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15" yWindow="45" windowWidth="10920" windowHeight="1024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comunicaciones'!$B$2:$H$17</definedName>
    <definedName name="_xlnm.Print_Area" localSheetId="0">Proyecto!$C$2:$I$8</definedName>
    <definedName name="_xlnm.Print_Area" localSheetId="5">'Recursos Financieros'!$B$2:$F$8</definedName>
    <definedName name="_xlnm.Print_Area" localSheetId="3">'Recursos Humanos'!$B$2:$G$14</definedName>
    <definedName name="_xlnm.Print_Area" localSheetId="8">Requerimientos!$B$2:$H$13</definedName>
    <definedName name="_xlnm.Print_Area" localSheetId="11">'Riesgos-Cronograma'!$B$2:$P$16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5" i="11" l="1"/>
  <c r="I11" i="11" l="1"/>
  <c r="I12" i="11"/>
  <c r="I10" i="11"/>
  <c r="G13" i="11" l="1"/>
  <c r="I13" i="11" s="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<sst xmlns="http://schemas.openxmlformats.org/spreadsheetml/2006/main" count="303" uniqueCount="170">
  <si>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</si>
  <si>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</si>
  <si>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</si>
  <si>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</si>
  <si>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</si>
  <si>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</si>
  <si>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</si>
  <si>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</si>
  <si>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</si>
  <si>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</si>
  <si>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</si>
  <si>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</si>
  <si>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</si>
  <si>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</si>
  <si>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</si>
  <si>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</si>
  <si>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</si>
  <si>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</si>
  <si>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</si>
  <si>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</si>
  <si>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</si>
  <si>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</si>
  <si>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</si>
  <si>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</si>
  <si>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</si>
  <si>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</si>
  <si>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</si>
  <si>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</si>
  <si>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</si>
  <si>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</si>
  <si>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</si>
  <si>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</si>
  <si>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</si>
  <si>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</si>
  <si>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</si>
  <si>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</si>
  <si>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</si>
  <si>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</si>
  <si>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</si>
  <si>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</si>
  <si>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</si>
  <si>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</si>
  <si>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</si>
  <si>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</si>
  <si>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</si>
  <si>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</si>
  <si>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</si>
  <si>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</si>
  <si>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</si>
  <si>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</si>
  <si>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</si>
  <si>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</si>
  <si>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</si>
  <si>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</si>
  <si>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</si>
  <si>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</si>
  <si>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</si>
  <si>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</si>
  <si>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</si>
  <si>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</si>
  <si>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</si>
  <si>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</si>
  <si>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</si>
  <si>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</si>
  <si>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</si>
  <si>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</si>
  <si>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</si>
  <si>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</si>
  <si>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</si>
  <si>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</si>
  <si>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</si>
  <si>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</si>
  <si>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</si>
  <si>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</si>
  <si>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</si>
  <si>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</si>
  <si>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</si>
  <si>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</si>
  <si>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</si>
  <si>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</si>
  <si>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</si>
  <si>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</si>
  <si>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</si>
  <si>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</si>
  <si>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</si>
  <si>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</si>
  <si>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</si>
  <si>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</si>
  <si>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</si>
  <si>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</si>
  <si>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</si>
  <si>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</si>
  <si>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</si>
  <si>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</si>
  <si>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</si>
  <si>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</si>
  <si>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</si>
  <si>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</si>
  <si>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</si>
  <si>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</si>
  <si>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</si>
  <si>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</si>
  <si>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</si>
  <si>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</si>
  <si>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</si>
  <si>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</si>
  <si>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</si>
  <si>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</si>
  <si>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</si>
  <si>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</si>
  <si>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</si>
  <si>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</si>
  <si>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</si>
  <si>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</si>
  <si>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</si>
  <si>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</si>
  <si>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</si>
  <si>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</si>
  <si>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</si>
  <si>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</si>
  <si>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</si>
  <si>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</si>
  <si>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</si>
  <si>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</si>
  <si>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</si>
  <si>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</si>
  <si>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</si>
  <si>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</si>
  <si>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</si>
  <si>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</si>
  <si>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</si>
  <si>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</si>
  <si>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</si>
  <si>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 xml:space="preserve">Procesos  de Reorganización y Liquidación Judicial
</t>
  </si>
  <si>
    <t xml:space="preserve">Planes de  mejoramiento concretos para cada tipo de proceso
</t>
  </si>
  <si>
    <t>Actividades planeadas /actividades realizadas.</t>
  </si>
  <si>
    <t>Delegado Procedimientos de Insolvncia</t>
  </si>
  <si>
    <t>Superintendente de Soceidades</t>
  </si>
  <si>
    <t>Delegado para Procedimientos de Insolvencia</t>
  </si>
  <si>
    <t>Interlocutor</t>
  </si>
  <si>
    <t>Coordinador</t>
  </si>
  <si>
    <t>Coordinador Grupo de Reorganización</t>
  </si>
  <si>
    <t>Coordinador Grupo de Supervisión y Seguimiento</t>
  </si>
  <si>
    <t>Coordinador Grupo de Liquidaciones</t>
  </si>
  <si>
    <t>Coordinador Grupo de Intervenidas</t>
  </si>
  <si>
    <t>Coordinador Grupo de Procesos Especiales</t>
  </si>
  <si>
    <t>Superintendente de Sociedades</t>
  </si>
  <si>
    <t>Oficina Asesora de Planeación</t>
  </si>
  <si>
    <t>Oficina Asesora Juridica</t>
  </si>
  <si>
    <t>Discutir e informar las decisiones sobre la depuración de los procesos.</t>
  </si>
  <si>
    <t>Delegado y Coordinador</t>
  </si>
  <si>
    <t>Documento</t>
  </si>
  <si>
    <t>Solidez de Contenidos</t>
  </si>
  <si>
    <t>Trasplantar el modelo desarrollado para resolver conflictos societarios al régimen de insolvencia empresarial.</t>
  </si>
  <si>
    <t>Mediante la ceración de relatorias, armonizar doctrina con jurisprudencia</t>
  </si>
  <si>
    <t>Catalina Vanessa Garavito Lara
Delegatura Procedimientos de Insolvencia</t>
  </si>
  <si>
    <t>Fijación de criterios para líneas jurisprudenciales</t>
  </si>
  <si>
    <t>Libro de Jurisprudencia de Insolvencia</t>
  </si>
  <si>
    <t>Selección de providencias</t>
  </si>
  <si>
    <t>N/A</t>
  </si>
  <si>
    <t>Creación de Grupo de Relatoría (Delegado y dos Funcionarios de la Delegatura)</t>
  </si>
  <si>
    <t>Grupo de Relatoría</t>
  </si>
  <si>
    <t>Dr. Nicolás Polanía</t>
  </si>
  <si>
    <t>Se tiene un borrador de los cirterios; está en constante mejoramiento y actualización</t>
  </si>
  <si>
    <t xml:space="preserve">En concordancia con las líneas jurisprudenciales se han seleccionado ciertas providencias de relevancia y se han preseleccionado algunas otras para ser inluidas. </t>
  </si>
  <si>
    <t>Se designó a Caterine Gómez y a Catalina Garavito</t>
  </si>
  <si>
    <t>No cumplimiento con el plan de trabajo debido a la falta de disponibilidad de recurso</t>
  </si>
  <si>
    <t xml:space="preserve">Se depuró el contenido del  proyecto de libro que existía. </t>
  </si>
  <si>
    <t>Catalina Vanessa Garavito Lara
Delegatura Procedimientos de Insolvencia y Caterine Gómez</t>
  </si>
  <si>
    <t xml:space="preserve">Mejorar las providencias proferidas por la delegatúra de procedimientos de insolvencia, al mas alto estandar juridico.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</si>
</sst>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14" fontId="0" fillId="0" borderId="2" xfId="0" applyNumberFormat="1" applyBorder="1"/>
    <xf numFmtId="0" fontId="4" fillId="0" borderId="2" xfId="0" applyFont="1" applyBorder="1" applyAlignment="1">
      <alignment horizontal="justify" vertical="center" wrapText="1"/>
    </xf>
    <xf numFmtId="9" fontId="4" fillId="0" borderId="2" xfId="5" applyFont="1" applyBorder="1" applyAlignment="1">
      <alignment horizontal="center" vertical="center" wrapText="1"/>
    </xf>
    <xf numFmtId="0" fontId="2" fillId="0" borderId="2" xfId="0" applyFont="1" applyBorder="1" applyAlignment="1">
      <alignment horizontal="justify" wrapText="1"/>
    </xf>
    <xf numFmtId="1" fontId="0" fillId="0" borderId="2" xfId="0" applyNumberFormat="1" applyBorder="1" applyAlignment="1">
      <alignment horizontal="center" vertical="center"/>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14" fontId="0" fillId="0" borderId="2" xfId="0" applyNumberFormat="1" applyBorder="1" applyAlignment="1">
      <alignment horizontal="center" vertical="center" wrapText="1"/>
    </xf>
    <xf numFmtId="9" fontId="0" fillId="0" borderId="2" xfId="0" applyNumberFormat="1" applyBorder="1"/>
    <xf numFmtId="14" fontId="2"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0" fontId="0" fillId="0" borderId="2" xfId="0" applyBorder="1" applyAlignment="1">
      <alignment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justify" vertical="center" wrapText="1"/>
    </xf>
    <xf numFmtId="9" fontId="4" fillId="4" borderId="2" xfId="5" applyFont="1" applyFill="1" applyBorder="1" applyAlignment="1">
      <alignment horizontal="center" vertical="center" wrapText="1"/>
    </xf>
    <xf numFmtId="14" fontId="0" fillId="4" borderId="2" xfId="0" applyNumberFormat="1" applyFill="1" applyBorder="1" applyAlignment="1">
      <alignment horizontal="center" vertical="center" wrapText="1"/>
    </xf>
    <xf numFmtId="14" fontId="0" fillId="4" borderId="2" xfId="0" applyNumberFormat="1" applyFill="1" applyBorder="1" applyAlignment="1">
      <alignment horizontal="center" vertical="center"/>
    </xf>
    <xf numFmtId="1" fontId="0" fillId="4" borderId="2" xfId="0" applyNumberFormat="1" applyFill="1" applyBorder="1" applyAlignment="1">
      <alignment horizontal="center" vertical="center"/>
    </xf>
    <xf numFmtId="9" fontId="0" fillId="4" borderId="2" xfId="0" applyNumberFormat="1" applyFill="1" applyBorder="1"/>
    <xf numFmtId="0" fontId="4" fillId="4" borderId="0" xfId="0" applyFont="1" applyFill="1"/>
    <xf numFmtId="0" fontId="4" fillId="4" borderId="0" xfId="0" applyFont="1" applyFill="1" applyAlignment="1">
      <alignment horizontal="center" vertical="center" wrapText="1"/>
    </xf>
    <xf numFmtId="0" fontId="0" fillId="4" borderId="2" xfId="0" applyFill="1" applyBorder="1" applyAlignment="1">
      <alignment wrapText="1"/>
    </xf>
    <xf numFmtId="0" fontId="2" fillId="4" borderId="2" xfId="0" applyFont="1" applyFill="1" applyBorder="1" applyAlignment="1">
      <alignment horizontal="justify" vertical="center" wrapText="1"/>
    </xf>
    <xf numFmtId="9" fontId="4" fillId="0" borderId="0" xfId="0" applyNumberFormat="1" applyFont="1" applyAlignment="1">
      <alignment horizontal="center" vertical="center" wrapText="1"/>
    </xf>
    <xf numFmtId="14" fontId="2" fillId="0" borderId="2" xfId="0" applyNumberFormat="1" applyFont="1" applyBorder="1" applyAlignment="1">
      <alignment horizont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5">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16</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17</xdr:row>
      <xdr:rowOff>116417</xdr:rowOff>
    </xdr:from>
    <xdr:to>
      <xdr:col>3</xdr:col>
      <xdr:colOff>1524623</xdr:colOff>
      <xdr:row>25</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6"/>
      <c r="B2" s="137"/>
      <c r="C2" s="138"/>
      <c r="D2" s="139" t="s">
        <v>125</v>
      </c>
      <c r="E2" s="140"/>
      <c r="F2" s="140"/>
      <c r="G2" s="140"/>
      <c r="H2" s="140"/>
      <c r="I2" s="140"/>
      <c r="J2" s="141"/>
      <c r="K2" s="127" t="s">
        <v>126</v>
      </c>
      <c r="L2" s="128"/>
      <c r="S2" s="16"/>
    </row>
    <row r="3" spans="1:19" s="13" customFormat="1" ht="23.25" customHeight="1" x14ac:dyDescent="0.2">
      <c r="A3" s="56"/>
      <c r="B3" s="133"/>
      <c r="C3" s="134"/>
      <c r="D3" s="142" t="s">
        <v>127</v>
      </c>
      <c r="E3" s="143"/>
      <c r="F3" s="143"/>
      <c r="G3" s="143"/>
      <c r="H3" s="143"/>
      <c r="I3" s="143"/>
      <c r="J3" s="144"/>
      <c r="K3" s="129" t="s">
        <v>132</v>
      </c>
      <c r="L3" s="130"/>
      <c r="S3" s="16"/>
    </row>
    <row r="4" spans="1:19" s="13" customFormat="1" ht="24" customHeight="1" x14ac:dyDescent="0.2">
      <c r="A4" s="56"/>
      <c r="B4" s="133"/>
      <c r="C4" s="134"/>
      <c r="D4" s="142" t="s">
        <v>128</v>
      </c>
      <c r="E4" s="143"/>
      <c r="F4" s="143"/>
      <c r="G4" s="143"/>
      <c r="H4" s="143"/>
      <c r="I4" s="143"/>
      <c r="J4" s="144"/>
      <c r="K4" s="129" t="s">
        <v>129</v>
      </c>
      <c r="L4" s="130"/>
      <c r="S4" s="16"/>
    </row>
    <row r="5" spans="1:19" s="13" customFormat="1" ht="22.5" customHeight="1" thickBot="1" x14ac:dyDescent="0.25">
      <c r="A5" s="56"/>
      <c r="B5" s="135"/>
      <c r="C5" s="136"/>
      <c r="D5" s="145" t="s">
        <v>130</v>
      </c>
      <c r="E5" s="146"/>
      <c r="F5" s="146"/>
      <c r="G5" s="146"/>
      <c r="H5" s="146"/>
      <c r="I5" s="146"/>
      <c r="J5" s="147"/>
      <c r="K5" s="131" t="s">
        <v>131</v>
      </c>
      <c r="L5" s="132"/>
      <c r="S5" s="16"/>
    </row>
    <row r="6" spans="1:19" ht="5.25" customHeight="1" x14ac:dyDescent="0.2">
      <c r="C6" s="14"/>
      <c r="D6" s="14"/>
      <c r="E6" s="14"/>
      <c r="F6" s="14"/>
      <c r="G6" s="14"/>
      <c r="H6" s="14"/>
      <c r="I6" s="14"/>
    </row>
    <row r="7" spans="1:19" ht="29.25" customHeight="1" x14ac:dyDescent="0.2">
      <c r="C7" s="124" t="s">
        <v>0</v>
      </c>
      <c r="D7" s="124"/>
      <c r="E7" s="125" t="s">
        <v>152</v>
      </c>
      <c r="F7" s="126"/>
      <c r="G7" s="126"/>
      <c r="H7" s="126"/>
      <c r="I7" s="126"/>
      <c r="J7" s="126"/>
      <c r="K7" s="126"/>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7"/>
      <c r="C10" s="58"/>
      <c r="D10" s="58"/>
      <c r="E10" s="58"/>
      <c r="F10" s="58"/>
      <c r="G10" s="58"/>
      <c r="H10" s="58"/>
      <c r="I10" s="58"/>
      <c r="J10" s="58"/>
      <c r="K10" s="58"/>
      <c r="L10" s="59"/>
    </row>
    <row r="11" spans="1:19" ht="39.950000000000003" customHeight="1" thickBot="1" x14ac:dyDescent="0.25">
      <c r="B11" s="60"/>
      <c r="C11" s="19" t="s">
        <v>36</v>
      </c>
      <c r="D11" s="61"/>
      <c r="E11" s="19" t="s">
        <v>37</v>
      </c>
      <c r="F11" s="61"/>
      <c r="G11" s="19" t="s">
        <v>50</v>
      </c>
      <c r="H11" s="61"/>
      <c r="I11" s="19" t="s">
        <v>73</v>
      </c>
      <c r="J11" s="61"/>
      <c r="K11" s="19" t="s">
        <v>51</v>
      </c>
      <c r="L11" s="62"/>
    </row>
    <row r="12" spans="1:19" ht="15" customHeight="1" thickBot="1" x14ac:dyDescent="0.25">
      <c r="B12" s="60"/>
      <c r="C12" s="61"/>
      <c r="D12" s="61"/>
      <c r="E12" s="61"/>
      <c r="F12" s="61"/>
      <c r="G12" s="61"/>
      <c r="H12" s="61"/>
      <c r="I12" s="61"/>
      <c r="J12" s="61"/>
      <c r="K12" s="61"/>
      <c r="L12" s="62"/>
    </row>
    <row r="13" spans="1:19" ht="39.950000000000003" customHeight="1" thickBot="1" x14ac:dyDescent="0.25">
      <c r="B13" s="60"/>
      <c r="C13" s="19" t="s">
        <v>38</v>
      </c>
      <c r="D13" s="61"/>
      <c r="E13" s="19" t="s">
        <v>39</v>
      </c>
      <c r="F13" s="61"/>
      <c r="G13" s="19" t="s">
        <v>40</v>
      </c>
      <c r="H13" s="61"/>
      <c r="I13" s="19" t="s">
        <v>52</v>
      </c>
      <c r="J13" s="61"/>
      <c r="K13" s="19" t="s">
        <v>41</v>
      </c>
      <c r="L13" s="62"/>
    </row>
    <row r="14" spans="1:19" ht="15" customHeight="1" thickBot="1" x14ac:dyDescent="0.25">
      <c r="B14" s="60"/>
      <c r="C14" s="61"/>
      <c r="D14" s="61"/>
      <c r="E14" s="61"/>
      <c r="F14" s="61"/>
      <c r="G14" s="61"/>
      <c r="H14" s="61"/>
      <c r="I14" s="61"/>
      <c r="J14" s="61"/>
      <c r="K14" s="61"/>
      <c r="L14" s="62"/>
    </row>
    <row r="15" spans="1:19" ht="37.5" customHeight="1" thickBot="1" x14ac:dyDescent="0.25">
      <c r="B15" s="60"/>
      <c r="C15" s="61"/>
      <c r="D15" s="61"/>
      <c r="E15" s="61"/>
      <c r="F15" s="61"/>
      <c r="G15" s="19" t="s">
        <v>42</v>
      </c>
      <c r="H15" s="61"/>
      <c r="I15" s="61"/>
      <c r="J15" s="61"/>
      <c r="K15" s="61"/>
      <c r="L15" s="62"/>
    </row>
    <row r="16" spans="1:19" ht="12.75" thickBot="1" x14ac:dyDescent="0.25">
      <c r="B16" s="63"/>
      <c r="C16" s="64"/>
      <c r="D16" s="64"/>
      <c r="E16" s="64"/>
      <c r="F16" s="64"/>
      <c r="G16" s="64"/>
      <c r="H16" s="64"/>
      <c r="I16" s="64"/>
      <c r="J16" s="64"/>
      <c r="K16" s="64"/>
      <c r="L16" s="6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28" sqref="D28"/>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4"/>
      <c r="C2" s="205"/>
      <c r="D2" s="218" t="s">
        <v>125</v>
      </c>
      <c r="E2" s="219"/>
      <c r="F2" s="219"/>
      <c r="G2" s="219"/>
      <c r="H2" s="219"/>
      <c r="I2" s="219"/>
      <c r="J2" s="220"/>
      <c r="K2" s="95"/>
      <c r="L2" s="93"/>
      <c r="M2" s="213" t="str">
        <f>Proyecto!K2</f>
        <v>Codigo: GC-F-015</v>
      </c>
      <c r="N2" s="213"/>
      <c r="O2" s="213"/>
      <c r="P2" s="214"/>
      <c r="R2" s="11"/>
      <c r="S2" s="11"/>
      <c r="T2" s="11"/>
      <c r="U2" s="15"/>
      <c r="AE2" s="16"/>
    </row>
    <row r="3" spans="2:31" s="12" customFormat="1" ht="23.25" customHeight="1" x14ac:dyDescent="0.2">
      <c r="B3" s="206"/>
      <c r="C3" s="194"/>
      <c r="D3" s="221" t="s">
        <v>127</v>
      </c>
      <c r="E3" s="222"/>
      <c r="F3" s="222"/>
      <c r="G3" s="222"/>
      <c r="H3" s="222"/>
      <c r="I3" s="222"/>
      <c r="J3" s="223"/>
      <c r="K3" s="29"/>
      <c r="L3" s="66"/>
      <c r="M3" s="148" t="str">
        <f>Proyecto!K3</f>
        <v>Fecha: 17 de septiembre de 2014</v>
      </c>
      <c r="N3" s="148"/>
      <c r="O3" s="148"/>
      <c r="P3" s="215"/>
      <c r="R3" s="11"/>
      <c r="S3" s="11"/>
      <c r="T3" s="11"/>
      <c r="U3" s="15"/>
      <c r="AE3" s="16"/>
    </row>
    <row r="4" spans="2:31" s="12" customFormat="1" ht="24" customHeight="1" x14ac:dyDescent="0.2">
      <c r="B4" s="206"/>
      <c r="C4" s="194"/>
      <c r="D4" s="221" t="s">
        <v>128</v>
      </c>
      <c r="E4" s="222"/>
      <c r="F4" s="222"/>
      <c r="G4" s="222"/>
      <c r="H4" s="222"/>
      <c r="I4" s="222"/>
      <c r="J4" s="223"/>
      <c r="K4" s="29"/>
      <c r="L4" s="66"/>
      <c r="M4" s="148" t="str">
        <f>Proyecto!K4</f>
        <v>Version 001</v>
      </c>
      <c r="N4" s="148"/>
      <c r="O4" s="148"/>
      <c r="P4" s="215"/>
      <c r="R4" s="11"/>
      <c r="U4" s="15"/>
      <c r="AE4" s="16"/>
    </row>
    <row r="5" spans="2:31" s="12" customFormat="1" ht="22.5" customHeight="1" thickBot="1" x14ac:dyDescent="0.25">
      <c r="B5" s="207"/>
      <c r="C5" s="208"/>
      <c r="D5" s="224" t="s">
        <v>130</v>
      </c>
      <c r="E5" s="225"/>
      <c r="F5" s="225"/>
      <c r="G5" s="225"/>
      <c r="H5" s="225"/>
      <c r="I5" s="225"/>
      <c r="J5" s="226"/>
      <c r="K5" s="96"/>
      <c r="L5" s="94"/>
      <c r="M5" s="216" t="s">
        <v>131</v>
      </c>
      <c r="N5" s="216"/>
      <c r="O5" s="216"/>
      <c r="P5" s="21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4" t="s">
        <v>0</v>
      </c>
      <c r="C7" s="124"/>
      <c r="D7" s="126" t="str">
        <f>Proyecto!$E$7</f>
        <v>Solidez de Contenidos</v>
      </c>
      <c r="E7" s="126"/>
      <c r="F7" s="126"/>
      <c r="G7" s="126"/>
      <c r="H7" s="126"/>
      <c r="I7" s="126"/>
      <c r="J7" s="126"/>
      <c r="K7" s="126"/>
      <c r="L7" s="126"/>
      <c r="M7" s="126"/>
      <c r="N7" s="126"/>
      <c r="O7" s="126"/>
      <c r="P7" s="126"/>
      <c r="AE7" s="1"/>
    </row>
    <row r="8" spans="2:31" ht="6.75" customHeight="1" x14ac:dyDescent="0.2">
      <c r="B8" s="8"/>
      <c r="C8" s="8"/>
      <c r="D8" s="9"/>
      <c r="E8" s="9"/>
      <c r="F8" s="9"/>
      <c r="G8" s="9"/>
      <c r="H8" s="9"/>
      <c r="I8" s="9"/>
      <c r="J8" s="9"/>
      <c r="K8" s="9"/>
      <c r="L8" s="9"/>
      <c r="M8" s="9"/>
      <c r="N8" s="9"/>
      <c r="O8" s="9"/>
      <c r="P8" s="9"/>
      <c r="AE8" s="1"/>
    </row>
    <row r="10" spans="2:31" ht="47.25" customHeight="1" x14ac:dyDescent="0.2">
      <c r="B10" s="124" t="s">
        <v>30</v>
      </c>
      <c r="C10" s="124"/>
      <c r="D10" s="125" t="s">
        <v>133</v>
      </c>
      <c r="E10" s="126"/>
      <c r="F10" s="126"/>
      <c r="G10" s="126"/>
      <c r="H10" s="126"/>
      <c r="I10" s="126"/>
      <c r="J10" s="126"/>
      <c r="K10" s="126"/>
      <c r="L10" s="126"/>
      <c r="M10" s="126"/>
      <c r="N10" s="126"/>
      <c r="O10" s="126"/>
      <c r="P10" s="126"/>
      <c r="AE10" s="1"/>
    </row>
    <row r="12" spans="2:31" ht="30" customHeight="1" x14ac:dyDescent="0.2">
      <c r="B12" s="124" t="s">
        <v>31</v>
      </c>
      <c r="C12" s="124"/>
      <c r="D12" s="125" t="s">
        <v>159</v>
      </c>
      <c r="E12" s="125"/>
      <c r="F12" s="125"/>
      <c r="G12" s="125"/>
      <c r="H12" s="125"/>
      <c r="I12" s="125"/>
      <c r="J12" s="125"/>
      <c r="K12" s="125"/>
      <c r="L12" s="125"/>
      <c r="M12" s="125"/>
      <c r="N12" s="125"/>
      <c r="O12" s="125"/>
      <c r="P12" s="125"/>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4" t="s">
        <v>32</v>
      </c>
      <c r="C14" s="124"/>
      <c r="D14" s="125" t="s">
        <v>159</v>
      </c>
      <c r="E14" s="125"/>
      <c r="F14" s="125"/>
      <c r="G14" s="125"/>
      <c r="H14" s="125"/>
      <c r="I14" s="125"/>
      <c r="J14" s="125"/>
      <c r="K14" s="125"/>
      <c r="L14" s="125"/>
      <c r="M14" s="125"/>
      <c r="N14" s="125"/>
      <c r="O14" s="125"/>
      <c r="P14" s="125"/>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4" t="s">
        <v>33</v>
      </c>
      <c r="C16" s="124"/>
      <c r="D16" s="125" t="s">
        <v>159</v>
      </c>
      <c r="E16" s="125"/>
      <c r="F16" s="125"/>
      <c r="G16" s="125"/>
      <c r="H16" s="125"/>
      <c r="I16" s="125"/>
      <c r="J16" s="125"/>
      <c r="K16" s="125"/>
      <c r="L16" s="125"/>
      <c r="M16" s="125"/>
      <c r="N16" s="125"/>
      <c r="O16" s="125"/>
      <c r="P16" s="125"/>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24" t="s">
        <v>34</v>
      </c>
      <c r="C18" s="124"/>
      <c r="D18" s="125" t="s">
        <v>134</v>
      </c>
      <c r="E18" s="125"/>
      <c r="F18" s="125"/>
      <c r="G18" s="125"/>
      <c r="H18" s="125"/>
      <c r="I18" s="125"/>
      <c r="J18" s="125"/>
      <c r="K18" s="125"/>
      <c r="L18" s="125"/>
      <c r="M18" s="125"/>
      <c r="N18" s="125"/>
      <c r="O18" s="125"/>
      <c r="P18" s="125"/>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4" t="s">
        <v>35</v>
      </c>
      <c r="C20" s="124"/>
      <c r="D20" s="125"/>
      <c r="E20" s="125"/>
      <c r="F20" s="125"/>
      <c r="G20" s="125"/>
      <c r="H20" s="125"/>
      <c r="I20" s="125"/>
      <c r="J20" s="125"/>
      <c r="K20" s="125"/>
      <c r="L20" s="125"/>
      <c r="M20" s="125"/>
      <c r="N20" s="125"/>
      <c r="O20" s="125"/>
      <c r="P20" s="125"/>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zoomScale="70" zoomScaleNormal="70" workbookViewId="0">
      <selection activeCell="I20" sqref="I20"/>
    </sheetView>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85546875" style="1" bestFit="1" customWidth="1"/>
    <col min="7" max="9" width="17.5703125" style="1" customWidth="1"/>
    <col min="10" max="10" width="27.425781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28"/>
      <c r="C2" s="227" t="s">
        <v>125</v>
      </c>
      <c r="D2" s="227"/>
      <c r="E2" s="227"/>
      <c r="F2" s="227"/>
      <c r="G2" s="227"/>
      <c r="H2" s="227"/>
      <c r="I2" s="227"/>
      <c r="J2" s="227"/>
      <c r="K2" s="233" t="str">
        <f>Proyecto!K2</f>
        <v>Codigo: GC-F-015</v>
      </c>
      <c r="L2" s="214"/>
      <c r="M2" s="87"/>
      <c r="N2" s="87"/>
    </row>
    <row r="3" spans="2:14" s="18" customFormat="1" ht="23.25" customHeight="1" x14ac:dyDescent="0.2">
      <c r="B3" s="229"/>
      <c r="C3" s="231" t="s">
        <v>127</v>
      </c>
      <c r="D3" s="231"/>
      <c r="E3" s="231"/>
      <c r="F3" s="231"/>
      <c r="G3" s="231"/>
      <c r="H3" s="231"/>
      <c r="I3" s="231"/>
      <c r="J3" s="231"/>
      <c r="K3" s="234" t="str">
        <f>Proyecto!K3</f>
        <v>Fecha: 17 de septiembre de 2014</v>
      </c>
      <c r="L3" s="215"/>
      <c r="M3" s="87"/>
      <c r="N3" s="87"/>
    </row>
    <row r="4" spans="2:14" s="18" customFormat="1" ht="24" customHeight="1" x14ac:dyDescent="0.2">
      <c r="B4" s="229"/>
      <c r="C4" s="231" t="s">
        <v>128</v>
      </c>
      <c r="D4" s="231"/>
      <c r="E4" s="231"/>
      <c r="F4" s="231"/>
      <c r="G4" s="231"/>
      <c r="H4" s="231"/>
      <c r="I4" s="231"/>
      <c r="J4" s="231"/>
      <c r="K4" s="234" t="str">
        <f>Proyecto!K4</f>
        <v>Version 001</v>
      </c>
      <c r="L4" s="215"/>
      <c r="M4" s="87"/>
      <c r="N4" s="87"/>
    </row>
    <row r="5" spans="2:14" s="18" customFormat="1" ht="22.5" customHeight="1" thickBot="1" x14ac:dyDescent="0.25">
      <c r="B5" s="230"/>
      <c r="C5" s="232" t="s">
        <v>130</v>
      </c>
      <c r="D5" s="232"/>
      <c r="E5" s="232"/>
      <c r="F5" s="232"/>
      <c r="G5" s="232"/>
      <c r="H5" s="232"/>
      <c r="I5" s="232"/>
      <c r="J5" s="232"/>
      <c r="K5" s="235" t="s">
        <v>131</v>
      </c>
      <c r="L5" s="217"/>
      <c r="M5" s="87"/>
      <c r="N5" s="87"/>
    </row>
    <row r="6" spans="2:14" ht="5.25" customHeight="1" x14ac:dyDescent="0.2">
      <c r="B6" s="17"/>
      <c r="C6" s="17"/>
      <c r="D6" s="17"/>
      <c r="E6" s="17"/>
    </row>
    <row r="7" spans="2:14" ht="29.25" customHeight="1" x14ac:dyDescent="0.2">
      <c r="B7" s="124" t="s">
        <v>0</v>
      </c>
      <c r="C7" s="124"/>
      <c r="D7" s="126" t="str">
        <f>Proyecto!$E$7</f>
        <v>Solidez de Contenidos</v>
      </c>
      <c r="E7" s="126"/>
      <c r="F7" s="126"/>
      <c r="G7" s="126"/>
      <c r="H7" s="126"/>
      <c r="I7" s="126"/>
      <c r="J7" s="126"/>
      <c r="K7" s="126"/>
      <c r="L7" s="126"/>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25.5" x14ac:dyDescent="0.2">
      <c r="B10" s="99" t="s">
        <v>160</v>
      </c>
      <c r="C10" s="97" t="s">
        <v>159</v>
      </c>
      <c r="D10" s="34">
        <v>1</v>
      </c>
      <c r="E10" s="100">
        <v>0.1</v>
      </c>
      <c r="F10" s="101" t="s">
        <v>162</v>
      </c>
      <c r="G10" s="107">
        <v>42160</v>
      </c>
      <c r="H10" s="107">
        <v>42184</v>
      </c>
      <c r="I10" s="102">
        <f>(H10-G10)/7</f>
        <v>3.4285714285714284</v>
      </c>
      <c r="J10" s="109" t="s">
        <v>165</v>
      </c>
      <c r="K10" s="98">
        <v>42184</v>
      </c>
      <c r="L10" s="106">
        <v>0.1</v>
      </c>
    </row>
    <row r="11" spans="2:14" ht="38.25" x14ac:dyDescent="0.2">
      <c r="B11" s="99" t="s">
        <v>156</v>
      </c>
      <c r="C11" s="97" t="s">
        <v>151</v>
      </c>
      <c r="D11" s="34">
        <v>1</v>
      </c>
      <c r="E11" s="100">
        <v>0.2</v>
      </c>
      <c r="F11" s="101" t="s">
        <v>162</v>
      </c>
      <c r="G11" s="105">
        <v>42160</v>
      </c>
      <c r="H11" s="107">
        <v>42215</v>
      </c>
      <c r="I11" s="102">
        <f t="shared" ref="I11:I13" si="0">(H11-G11)/7</f>
        <v>7.8571428571428568</v>
      </c>
      <c r="J11" s="109" t="s">
        <v>163</v>
      </c>
      <c r="K11" s="98">
        <v>42215</v>
      </c>
      <c r="L11" s="106">
        <v>0.2</v>
      </c>
    </row>
    <row r="12" spans="2:14" ht="25.5" x14ac:dyDescent="0.2">
      <c r="B12" s="99" t="s">
        <v>157</v>
      </c>
      <c r="C12" s="97" t="s">
        <v>151</v>
      </c>
      <c r="D12" s="34">
        <v>1</v>
      </c>
      <c r="E12" s="100">
        <v>0.4</v>
      </c>
      <c r="F12" s="101" t="s">
        <v>161</v>
      </c>
      <c r="G12" s="108">
        <v>42216</v>
      </c>
      <c r="H12" s="108">
        <v>42247</v>
      </c>
      <c r="I12" s="102">
        <f t="shared" si="0"/>
        <v>4.4285714285714288</v>
      </c>
      <c r="J12" s="109" t="s">
        <v>167</v>
      </c>
      <c r="K12" s="123">
        <v>42240</v>
      </c>
      <c r="L12" s="106">
        <v>0.4</v>
      </c>
    </row>
    <row r="13" spans="2:14" s="119" customFormat="1" ht="76.5" x14ac:dyDescent="0.2">
      <c r="B13" s="112" t="s">
        <v>158</v>
      </c>
      <c r="C13" s="110" t="s">
        <v>151</v>
      </c>
      <c r="D13" s="111">
        <v>1</v>
      </c>
      <c r="E13" s="113">
        <v>0.3</v>
      </c>
      <c r="F13" s="121" t="s">
        <v>161</v>
      </c>
      <c r="G13" s="114">
        <f>+H12</f>
        <v>42247</v>
      </c>
      <c r="H13" s="115">
        <v>42277</v>
      </c>
      <c r="I13" s="116">
        <f t="shared" si="0"/>
        <v>4.2857142857142856</v>
      </c>
      <c r="J13" s="120" t="s">
        <v>164</v>
      </c>
      <c r="K13" s="115">
        <v>42277</v>
      </c>
      <c r="L13" s="117">
        <v>0.3</v>
      </c>
      <c r="M13" s="118"/>
    </row>
    <row r="14" spans="2:14" x14ac:dyDescent="0.2">
      <c r="L14" s="122"/>
    </row>
    <row r="15" spans="2:14" x14ac:dyDescent="0.2">
      <c r="L15" s="122">
        <f>(L10+L11+L12+L13)</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4:K6544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C26" sqref="C26"/>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9"/>
      <c r="C2" s="240"/>
      <c r="D2" s="236" t="s">
        <v>125</v>
      </c>
      <c r="E2" s="219"/>
      <c r="F2" s="219"/>
      <c r="G2" s="219"/>
      <c r="H2" s="219"/>
      <c r="I2" s="219"/>
      <c r="J2" s="219"/>
      <c r="K2" s="91"/>
      <c r="L2" s="91"/>
      <c r="M2" s="233" t="str">
        <f>Proyecto!K2</f>
        <v>Codigo: GC-F-015</v>
      </c>
      <c r="N2" s="213"/>
      <c r="O2" s="213"/>
      <c r="P2" s="214"/>
      <c r="R2" s="11"/>
      <c r="S2" s="11"/>
      <c r="T2" s="11"/>
      <c r="U2" s="15"/>
      <c r="AE2" s="16"/>
    </row>
    <row r="3" spans="2:31" s="12" customFormat="1" ht="23.25" customHeight="1" x14ac:dyDescent="0.2">
      <c r="B3" s="241"/>
      <c r="C3" s="242"/>
      <c r="D3" s="237" t="s">
        <v>127</v>
      </c>
      <c r="E3" s="222"/>
      <c r="F3" s="222"/>
      <c r="G3" s="222"/>
      <c r="H3" s="222"/>
      <c r="I3" s="222"/>
      <c r="J3" s="222"/>
      <c r="K3" s="90"/>
      <c r="L3" s="90"/>
      <c r="M3" s="234" t="str">
        <f>Proyecto!K3</f>
        <v>Fecha: 17 de septiembre de 2014</v>
      </c>
      <c r="N3" s="148"/>
      <c r="O3" s="148"/>
      <c r="P3" s="215"/>
      <c r="R3" s="11"/>
      <c r="S3" s="11"/>
      <c r="T3" s="11"/>
      <c r="U3" s="15"/>
      <c r="AE3" s="16"/>
    </row>
    <row r="4" spans="2:31" s="12" customFormat="1" ht="24" customHeight="1" x14ac:dyDescent="0.2">
      <c r="B4" s="241"/>
      <c r="C4" s="242"/>
      <c r="D4" s="237" t="s">
        <v>128</v>
      </c>
      <c r="E4" s="222"/>
      <c r="F4" s="222"/>
      <c r="G4" s="222"/>
      <c r="H4" s="222"/>
      <c r="I4" s="222"/>
      <c r="J4" s="222"/>
      <c r="K4" s="90"/>
      <c r="L4" s="90"/>
      <c r="M4" s="234" t="str">
        <f>Proyecto!K4</f>
        <v>Version 001</v>
      </c>
      <c r="N4" s="148"/>
      <c r="O4" s="148"/>
      <c r="P4" s="215"/>
      <c r="R4" s="11"/>
      <c r="U4" s="15"/>
      <c r="AE4" s="16"/>
    </row>
    <row r="5" spans="2:31" s="12" customFormat="1" ht="22.5" customHeight="1" thickBot="1" x14ac:dyDescent="0.25">
      <c r="B5" s="243"/>
      <c r="C5" s="244"/>
      <c r="D5" s="238" t="s">
        <v>130</v>
      </c>
      <c r="E5" s="225"/>
      <c r="F5" s="225"/>
      <c r="G5" s="225"/>
      <c r="H5" s="225"/>
      <c r="I5" s="225"/>
      <c r="J5" s="225"/>
      <c r="K5" s="92"/>
      <c r="L5" s="92"/>
      <c r="M5" s="235" t="s">
        <v>131</v>
      </c>
      <c r="N5" s="216"/>
      <c r="O5" s="216"/>
      <c r="P5" s="21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4" t="s">
        <v>0</v>
      </c>
      <c r="C7" s="124"/>
      <c r="D7" s="126" t="str">
        <f>Proyecto!$E$7</f>
        <v>Solidez de Contenidos</v>
      </c>
      <c r="E7" s="126"/>
      <c r="F7" s="126"/>
      <c r="G7" s="126"/>
      <c r="H7" s="126"/>
      <c r="I7" s="126"/>
      <c r="J7" s="126"/>
      <c r="K7" s="126"/>
      <c r="L7" s="126"/>
      <c r="M7" s="126"/>
      <c r="N7" s="126"/>
      <c r="O7" s="126"/>
      <c r="P7" s="126"/>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4" t="s">
        <v>22</v>
      </c>
      <c r="C10" s="174"/>
      <c r="D10" s="174"/>
      <c r="E10" s="174"/>
      <c r="F10" s="174"/>
      <c r="G10" s="174"/>
      <c r="H10" s="174"/>
      <c r="I10" s="174"/>
      <c r="J10" s="174"/>
      <c r="K10" s="174"/>
      <c r="L10" s="174"/>
      <c r="M10" s="174"/>
      <c r="N10" s="174"/>
      <c r="O10" s="174"/>
      <c r="P10" s="174"/>
    </row>
    <row r="11" spans="2:31" ht="21.95" customHeight="1" x14ac:dyDescent="0.2">
      <c r="B11" s="125" t="s">
        <v>23</v>
      </c>
      <c r="C11" s="125"/>
      <c r="D11" s="125"/>
      <c r="E11" s="125"/>
      <c r="F11" s="125"/>
      <c r="G11" s="125"/>
      <c r="H11" s="125"/>
      <c r="I11" s="125"/>
      <c r="J11" s="125"/>
      <c r="K11" s="125"/>
      <c r="L11" s="125"/>
      <c r="M11" s="125"/>
      <c r="N11" s="125"/>
      <c r="O11" s="125"/>
      <c r="P11" s="125"/>
    </row>
    <row r="12" spans="2:31" ht="21.95" customHeight="1" x14ac:dyDescent="0.2">
      <c r="B12" s="125" t="s">
        <v>166</v>
      </c>
      <c r="C12" s="125"/>
      <c r="D12" s="125"/>
      <c r="E12" s="125"/>
      <c r="F12" s="125"/>
      <c r="G12" s="125"/>
      <c r="H12" s="125"/>
      <c r="I12" s="125"/>
      <c r="J12" s="125"/>
      <c r="K12" s="125"/>
      <c r="L12" s="125"/>
      <c r="M12" s="125"/>
      <c r="N12" s="125"/>
      <c r="O12" s="125"/>
      <c r="P12" s="125"/>
    </row>
    <row r="14" spans="2:31" ht="21.95" customHeight="1" x14ac:dyDescent="0.2">
      <c r="B14" s="174" t="s">
        <v>24</v>
      </c>
      <c r="C14" s="174"/>
      <c r="D14" s="174"/>
      <c r="E14" s="174"/>
      <c r="F14" s="174"/>
      <c r="G14" s="174"/>
      <c r="H14" s="174"/>
      <c r="I14" s="174"/>
      <c r="J14" s="174"/>
      <c r="K14" s="174"/>
      <c r="L14" s="174"/>
      <c r="M14" s="174"/>
      <c r="N14" s="174"/>
      <c r="O14" s="174"/>
      <c r="P14" s="174"/>
    </row>
    <row r="15" spans="2:31" ht="21.95" customHeight="1" x14ac:dyDescent="0.2">
      <c r="B15" s="125" t="s">
        <v>25</v>
      </c>
      <c r="C15" s="125"/>
      <c r="D15" s="125"/>
      <c r="E15" s="125"/>
      <c r="F15" s="125"/>
      <c r="G15" s="125"/>
      <c r="H15" s="125"/>
      <c r="I15" s="125"/>
      <c r="J15" s="125"/>
      <c r="K15" s="125"/>
      <c r="L15" s="125"/>
      <c r="M15" s="125"/>
      <c r="N15" s="125"/>
      <c r="O15" s="125"/>
      <c r="P15" s="125"/>
    </row>
  </sheetData>
  <mergeCells count="16">
    <mergeCell ref="D2:J2"/>
    <mergeCell ref="D3:J3"/>
    <mergeCell ref="D4:J4"/>
    <mergeCell ref="D5:J5"/>
    <mergeCell ref="B10:P10"/>
    <mergeCell ref="B2:C5"/>
    <mergeCell ref="M2:P2"/>
    <mergeCell ref="M3:P3"/>
    <mergeCell ref="M4:P4"/>
    <mergeCell ref="M5:P5"/>
    <mergeCell ref="B11:P11"/>
    <mergeCell ref="B14:P14"/>
    <mergeCell ref="B15:P15"/>
    <mergeCell ref="B7:C7"/>
    <mergeCell ref="D7:P7"/>
    <mergeCell ref="B12:P12"/>
  </mergeCells>
  <dataValidations count="1">
    <dataValidation type="whole" allowBlank="1" showInputMessage="1" showErrorMessage="1" sqref="O16:P65502 O9:P9 O13:P13 G13:M13 G16:M65502 G9:M9 Q9:U65502 W9:AC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108</v>
      </c>
      <c r="C4" s="28" t="s">
        <v>58</v>
      </c>
      <c r="E4" s="28" t="s">
        <v>59</v>
      </c>
      <c r="G4" s="28" t="s">
        <v>60</v>
      </c>
      <c r="I4" s="28" t="s">
        <v>67</v>
      </c>
      <c r="K4" s="28" t="s">
        <v>68</v>
      </c>
      <c r="M4" s="28"/>
      <c r="O4" s="28" t="s">
        <v>100</v>
      </c>
      <c r="Q4" s="28" t="s">
        <v>111</v>
      </c>
    </row>
    <row r="5" spans="1:17" x14ac:dyDescent="0.2">
      <c r="A5" t="s">
        <v>109</v>
      </c>
      <c r="C5" s="27" t="s">
        <v>53</v>
      </c>
      <c r="E5" s="27" t="s">
        <v>54</v>
      </c>
      <c r="G5" s="27" t="s">
        <v>61</v>
      </c>
      <c r="I5" s="27" t="s">
        <v>97</v>
      </c>
      <c r="K5" s="27" t="s">
        <v>69</v>
      </c>
      <c r="M5" t="s">
        <v>88</v>
      </c>
      <c r="O5" s="27" t="s">
        <v>101</v>
      </c>
      <c r="Q5" t="s">
        <v>114</v>
      </c>
    </row>
    <row r="6" spans="1:17" x14ac:dyDescent="0.2">
      <c r="A6" t="s">
        <v>110</v>
      </c>
      <c r="C6" s="27" t="s">
        <v>56</v>
      </c>
      <c r="E6" s="27" t="s">
        <v>57</v>
      </c>
      <c r="G6" s="27" t="s">
        <v>62</v>
      </c>
      <c r="I6" s="27" t="s">
        <v>98</v>
      </c>
      <c r="K6" s="27" t="s">
        <v>70</v>
      </c>
      <c r="M6" t="s">
        <v>96</v>
      </c>
      <c r="O6" s="27" t="s">
        <v>102</v>
      </c>
      <c r="Q6" t="s">
        <v>115</v>
      </c>
    </row>
    <row r="7" spans="1:17" x14ac:dyDescent="0.2">
      <c r="C7" s="27" t="s">
        <v>55</v>
      </c>
      <c r="G7" s="27" t="s">
        <v>63</v>
      </c>
      <c r="K7" s="30" t="s">
        <v>71</v>
      </c>
      <c r="O7" s="30" t="s">
        <v>103</v>
      </c>
      <c r="Q7" t="s">
        <v>116</v>
      </c>
    </row>
    <row r="8" spans="1:17" x14ac:dyDescent="0.2">
      <c r="O8" s="30" t="s">
        <v>104</v>
      </c>
      <c r="Q8" t="s">
        <v>117</v>
      </c>
    </row>
    <row r="9" spans="1:17" x14ac:dyDescent="0.2">
      <c r="O9" s="30" t="s">
        <v>105</v>
      </c>
      <c r="Q9" t="s">
        <v>118</v>
      </c>
    </row>
    <row r="10" spans="1:17" x14ac:dyDescent="0.2">
      <c r="O10" s="30" t="s">
        <v>106</v>
      </c>
      <c r="Q10" t="s">
        <v>119</v>
      </c>
    </row>
    <row r="11" spans="1:17" x14ac:dyDescent="0.2">
      <c r="O11" s="30" t="s">
        <v>79</v>
      </c>
      <c r="Q11" t="s">
        <v>120</v>
      </c>
    </row>
    <row r="12" spans="1:17" x14ac:dyDescent="0.2">
      <c r="Q12" t="s">
        <v>121</v>
      </c>
    </row>
    <row r="14" spans="1:17" x14ac:dyDescent="0.2">
      <c r="Q14" s="28"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E38" sqref="E38"/>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7"/>
      <c r="C2" s="138"/>
      <c r="D2" s="139" t="s">
        <v>125</v>
      </c>
      <c r="E2" s="140"/>
      <c r="F2" s="140"/>
      <c r="G2" s="140"/>
      <c r="H2" s="140"/>
      <c r="I2" s="140"/>
      <c r="J2" s="141"/>
      <c r="K2" s="127" t="s">
        <v>126</v>
      </c>
      <c r="L2" s="158"/>
      <c r="M2" s="127" t="str">
        <f>Proyecto!K2</f>
        <v>Codigo: GC-F-015</v>
      </c>
      <c r="N2" s="151"/>
      <c r="O2" s="151"/>
      <c r="P2" s="128"/>
      <c r="R2" s="11"/>
      <c r="S2" s="11"/>
      <c r="T2" s="11"/>
      <c r="U2" s="15"/>
      <c r="AE2" s="16"/>
    </row>
    <row r="3" spans="2:31" s="12" customFormat="1" ht="23.25" customHeight="1" x14ac:dyDescent="0.2">
      <c r="B3" s="133"/>
      <c r="C3" s="134"/>
      <c r="D3" s="142" t="s">
        <v>127</v>
      </c>
      <c r="E3" s="143"/>
      <c r="F3" s="143"/>
      <c r="G3" s="143"/>
      <c r="H3" s="143"/>
      <c r="I3" s="143"/>
      <c r="J3" s="144"/>
      <c r="K3" s="129" t="s">
        <v>132</v>
      </c>
      <c r="L3" s="159"/>
      <c r="M3" s="152" t="str">
        <f>Proyecto!K3</f>
        <v>Fecha: 17 de septiembre de 2014</v>
      </c>
      <c r="N3" s="153"/>
      <c r="O3" s="153"/>
      <c r="P3" s="154"/>
      <c r="R3" s="11"/>
      <c r="S3" s="11"/>
      <c r="T3" s="11"/>
      <c r="U3" s="15"/>
      <c r="AE3" s="16"/>
    </row>
    <row r="4" spans="2:31" s="12" customFormat="1" ht="24" customHeight="1" x14ac:dyDescent="0.2">
      <c r="B4" s="133"/>
      <c r="C4" s="134"/>
      <c r="D4" s="142" t="s">
        <v>128</v>
      </c>
      <c r="E4" s="143"/>
      <c r="F4" s="143"/>
      <c r="G4" s="143"/>
      <c r="H4" s="143"/>
      <c r="I4" s="143"/>
      <c r="J4" s="144"/>
      <c r="K4" s="129" t="s">
        <v>129</v>
      </c>
      <c r="L4" s="159"/>
      <c r="M4" s="129" t="str">
        <f>Proyecto!K4</f>
        <v>Version 001</v>
      </c>
      <c r="N4" s="125"/>
      <c r="O4" s="125"/>
      <c r="P4" s="130"/>
      <c r="R4" s="11"/>
      <c r="U4" s="15"/>
      <c r="AE4" s="16"/>
    </row>
    <row r="5" spans="2:31" s="12" customFormat="1" ht="22.5" customHeight="1" thickBot="1" x14ac:dyDescent="0.25">
      <c r="B5" s="135"/>
      <c r="C5" s="136"/>
      <c r="D5" s="145" t="s">
        <v>130</v>
      </c>
      <c r="E5" s="146"/>
      <c r="F5" s="146"/>
      <c r="G5" s="146"/>
      <c r="H5" s="146"/>
      <c r="I5" s="146"/>
      <c r="J5" s="147"/>
      <c r="K5" s="131" t="s">
        <v>131</v>
      </c>
      <c r="L5" s="160"/>
      <c r="M5" s="155" t="s">
        <v>131</v>
      </c>
      <c r="N5" s="156"/>
      <c r="O5" s="156"/>
      <c r="P5" s="15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4" t="s">
        <v>0</v>
      </c>
      <c r="C7" s="124"/>
      <c r="D7" s="126" t="str">
        <f>Proyecto!$E$7</f>
        <v>Solidez de Contenidos</v>
      </c>
      <c r="E7" s="126"/>
      <c r="F7" s="126"/>
      <c r="G7" s="126"/>
      <c r="H7" s="126"/>
      <c r="I7" s="126"/>
      <c r="J7" s="126"/>
      <c r="K7" s="126"/>
      <c r="L7" s="126"/>
      <c r="M7" s="126"/>
      <c r="N7" s="126"/>
      <c r="O7" s="126"/>
      <c r="P7" s="126"/>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4" t="s">
        <v>26</v>
      </c>
      <c r="C9" s="165"/>
      <c r="D9" s="161" t="s">
        <v>153</v>
      </c>
      <c r="E9" s="162"/>
      <c r="F9" s="162"/>
      <c r="G9" s="162"/>
      <c r="H9" s="162"/>
      <c r="I9" s="162"/>
      <c r="J9" s="162"/>
      <c r="K9" s="162"/>
      <c r="L9" s="162"/>
      <c r="M9" s="162"/>
      <c r="N9" s="162"/>
      <c r="O9" s="162"/>
      <c r="P9" s="163"/>
      <c r="AE9" s="1"/>
    </row>
    <row r="10" spans="2:31" customFormat="1" ht="7.5" customHeight="1" x14ac:dyDescent="0.2"/>
    <row r="11" spans="2:31" ht="39.75" customHeight="1" x14ac:dyDescent="0.2">
      <c r="B11" s="164" t="s">
        <v>27</v>
      </c>
      <c r="C11" s="165"/>
      <c r="D11" s="148" t="s">
        <v>154</v>
      </c>
      <c r="E11" s="148"/>
      <c r="F11" s="148"/>
      <c r="G11" s="148"/>
      <c r="H11" s="148"/>
      <c r="I11" s="148"/>
      <c r="J11" s="148"/>
      <c r="K11" s="148"/>
      <c r="L11" s="148"/>
      <c r="M11" s="148"/>
      <c r="N11" s="148"/>
      <c r="O11" s="148"/>
      <c r="P11" s="148"/>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9" t="s">
        <v>107</v>
      </c>
      <c r="C13" s="149"/>
      <c r="D13" s="51" t="s">
        <v>1</v>
      </c>
      <c r="E13" s="148" t="s">
        <v>169</v>
      </c>
      <c r="F13" s="148"/>
      <c r="G13" s="148"/>
      <c r="H13" s="148"/>
      <c r="I13" s="148"/>
      <c r="J13" s="148"/>
      <c r="K13" s="148"/>
      <c r="L13" s="148"/>
      <c r="M13" s="148"/>
      <c r="N13" s="148"/>
      <c r="O13" s="148"/>
      <c r="P13" s="148"/>
      <c r="AE13" s="1"/>
    </row>
    <row r="14" spans="2:31" s="54" customFormat="1" ht="21" customHeight="1" x14ac:dyDescent="0.2">
      <c r="B14" s="150"/>
      <c r="C14" s="150"/>
      <c r="D14" s="52" t="s">
        <v>109</v>
      </c>
      <c r="E14" s="148"/>
      <c r="F14" s="148"/>
      <c r="G14" s="148"/>
      <c r="H14" s="148"/>
      <c r="I14" s="148"/>
      <c r="J14" s="148"/>
      <c r="K14" s="148"/>
      <c r="L14" s="148"/>
      <c r="M14" s="148"/>
      <c r="N14" s="148"/>
      <c r="O14" s="148"/>
      <c r="P14" s="148"/>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sheetData>
  <mergeCells count="24">
    <mergeCell ref="B5:C5"/>
    <mergeCell ref="D5:J5"/>
    <mergeCell ref="K5:L5"/>
    <mergeCell ref="D11:P11"/>
    <mergeCell ref="D9:P9"/>
    <mergeCell ref="B7:C7"/>
    <mergeCell ref="B11:C11"/>
    <mergeCell ref="B9:C9"/>
    <mergeCell ref="E13:P14"/>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s>
  <dataValidations count="1">
    <dataValidation type="whole" allowBlank="1" showInputMessage="1" showErrorMessage="1" sqref="O16:U65473 G16:M65473 W16:AC6547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B13" sqref="B13:C1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7"/>
      <c r="C2" s="138"/>
      <c r="D2" s="166" t="s">
        <v>125</v>
      </c>
      <c r="E2" s="167"/>
      <c r="F2" s="167"/>
      <c r="G2" s="167"/>
      <c r="H2" s="168"/>
      <c r="I2" s="69" t="str">
        <f>Proyecto!K2</f>
        <v>Codigo: GC-F-015</v>
      </c>
      <c r="J2" s="25"/>
      <c r="K2" s="25"/>
      <c r="L2" s="25"/>
      <c r="M2" s="67"/>
      <c r="N2" s="67"/>
      <c r="T2" s="16"/>
    </row>
    <row r="3" spans="2:24" s="21" customFormat="1" ht="23.25" customHeight="1" thickBot="1" x14ac:dyDescent="0.25">
      <c r="B3" s="133"/>
      <c r="C3" s="134"/>
      <c r="D3" s="166" t="s">
        <v>127</v>
      </c>
      <c r="E3" s="167"/>
      <c r="F3" s="167"/>
      <c r="G3" s="167"/>
      <c r="H3" s="168"/>
      <c r="I3" s="70" t="str">
        <f>Proyecto!K3</f>
        <v>Fecha: 17 de septiembre de 2014</v>
      </c>
      <c r="J3" s="25"/>
      <c r="K3" s="25"/>
      <c r="L3" s="25"/>
      <c r="M3" s="67"/>
      <c r="N3" s="67"/>
      <c r="T3" s="16"/>
    </row>
    <row r="4" spans="2:24" s="21" customFormat="1" ht="24" customHeight="1" thickBot="1" x14ac:dyDescent="0.25">
      <c r="B4" s="133"/>
      <c r="C4" s="134"/>
      <c r="D4" s="166" t="s">
        <v>128</v>
      </c>
      <c r="E4" s="167"/>
      <c r="F4" s="167"/>
      <c r="G4" s="167"/>
      <c r="H4" s="168"/>
      <c r="I4" s="70" t="str">
        <f>Proyecto!K4</f>
        <v>Version 001</v>
      </c>
      <c r="J4" s="25"/>
      <c r="K4" s="25"/>
      <c r="L4" s="25"/>
      <c r="M4" s="67"/>
      <c r="N4" s="67"/>
      <c r="T4" s="16"/>
    </row>
    <row r="5" spans="2:24" s="21" customFormat="1" ht="22.5" customHeight="1" thickBot="1" x14ac:dyDescent="0.25">
      <c r="B5" s="135"/>
      <c r="C5" s="136"/>
      <c r="D5" s="169" t="s">
        <v>130</v>
      </c>
      <c r="E5" s="170"/>
      <c r="F5" s="170"/>
      <c r="G5" s="170"/>
      <c r="H5" s="171"/>
      <c r="I5" s="71" t="s">
        <v>131</v>
      </c>
      <c r="J5" s="25"/>
      <c r="K5" s="25"/>
      <c r="L5" s="25"/>
      <c r="M5" s="67"/>
      <c r="N5" s="67"/>
      <c r="T5" s="16"/>
    </row>
    <row r="6" spans="2:24" ht="5.25" customHeight="1" x14ac:dyDescent="0.2">
      <c r="B6" s="20"/>
      <c r="C6" s="20"/>
      <c r="D6" s="20"/>
      <c r="E6" s="20"/>
      <c r="F6" s="20"/>
      <c r="G6" s="50"/>
      <c r="H6" s="20"/>
      <c r="I6" s="20"/>
    </row>
    <row r="7" spans="2:24" ht="29.25" customHeight="1" x14ac:dyDescent="0.2">
      <c r="B7" s="124" t="s">
        <v>0</v>
      </c>
      <c r="C7" s="124"/>
      <c r="D7" s="126" t="str">
        <f>Proyecto!$E$7</f>
        <v>Solidez de Contenidos</v>
      </c>
      <c r="E7" s="126"/>
      <c r="F7" s="126"/>
      <c r="G7" s="126"/>
      <c r="H7" s="126"/>
      <c r="I7" s="126"/>
      <c r="X7" s="1"/>
    </row>
    <row r="8" spans="2:24" s="21" customFormat="1" ht="10.5" customHeight="1" x14ac:dyDescent="0.2">
      <c r="B8" s="10"/>
      <c r="C8" s="10"/>
      <c r="D8" s="6"/>
      <c r="E8" s="6"/>
      <c r="F8" s="6"/>
      <c r="G8" s="6"/>
      <c r="H8" s="6"/>
      <c r="I8" s="6"/>
      <c r="N8" s="25"/>
    </row>
    <row r="9" spans="2:24" ht="18.75" customHeight="1" x14ac:dyDescent="0.2">
      <c r="B9" s="174" t="s">
        <v>113</v>
      </c>
      <c r="C9" s="174"/>
      <c r="D9" s="174"/>
      <c r="E9" s="174"/>
      <c r="F9" s="174"/>
      <c r="G9" s="174"/>
      <c r="H9" s="174"/>
      <c r="I9" s="174"/>
      <c r="X9" s="1"/>
    </row>
    <row r="10" spans="2:24" ht="28.5" customHeight="1" x14ac:dyDescent="0.2">
      <c r="B10" s="172" t="s">
        <v>28</v>
      </c>
      <c r="C10" s="172"/>
      <c r="D10" s="173"/>
      <c r="E10" s="173"/>
      <c r="F10" s="173"/>
      <c r="G10" s="173"/>
      <c r="H10" s="173"/>
      <c r="I10" s="173"/>
      <c r="X10" s="1"/>
    </row>
    <row r="11" spans="2:24" ht="22.5" customHeight="1" x14ac:dyDescent="0.2">
      <c r="B11" s="172" t="s">
        <v>1</v>
      </c>
      <c r="C11" s="172"/>
      <c r="D11" s="172" t="s">
        <v>2</v>
      </c>
      <c r="E11" s="172"/>
      <c r="F11" s="35" t="s">
        <v>3</v>
      </c>
      <c r="G11" s="51" t="s">
        <v>111</v>
      </c>
      <c r="H11" s="51" t="s">
        <v>4</v>
      </c>
      <c r="I11" s="51" t="s">
        <v>112</v>
      </c>
      <c r="X11" s="1"/>
    </row>
    <row r="12" spans="2:24" ht="25.5" customHeight="1" x14ac:dyDescent="0.2">
      <c r="B12" s="173" t="s">
        <v>53</v>
      </c>
      <c r="C12" s="173"/>
      <c r="D12" s="173" t="s">
        <v>151</v>
      </c>
      <c r="E12" s="173"/>
      <c r="F12" s="32">
        <v>1</v>
      </c>
      <c r="G12" s="52" t="s">
        <v>117</v>
      </c>
      <c r="H12" s="52" t="s">
        <v>57</v>
      </c>
      <c r="I12" s="52" t="s">
        <v>135</v>
      </c>
      <c r="X12" s="1"/>
    </row>
    <row r="13" spans="2:24" ht="24.75" customHeight="1" x14ac:dyDescent="0.2">
      <c r="B13" s="172" t="s">
        <v>5</v>
      </c>
      <c r="C13" s="172"/>
      <c r="D13" s="173" t="s">
        <v>138</v>
      </c>
      <c r="E13" s="173"/>
      <c r="F13" s="173"/>
      <c r="G13" s="173"/>
      <c r="H13" s="173"/>
      <c r="I13" s="173"/>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4"/>
  <sheetViews>
    <sheetView showGridLines="0" topLeftCell="A6" zoomScale="90" zoomScaleNormal="90" workbookViewId="0">
      <selection activeCell="D25" sqref="D2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2"/>
      <c r="C2" s="169" t="s">
        <v>125</v>
      </c>
      <c r="D2" s="170"/>
      <c r="E2" s="170"/>
      <c r="F2" s="171"/>
      <c r="G2" s="69" t="str">
        <f>Proyecto!K2</f>
        <v>Codigo: GC-F-015</v>
      </c>
      <c r="H2" s="11"/>
      <c r="I2" s="11"/>
      <c r="J2" s="15"/>
      <c r="T2" s="16"/>
    </row>
    <row r="3" spans="2:22" s="12" customFormat="1" ht="23.25" customHeight="1" thickBot="1" x14ac:dyDescent="0.25">
      <c r="B3" s="73"/>
      <c r="C3" s="169" t="s">
        <v>127</v>
      </c>
      <c r="D3" s="170"/>
      <c r="E3" s="170"/>
      <c r="F3" s="171"/>
      <c r="G3" s="70" t="str">
        <f>Proyecto!K3</f>
        <v>Fecha: 17 de septiembre de 2014</v>
      </c>
      <c r="H3" s="11"/>
      <c r="I3" s="11"/>
      <c r="J3" s="15"/>
      <c r="T3" s="16"/>
    </row>
    <row r="4" spans="2:22" s="12" customFormat="1" ht="24" customHeight="1" thickBot="1" x14ac:dyDescent="0.25">
      <c r="B4" s="73"/>
      <c r="C4" s="169" t="s">
        <v>128</v>
      </c>
      <c r="D4" s="170"/>
      <c r="E4" s="170"/>
      <c r="F4" s="171"/>
      <c r="G4" s="70" t="str">
        <f>Proyecto!K4</f>
        <v>Version 001</v>
      </c>
      <c r="J4" s="15"/>
      <c r="T4" s="16"/>
    </row>
    <row r="5" spans="2:22" s="12" customFormat="1" ht="22.5" customHeight="1" thickBot="1" x14ac:dyDescent="0.25">
      <c r="B5" s="74"/>
      <c r="C5" s="169" t="s">
        <v>130</v>
      </c>
      <c r="D5" s="170"/>
      <c r="E5" s="170"/>
      <c r="F5" s="171"/>
      <c r="G5" s="71" t="s">
        <v>131</v>
      </c>
      <c r="J5" s="11"/>
      <c r="T5" s="16"/>
    </row>
    <row r="6" spans="2:22" ht="5.25" customHeight="1" x14ac:dyDescent="0.2">
      <c r="B6" s="5"/>
      <c r="C6" s="20"/>
      <c r="D6" s="5"/>
      <c r="E6" s="5"/>
      <c r="F6" s="5"/>
      <c r="G6" s="5"/>
    </row>
    <row r="7" spans="2:22" ht="29.25" customHeight="1" x14ac:dyDescent="0.2">
      <c r="B7" s="41" t="s">
        <v>0</v>
      </c>
      <c r="C7" s="126" t="str">
        <f>Proyecto!$E$7</f>
        <v>Solidez de Contenidos</v>
      </c>
      <c r="D7" s="126"/>
      <c r="E7" s="126"/>
      <c r="F7" s="126"/>
      <c r="G7" s="126"/>
      <c r="V7" s="1"/>
    </row>
    <row r="9" spans="2:22" ht="18" customHeight="1" x14ac:dyDescent="0.2">
      <c r="B9" s="174" t="s">
        <v>44</v>
      </c>
      <c r="C9" s="174"/>
      <c r="D9" s="174"/>
      <c r="E9" s="174"/>
      <c r="F9" s="174"/>
      <c r="G9" s="174"/>
    </row>
    <row r="10" spans="2:22" customFormat="1" ht="15" customHeight="1" x14ac:dyDescent="0.2"/>
    <row r="11" spans="2:22" ht="20.25" customHeight="1" x14ac:dyDescent="0.2">
      <c r="B11" s="35" t="s">
        <v>76</v>
      </c>
      <c r="C11" s="35" t="s">
        <v>6</v>
      </c>
      <c r="D11" s="35" t="s">
        <v>14</v>
      </c>
      <c r="E11" s="35" t="s">
        <v>43</v>
      </c>
      <c r="F11" s="174" t="s">
        <v>15</v>
      </c>
      <c r="G11" s="174"/>
    </row>
    <row r="12" spans="2:22" ht="84" x14ac:dyDescent="0.2">
      <c r="B12" s="34" t="s">
        <v>61</v>
      </c>
      <c r="C12" s="34" t="s">
        <v>137</v>
      </c>
      <c r="D12" s="33" t="s">
        <v>64</v>
      </c>
      <c r="E12" s="22" t="s">
        <v>97</v>
      </c>
      <c r="F12" s="175"/>
      <c r="G12" s="175"/>
    </row>
    <row r="13" spans="2:22" ht="144" x14ac:dyDescent="0.2">
      <c r="B13" s="34" t="s">
        <v>62</v>
      </c>
      <c r="C13" s="34" t="s">
        <v>136</v>
      </c>
      <c r="D13" s="33" t="s">
        <v>65</v>
      </c>
      <c r="E13" s="22" t="s">
        <v>97</v>
      </c>
      <c r="F13" s="175"/>
      <c r="G13" s="175"/>
    </row>
    <row r="14" spans="2:22" ht="84" x14ac:dyDescent="0.2">
      <c r="B14" s="34" t="s">
        <v>63</v>
      </c>
      <c r="C14" s="34" t="s">
        <v>168</v>
      </c>
      <c r="D14" s="33" t="s">
        <v>66</v>
      </c>
      <c r="E14" s="22" t="s">
        <v>97</v>
      </c>
      <c r="F14" s="175"/>
      <c r="G14" s="175"/>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5:L65484 H8:L14 N8:T6548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5"/>
  <sheetViews>
    <sheetView topLeftCell="A6" zoomScale="115" zoomScaleNormal="115" workbookViewId="0">
      <selection activeCell="C30" sqref="C30"/>
    </sheetView>
  </sheetViews>
  <sheetFormatPr baseColWidth="10" defaultRowHeight="12.75" x14ac:dyDescent="0.2"/>
  <cols>
    <col min="1" max="1" width="5" style="75" customWidth="1"/>
    <col min="2" max="2" width="30.28515625" style="75" customWidth="1"/>
    <col min="3" max="3" width="25" style="75" customWidth="1"/>
    <col min="4" max="4" width="11.42578125" style="75"/>
    <col min="5" max="5" width="33" style="75" customWidth="1"/>
    <col min="6" max="6" width="20.7109375" style="75" customWidth="1"/>
    <col min="7" max="7" width="25.5703125" style="75" customWidth="1"/>
    <col min="8" max="8" width="15" style="75" customWidth="1"/>
    <col min="9" max="16384" width="11.42578125" style="75"/>
  </cols>
  <sheetData>
    <row r="1" spans="2:8" ht="13.5" thickBot="1" x14ac:dyDescent="0.25"/>
    <row r="2" spans="2:8" ht="18" customHeight="1" thickBot="1" x14ac:dyDescent="0.25">
      <c r="B2" s="81"/>
      <c r="C2" s="187" t="s">
        <v>125</v>
      </c>
      <c r="D2" s="188"/>
      <c r="E2" s="188"/>
      <c r="F2" s="188"/>
      <c r="G2" s="181" t="str">
        <f>Proyecto!K2</f>
        <v>Codigo: GC-F-015</v>
      </c>
      <c r="H2" s="182"/>
    </row>
    <row r="3" spans="2:8" ht="19.5" customHeight="1" thickBot="1" x14ac:dyDescent="0.25">
      <c r="B3" s="83"/>
      <c r="C3" s="187" t="s">
        <v>127</v>
      </c>
      <c r="D3" s="188"/>
      <c r="E3" s="188"/>
      <c r="F3" s="188"/>
      <c r="G3" s="183" t="str">
        <f>Proyecto!K3</f>
        <v>Fecha: 17 de septiembre de 2014</v>
      </c>
      <c r="H3" s="184"/>
    </row>
    <row r="4" spans="2:8" ht="19.5" customHeight="1" thickBot="1" x14ac:dyDescent="0.25">
      <c r="B4" s="83"/>
      <c r="C4" s="187" t="s">
        <v>128</v>
      </c>
      <c r="D4" s="188"/>
      <c r="E4" s="188"/>
      <c r="F4" s="188"/>
      <c r="G4" s="185" t="str">
        <f>Proyecto!K4</f>
        <v>Version 001</v>
      </c>
      <c r="H4" s="186"/>
    </row>
    <row r="5" spans="2:8" ht="21.75" customHeight="1" thickBot="1" x14ac:dyDescent="0.25">
      <c r="B5" s="85"/>
      <c r="C5" s="187" t="s">
        <v>130</v>
      </c>
      <c r="D5" s="188"/>
      <c r="E5" s="188"/>
      <c r="F5" s="188"/>
      <c r="G5" s="183" t="s">
        <v>131</v>
      </c>
      <c r="H5" s="184"/>
    </row>
    <row r="6" spans="2:8" ht="21" customHeight="1" x14ac:dyDescent="0.2"/>
    <row r="7" spans="2:8" ht="22.5" customHeight="1" x14ac:dyDescent="0.2">
      <c r="B7" s="176" t="s">
        <v>78</v>
      </c>
      <c r="C7" s="177"/>
      <c r="D7" s="177"/>
      <c r="E7" s="177"/>
      <c r="F7" s="177"/>
      <c r="G7" s="177"/>
      <c r="H7" s="177"/>
    </row>
    <row r="8" spans="2:8" ht="45" customHeight="1" x14ac:dyDescent="0.2">
      <c r="B8" s="178"/>
      <c r="C8" s="178"/>
      <c r="D8" s="178"/>
      <c r="E8" s="178"/>
      <c r="F8" s="178"/>
      <c r="G8" s="178"/>
      <c r="H8" s="178"/>
    </row>
    <row r="9" spans="2:8" x14ac:dyDescent="0.2">
      <c r="B9" s="76"/>
    </row>
    <row r="11" spans="2:8" ht="22.5" customHeight="1" x14ac:dyDescent="0.2">
      <c r="B11" s="179" t="s">
        <v>75</v>
      </c>
      <c r="C11" s="180"/>
      <c r="E11" s="176" t="s">
        <v>77</v>
      </c>
      <c r="F11" s="177"/>
      <c r="G11" s="177"/>
      <c r="H11" s="177"/>
    </row>
    <row r="13" spans="2:8" ht="20.25" customHeight="1" x14ac:dyDescent="0.2">
      <c r="B13" s="42" t="s">
        <v>6</v>
      </c>
      <c r="C13" s="42" t="s">
        <v>76</v>
      </c>
      <c r="D13" s="77"/>
      <c r="E13" s="42" t="s">
        <v>6</v>
      </c>
      <c r="F13" s="42" t="s">
        <v>76</v>
      </c>
      <c r="G13" s="42" t="s">
        <v>74</v>
      </c>
      <c r="H13" s="42" t="s">
        <v>92</v>
      </c>
    </row>
    <row r="14" spans="2:8" ht="21.95" customHeight="1" x14ac:dyDescent="0.2">
      <c r="B14" s="78" t="s">
        <v>138</v>
      </c>
      <c r="C14" s="79" t="s">
        <v>139</v>
      </c>
      <c r="E14" s="80"/>
      <c r="F14" s="80"/>
      <c r="G14" s="80"/>
      <c r="H14" s="80"/>
    </row>
    <row r="15" spans="2:8" ht="21.95" customHeight="1" x14ac:dyDescent="0.2">
      <c r="B15" s="78" t="s">
        <v>155</v>
      </c>
      <c r="C15" s="79" t="s">
        <v>140</v>
      </c>
      <c r="E15" s="80"/>
      <c r="F15" s="80"/>
      <c r="G15" s="80"/>
      <c r="H15"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8" sqref="C18"/>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1"/>
      <c r="C2" s="187" t="s">
        <v>125</v>
      </c>
      <c r="D2" s="188"/>
      <c r="E2" s="188"/>
      <c r="F2" s="188"/>
      <c r="G2" s="181" t="str">
        <f>Proyecto!K2</f>
        <v>Codigo: GC-F-015</v>
      </c>
      <c r="H2" s="189"/>
      <c r="I2" s="189"/>
      <c r="J2" s="189"/>
      <c r="K2" s="189"/>
      <c r="L2" s="182"/>
      <c r="U2" s="16"/>
    </row>
    <row r="3" spans="1:21" s="18" customFormat="1" ht="23.25" customHeight="1" thickBot="1" x14ac:dyDescent="0.25">
      <c r="B3" s="83"/>
      <c r="C3" s="187" t="s">
        <v>127</v>
      </c>
      <c r="D3" s="188"/>
      <c r="E3" s="188"/>
      <c r="F3" s="188"/>
      <c r="G3" s="183" t="str">
        <f>Proyecto!K3</f>
        <v>Fecha: 17 de septiembre de 2014</v>
      </c>
      <c r="H3" s="190"/>
      <c r="I3" s="190"/>
      <c r="J3" s="190"/>
      <c r="K3" s="190"/>
      <c r="L3" s="184"/>
      <c r="U3" s="16"/>
    </row>
    <row r="4" spans="1:21" s="18" customFormat="1" ht="24" customHeight="1" thickBot="1" x14ac:dyDescent="0.25">
      <c r="B4" s="83"/>
      <c r="C4" s="187" t="s">
        <v>128</v>
      </c>
      <c r="D4" s="188"/>
      <c r="E4" s="188"/>
      <c r="F4" s="188"/>
      <c r="G4" s="185" t="str">
        <f>Proyecto!K4</f>
        <v>Version 001</v>
      </c>
      <c r="H4" s="191"/>
      <c r="I4" s="191"/>
      <c r="J4" s="191"/>
      <c r="K4" s="191"/>
      <c r="L4" s="186"/>
      <c r="U4" s="16"/>
    </row>
    <row r="5" spans="1:21" s="18" customFormat="1" ht="22.5" customHeight="1" thickBot="1" x14ac:dyDescent="0.25">
      <c r="B5" s="85"/>
      <c r="C5" s="187" t="s">
        <v>130</v>
      </c>
      <c r="D5" s="188"/>
      <c r="E5" s="188"/>
      <c r="F5" s="188"/>
      <c r="G5" s="183" t="s">
        <v>131</v>
      </c>
      <c r="H5" s="190"/>
      <c r="I5" s="190"/>
      <c r="J5" s="190"/>
      <c r="K5" s="190"/>
      <c r="L5" s="184"/>
      <c r="U5" s="16"/>
    </row>
    <row r="6" spans="1:21" ht="5.25" customHeight="1" x14ac:dyDescent="0.2">
      <c r="A6" s="7" t="str">
        <f>Proyecto!$E$7</f>
        <v>Solidez de Contenidos</v>
      </c>
      <c r="B6" s="17"/>
      <c r="C6" s="17"/>
      <c r="D6" s="17"/>
      <c r="E6" s="17"/>
      <c r="F6" s="17"/>
    </row>
    <row r="7" spans="1:21" ht="29.25" customHeight="1" x14ac:dyDescent="0.2">
      <c r="B7" s="41" t="s">
        <v>0</v>
      </c>
      <c r="C7" s="126" t="str">
        <f>Proyecto!$E$7</f>
        <v>Solidez de Contenidos</v>
      </c>
      <c r="D7" s="126"/>
      <c r="E7" s="126"/>
      <c r="F7" s="126"/>
      <c r="U7" s="1"/>
    </row>
    <row r="8" spans="1:21" x14ac:dyDescent="0.2">
      <c r="B8" s="18"/>
    </row>
    <row r="10" spans="1:21" ht="18" customHeight="1" x14ac:dyDescent="0.2">
      <c r="B10" s="41" t="s">
        <v>89</v>
      </c>
      <c r="C10" s="24"/>
    </row>
    <row r="11" spans="1:21" ht="6" customHeight="1" x14ac:dyDescent="0.2"/>
    <row r="12" spans="1:21" ht="18" customHeight="1" x14ac:dyDescent="0.2">
      <c r="B12" s="41" t="s">
        <v>48</v>
      </c>
      <c r="C12" s="24"/>
    </row>
    <row r="13" spans="1:21" ht="6" customHeight="1" x14ac:dyDescent="0.2"/>
    <row r="14" spans="1:21" ht="18" customHeight="1" x14ac:dyDescent="0.2">
      <c r="B14" s="41" t="s">
        <v>49</v>
      </c>
      <c r="C14" s="24"/>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D12" sqref="D12:D19"/>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4"/>
      <c r="C2" s="205"/>
      <c r="D2" s="195" t="s">
        <v>125</v>
      </c>
      <c r="E2" s="196"/>
      <c r="F2" s="196"/>
      <c r="G2" s="197"/>
      <c r="H2" s="82" t="str">
        <f>Proyecto!K2</f>
        <v>Codigo: GC-F-015</v>
      </c>
      <c r="P2" s="16"/>
    </row>
    <row r="3" spans="2:16" s="12" customFormat="1" ht="23.25" customHeight="1" thickBot="1" x14ac:dyDescent="0.25">
      <c r="B3" s="206"/>
      <c r="C3" s="194"/>
      <c r="D3" s="198" t="s">
        <v>127</v>
      </c>
      <c r="E3" s="199"/>
      <c r="F3" s="199"/>
      <c r="G3" s="200"/>
      <c r="H3" s="86" t="str">
        <f>Proyecto!K3</f>
        <v>Fecha: 17 de septiembre de 2014</v>
      </c>
      <c r="P3" s="16"/>
    </row>
    <row r="4" spans="2:16" s="12" customFormat="1" ht="24" customHeight="1" thickBot="1" x14ac:dyDescent="0.25">
      <c r="B4" s="206"/>
      <c r="C4" s="194"/>
      <c r="D4" s="201" t="s">
        <v>128</v>
      </c>
      <c r="E4" s="202"/>
      <c r="F4" s="202"/>
      <c r="G4" s="203"/>
      <c r="H4" s="84" t="str">
        <f>Proyecto!K4</f>
        <v>Version 001</v>
      </c>
      <c r="P4" s="16"/>
    </row>
    <row r="5" spans="2:16" s="12" customFormat="1" ht="22.5" customHeight="1" thickBot="1" x14ac:dyDescent="0.25">
      <c r="B5" s="207"/>
      <c r="C5" s="208"/>
      <c r="D5" s="198" t="s">
        <v>130</v>
      </c>
      <c r="E5" s="199"/>
      <c r="F5" s="199"/>
      <c r="G5" s="200"/>
      <c r="H5" s="86" t="s">
        <v>131</v>
      </c>
      <c r="P5" s="16"/>
    </row>
    <row r="6" spans="2:16" ht="5.25" customHeight="1" x14ac:dyDescent="0.2">
      <c r="B6" s="5"/>
      <c r="C6" s="5"/>
      <c r="D6" s="5"/>
      <c r="E6" s="5"/>
      <c r="F6" s="20"/>
      <c r="G6" s="5"/>
      <c r="H6" s="5"/>
    </row>
    <row r="7" spans="2:16" ht="29.25" customHeight="1" x14ac:dyDescent="0.2">
      <c r="B7" s="124" t="s">
        <v>0</v>
      </c>
      <c r="C7" s="124"/>
      <c r="D7" s="126" t="str">
        <f>Proyecto!$E$7</f>
        <v>Solidez de Contenidos</v>
      </c>
      <c r="E7" s="126"/>
      <c r="F7" s="126"/>
      <c r="G7" s="126"/>
      <c r="H7" s="126"/>
      <c r="P7" s="1"/>
    </row>
    <row r="8" spans="2:16" customFormat="1" ht="19.5" customHeight="1" x14ac:dyDescent="0.2"/>
    <row r="9" spans="2:16" ht="30" customHeight="1" x14ac:dyDescent="0.2">
      <c r="B9" s="192" t="s">
        <v>38</v>
      </c>
      <c r="C9" s="193"/>
      <c r="D9" s="193"/>
      <c r="E9" s="193"/>
      <c r="F9" s="193"/>
      <c r="G9" s="193"/>
      <c r="H9" s="193"/>
    </row>
    <row r="10" spans="2:16" ht="9.75" customHeight="1" x14ac:dyDescent="0.2">
      <c r="B10" s="194"/>
      <c r="C10" s="194"/>
      <c r="D10" s="194"/>
      <c r="E10" s="194"/>
      <c r="F10" s="194"/>
      <c r="G10" s="194"/>
      <c r="H10" s="194"/>
      <c r="P10" s="1"/>
    </row>
    <row r="11" spans="2:16" ht="25.5" customHeight="1" x14ac:dyDescent="0.2">
      <c r="B11" s="172" t="s">
        <v>6</v>
      </c>
      <c r="C11" s="172"/>
      <c r="D11" s="35" t="s">
        <v>7</v>
      </c>
      <c r="E11" s="37" t="s">
        <v>72</v>
      </c>
      <c r="F11" s="35" t="s">
        <v>11</v>
      </c>
      <c r="G11" s="35" t="s">
        <v>99</v>
      </c>
      <c r="H11" s="35" t="s">
        <v>8</v>
      </c>
      <c r="P11" s="1"/>
    </row>
    <row r="12" spans="2:16" ht="21.95" customHeight="1" x14ac:dyDescent="0.2">
      <c r="B12" s="148"/>
      <c r="C12" s="148"/>
      <c r="D12" s="38" t="s">
        <v>141</v>
      </c>
      <c r="E12" s="39"/>
      <c r="F12" s="39"/>
      <c r="G12" s="55"/>
      <c r="H12" s="32"/>
      <c r="P12" s="1"/>
    </row>
    <row r="13" spans="2:16" ht="21.95" customHeight="1" x14ac:dyDescent="0.2">
      <c r="B13" s="148"/>
      <c r="C13" s="148"/>
      <c r="D13" s="32" t="s">
        <v>142</v>
      </c>
      <c r="E13" s="32"/>
      <c r="F13" s="32"/>
      <c r="G13" s="32"/>
      <c r="H13" s="32"/>
      <c r="P13" s="1"/>
    </row>
    <row r="14" spans="2:16" ht="21.95" customHeight="1" x14ac:dyDescent="0.2">
      <c r="B14" s="148"/>
      <c r="C14" s="148"/>
      <c r="D14" s="32" t="s">
        <v>143</v>
      </c>
      <c r="E14" s="32"/>
      <c r="F14" s="32"/>
      <c r="G14" s="32"/>
      <c r="H14" s="32"/>
      <c r="P14" s="1"/>
    </row>
    <row r="15" spans="2:16" ht="21.95" customHeight="1" x14ac:dyDescent="0.2">
      <c r="B15" s="148"/>
      <c r="C15" s="148"/>
      <c r="D15" s="34" t="s">
        <v>144</v>
      </c>
      <c r="E15" s="34"/>
      <c r="F15" s="34"/>
      <c r="G15" s="32"/>
      <c r="H15" s="32"/>
      <c r="O15" s="2"/>
      <c r="P15" s="1"/>
    </row>
    <row r="16" spans="2:16" ht="21.95" customHeight="1" x14ac:dyDescent="0.2">
      <c r="B16" s="148"/>
      <c r="C16" s="148"/>
      <c r="D16" s="32" t="s">
        <v>145</v>
      </c>
      <c r="E16" s="32"/>
      <c r="F16" s="32"/>
      <c r="G16" s="32"/>
      <c r="H16" s="32"/>
      <c r="P16" s="1"/>
    </row>
    <row r="17" spans="2:16" ht="21.95" customHeight="1" x14ac:dyDescent="0.2">
      <c r="B17" s="148"/>
      <c r="C17" s="148"/>
      <c r="D17" s="103" t="s">
        <v>147</v>
      </c>
      <c r="E17" s="32"/>
      <c r="F17" s="32"/>
      <c r="G17" s="32"/>
      <c r="H17" s="32"/>
      <c r="O17" s="2"/>
      <c r="P17" s="1"/>
    </row>
    <row r="18" spans="2:16" ht="21.95" customHeight="1" x14ac:dyDescent="0.2">
      <c r="B18" s="148"/>
      <c r="C18" s="148"/>
      <c r="D18" s="103" t="s">
        <v>148</v>
      </c>
      <c r="E18" s="34"/>
      <c r="F18" s="34"/>
      <c r="G18" s="32"/>
      <c r="H18" s="32"/>
      <c r="P18" s="1"/>
    </row>
    <row r="19" spans="2:16" ht="21.95" customHeight="1" x14ac:dyDescent="0.2">
      <c r="B19" s="148"/>
      <c r="C19" s="148"/>
      <c r="D19" s="32" t="s">
        <v>146</v>
      </c>
      <c r="E19" s="32"/>
      <c r="F19" s="32"/>
      <c r="G19" s="32"/>
      <c r="H19" s="32"/>
      <c r="O19" s="2"/>
      <c r="P19" s="1"/>
    </row>
    <row r="20" spans="2:16" ht="21.95" customHeight="1" x14ac:dyDescent="0.2">
      <c r="B20" s="148"/>
      <c r="C20" s="148"/>
      <c r="D20" s="32"/>
      <c r="E20" s="32"/>
      <c r="F20" s="32"/>
      <c r="G20" s="32"/>
      <c r="H20" s="32"/>
      <c r="P20" s="1"/>
    </row>
    <row r="21" spans="2:16" ht="21.95" customHeight="1" x14ac:dyDescent="0.2">
      <c r="B21" s="148"/>
      <c r="C21" s="148"/>
      <c r="D21" s="32"/>
      <c r="E21" s="32"/>
      <c r="F21" s="32"/>
      <c r="G21" s="32"/>
      <c r="H21" s="32"/>
      <c r="O21" s="2"/>
      <c r="P21" s="1"/>
    </row>
    <row r="22" spans="2:16" ht="21.95" customHeight="1" x14ac:dyDescent="0.2">
      <c r="B22" s="148"/>
      <c r="C22" s="148"/>
      <c r="D22" s="32"/>
      <c r="E22" s="32"/>
      <c r="F22" s="32"/>
      <c r="G22" s="32"/>
      <c r="H22" s="32"/>
      <c r="O22" s="2"/>
      <c r="P22" s="1"/>
    </row>
  </sheetData>
  <mergeCells count="21">
    <mergeCell ref="D2:G2"/>
    <mergeCell ref="D3:G3"/>
    <mergeCell ref="D4:G4"/>
    <mergeCell ref="D5:G5"/>
    <mergeCell ref="B2:C5"/>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s>
  <conditionalFormatting sqref="D11:D12 D14 D16 D19:D22">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conditionalFormatting sqref="D13">
    <cfRule type="cellIs" dxfId="11" priority="7" stopIfTrue="1" operator="equal">
      <formula>"Alto"</formula>
    </cfRule>
    <cfRule type="cellIs" dxfId="10" priority="8" stopIfTrue="1" operator="equal">
      <formula>"Medio"</formula>
    </cfRule>
    <cfRule type="cellIs" dxfId="9" priority="9" stopIfTrue="1" operator="equal">
      <formula>"Bajo"</formula>
    </cfRule>
  </conditionalFormatting>
  <conditionalFormatting sqref="D18">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D17">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zoomScale="90" zoomScaleNormal="90" workbookViewId="0">
      <selection activeCell="D25" sqref="D2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1"/>
      <c r="C2" s="187" t="s">
        <v>125</v>
      </c>
      <c r="D2" s="188"/>
      <c r="E2" s="188"/>
      <c r="F2" s="188"/>
      <c r="G2" s="88" t="str">
        <f>Proyecto!K2</f>
        <v>Codigo: GC-F-015</v>
      </c>
      <c r="H2" s="87"/>
      <c r="P2" s="16"/>
    </row>
    <row r="3" spans="2:16" s="12" customFormat="1" ht="23.25" customHeight="1" thickBot="1" x14ac:dyDescent="0.25">
      <c r="B3" s="83"/>
      <c r="C3" s="187" t="s">
        <v>127</v>
      </c>
      <c r="D3" s="188"/>
      <c r="E3" s="188"/>
      <c r="F3" s="188"/>
      <c r="G3" s="86" t="str">
        <f>Proyecto!K3</f>
        <v>Fecha: 17 de septiembre de 2014</v>
      </c>
      <c r="H3" s="87"/>
      <c r="P3" s="16"/>
    </row>
    <row r="4" spans="2:16" s="12" customFormat="1" ht="24" customHeight="1" thickBot="1" x14ac:dyDescent="0.25">
      <c r="B4" s="83"/>
      <c r="C4" s="187" t="s">
        <v>128</v>
      </c>
      <c r="D4" s="188"/>
      <c r="E4" s="188"/>
      <c r="F4" s="188"/>
      <c r="G4" s="86" t="str">
        <f>Proyecto!K4</f>
        <v>Version 001</v>
      </c>
      <c r="H4" s="87"/>
      <c r="P4" s="16"/>
    </row>
    <row r="5" spans="2:16" s="12" customFormat="1" ht="22.5" customHeight="1" thickBot="1" x14ac:dyDescent="0.25">
      <c r="B5" s="85"/>
      <c r="C5" s="187" t="s">
        <v>130</v>
      </c>
      <c r="D5" s="188"/>
      <c r="E5" s="188"/>
      <c r="F5" s="188"/>
      <c r="G5" s="89" t="s">
        <v>131</v>
      </c>
      <c r="H5" s="87"/>
      <c r="P5" s="16"/>
    </row>
    <row r="6" spans="2:16" ht="5.25" customHeight="1" x14ac:dyDescent="0.2">
      <c r="B6" s="5"/>
      <c r="C6" s="5"/>
      <c r="D6" s="20"/>
      <c r="E6" s="5"/>
      <c r="F6" s="5"/>
    </row>
    <row r="7" spans="2:16" ht="29.25" customHeight="1" x14ac:dyDescent="0.2">
      <c r="B7" s="41" t="s">
        <v>0</v>
      </c>
      <c r="C7" s="212" t="str">
        <f>Proyecto!$E$7</f>
        <v>Solidez de Contenidos</v>
      </c>
      <c r="D7" s="212"/>
      <c r="E7" s="212"/>
      <c r="F7" s="212"/>
      <c r="G7" s="29"/>
      <c r="P7" s="1"/>
    </row>
    <row r="8" spans="2:16" ht="6.75" customHeight="1" x14ac:dyDescent="0.2">
      <c r="B8" s="8"/>
      <c r="C8" s="9"/>
      <c r="D8" s="9"/>
      <c r="E8" s="9"/>
      <c r="F8" s="9"/>
      <c r="P8" s="1"/>
    </row>
    <row r="9" spans="2:16" x14ac:dyDescent="0.2">
      <c r="B9" s="134"/>
      <c r="C9" s="134"/>
    </row>
    <row r="10" spans="2:16" ht="20.25" customHeight="1" x14ac:dyDescent="0.2">
      <c r="B10" s="209" t="s">
        <v>16</v>
      </c>
      <c r="C10" s="210"/>
      <c r="D10" s="210"/>
      <c r="E10" s="210"/>
      <c r="F10" s="210"/>
      <c r="G10" s="211"/>
    </row>
    <row r="11" spans="2:16" customFormat="1" ht="15" customHeight="1" x14ac:dyDescent="0.2"/>
    <row r="12" spans="2:16" ht="24.75" customHeight="1" x14ac:dyDescent="0.2">
      <c r="B12" s="36" t="s">
        <v>90</v>
      </c>
      <c r="C12" s="40" t="s">
        <v>17</v>
      </c>
      <c r="D12" s="40" t="s">
        <v>18</v>
      </c>
      <c r="E12" s="40" t="s">
        <v>19</v>
      </c>
      <c r="F12" s="40" t="s">
        <v>20</v>
      </c>
      <c r="G12" s="40" t="s">
        <v>21</v>
      </c>
    </row>
    <row r="13" spans="2:16" ht="21.95" customHeight="1" x14ac:dyDescent="0.2">
      <c r="B13" s="34" t="s">
        <v>141</v>
      </c>
      <c r="C13" s="33" t="s">
        <v>101</v>
      </c>
      <c r="D13" s="33" t="s">
        <v>149</v>
      </c>
      <c r="E13" s="104" t="s">
        <v>117</v>
      </c>
      <c r="F13" s="68" t="s">
        <v>150</v>
      </c>
      <c r="G13" s="104" t="s">
        <v>151</v>
      </c>
    </row>
    <row r="14" spans="2:16" ht="21.95" customHeight="1" x14ac:dyDescent="0.2">
      <c r="B14" s="34" t="s">
        <v>142</v>
      </c>
      <c r="C14" s="33" t="s">
        <v>101</v>
      </c>
      <c r="D14" s="33" t="s">
        <v>149</v>
      </c>
      <c r="E14" s="104" t="s">
        <v>117</v>
      </c>
      <c r="F14" s="68" t="s">
        <v>150</v>
      </c>
      <c r="G14" s="104" t="s">
        <v>151</v>
      </c>
    </row>
    <row r="15" spans="2:16" ht="21.95" customHeight="1" x14ac:dyDescent="0.2">
      <c r="B15" s="34" t="s">
        <v>143</v>
      </c>
      <c r="C15" s="33" t="s">
        <v>101</v>
      </c>
      <c r="D15" s="33" t="s">
        <v>149</v>
      </c>
      <c r="E15" s="104" t="s">
        <v>117</v>
      </c>
      <c r="F15" s="68" t="s">
        <v>150</v>
      </c>
      <c r="G15" s="104" t="s">
        <v>151</v>
      </c>
    </row>
    <row r="16" spans="2:16" ht="21.95" customHeight="1" x14ac:dyDescent="0.2">
      <c r="B16" s="34" t="s">
        <v>144</v>
      </c>
      <c r="C16" s="33" t="s">
        <v>101</v>
      </c>
      <c r="D16" s="33" t="s">
        <v>149</v>
      </c>
      <c r="E16" s="104" t="s">
        <v>117</v>
      </c>
      <c r="F16" s="68" t="s">
        <v>150</v>
      </c>
      <c r="G16" s="104" t="s">
        <v>151</v>
      </c>
    </row>
    <row r="17" spans="2:7" ht="21.95" customHeight="1" x14ac:dyDescent="0.2">
      <c r="B17" s="34" t="s">
        <v>145</v>
      </c>
      <c r="C17" s="33" t="s">
        <v>101</v>
      </c>
      <c r="D17" s="33" t="s">
        <v>149</v>
      </c>
      <c r="E17" s="104" t="s">
        <v>117</v>
      </c>
      <c r="F17" s="68" t="s">
        <v>150</v>
      </c>
      <c r="G17" s="104" t="s">
        <v>151</v>
      </c>
    </row>
    <row r="18" spans="2:7" ht="12.75" x14ac:dyDescent="0.2">
      <c r="C18" s="27"/>
    </row>
    <row r="19" spans="2:7" ht="12.75" x14ac:dyDescent="0.2">
      <c r="C19" s="27"/>
    </row>
    <row r="20" spans="2:7" ht="12.75" x14ac:dyDescent="0.2">
      <c r="C20" s="30"/>
    </row>
    <row r="21" spans="2:7" ht="12.75" x14ac:dyDescent="0.2">
      <c r="C21" s="30"/>
    </row>
    <row r="22" spans="2:7" ht="12.75" x14ac:dyDescent="0.2">
      <c r="C22" s="30"/>
    </row>
    <row r="23" spans="2:7" ht="12.75" x14ac:dyDescent="0.2">
      <c r="C23" s="30"/>
    </row>
    <row r="24" spans="2:7" ht="12.75" x14ac:dyDescent="0.2">
      <c r="C24"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G18:G65502 E18:E65502 H9:N65502">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C13:C17</xm:sqref>
        </x14:dataValidation>
        <x14:dataValidation type="list" allowBlank="1" showInputMessage="1" showErrorMessage="1">
          <x14:formula1>
            <xm:f>'No tocar'!$Q$15:$Q$23</xm:f>
          </x14:formula1>
          <xm:sqref>E13:E17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C34" sqref="C34"/>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1"/>
      <c r="C2" s="187" t="s">
        <v>125</v>
      </c>
      <c r="D2" s="188"/>
      <c r="E2" s="188"/>
      <c r="F2" s="188"/>
      <c r="G2" s="181" t="str">
        <f>Proyecto!K2</f>
        <v>Codigo: GC-F-015</v>
      </c>
      <c r="H2" s="182"/>
      <c r="J2" s="11"/>
      <c r="K2" s="11"/>
      <c r="L2" s="11"/>
      <c r="M2" s="15"/>
      <c r="W2" s="16"/>
    </row>
    <row r="3" spans="2:23" s="12" customFormat="1" ht="23.25" customHeight="1" thickBot="1" x14ac:dyDescent="0.25">
      <c r="B3" s="83"/>
      <c r="C3" s="187" t="s">
        <v>127</v>
      </c>
      <c r="D3" s="188"/>
      <c r="E3" s="188"/>
      <c r="F3" s="188"/>
      <c r="G3" s="183" t="str">
        <f>Proyecto!K3</f>
        <v>Fecha: 17 de septiembre de 2014</v>
      </c>
      <c r="H3" s="184"/>
      <c r="J3" s="11"/>
      <c r="K3" s="11"/>
      <c r="L3" s="11"/>
      <c r="M3" s="15"/>
      <c r="W3" s="16"/>
    </row>
    <row r="4" spans="2:23" s="12" customFormat="1" ht="24" customHeight="1" thickBot="1" x14ac:dyDescent="0.25">
      <c r="B4" s="83"/>
      <c r="C4" s="187" t="s">
        <v>128</v>
      </c>
      <c r="D4" s="188"/>
      <c r="E4" s="188"/>
      <c r="F4" s="188"/>
      <c r="G4" s="185" t="str">
        <f>Proyecto!K4</f>
        <v>Version 001</v>
      </c>
      <c r="H4" s="186"/>
      <c r="J4" s="11"/>
      <c r="M4" s="15"/>
      <c r="W4" s="16"/>
    </row>
    <row r="5" spans="2:23" s="12" customFormat="1" ht="22.5" customHeight="1" thickBot="1" x14ac:dyDescent="0.25">
      <c r="B5" s="85"/>
      <c r="C5" s="187" t="s">
        <v>130</v>
      </c>
      <c r="D5" s="188"/>
      <c r="E5" s="188"/>
      <c r="F5" s="188"/>
      <c r="G5" s="183" t="s">
        <v>131</v>
      </c>
      <c r="H5" s="184"/>
      <c r="J5" s="11"/>
      <c r="M5" s="11"/>
      <c r="W5" s="16"/>
    </row>
    <row r="6" spans="2:23" ht="5.25" customHeight="1" x14ac:dyDescent="0.2">
      <c r="B6" s="5"/>
      <c r="C6" s="5"/>
      <c r="D6" s="5"/>
      <c r="E6" s="5"/>
      <c r="F6" s="5"/>
      <c r="G6" s="5"/>
      <c r="H6" s="5"/>
    </row>
    <row r="7" spans="2:23" ht="29.25" customHeight="1" x14ac:dyDescent="0.2">
      <c r="B7" s="44" t="s">
        <v>0</v>
      </c>
      <c r="C7" s="126" t="str">
        <f>Proyecto!$E$7</f>
        <v>Solidez de Contenidos</v>
      </c>
      <c r="D7" s="126"/>
      <c r="E7" s="126"/>
      <c r="F7" s="126"/>
      <c r="G7" s="126"/>
      <c r="H7" s="126"/>
      <c r="W7" s="1"/>
    </row>
    <row r="9" spans="2:23" ht="15" customHeight="1" x14ac:dyDescent="0.2">
      <c r="B9" s="174" t="s">
        <v>9</v>
      </c>
      <c r="C9" s="174"/>
      <c r="D9" s="174"/>
      <c r="E9" s="174"/>
      <c r="F9" s="174"/>
      <c r="G9" s="174"/>
      <c r="H9" s="174"/>
    </row>
    <row r="10" spans="2:23" customFormat="1" ht="15" customHeight="1" x14ac:dyDescent="0.2"/>
    <row r="11" spans="2:23" ht="33.75" customHeight="1" x14ac:dyDescent="0.2">
      <c r="B11" s="172" t="s">
        <v>91</v>
      </c>
      <c r="C11" s="172"/>
      <c r="D11" s="35" t="s">
        <v>29</v>
      </c>
      <c r="E11" s="35" t="s">
        <v>10</v>
      </c>
      <c r="F11" s="49" t="s">
        <v>12</v>
      </c>
      <c r="G11" s="35" t="s">
        <v>13</v>
      </c>
      <c r="H11" s="35" t="s">
        <v>124</v>
      </c>
    </row>
    <row r="12" spans="2:23" ht="20.25" customHeight="1" x14ac:dyDescent="0.2">
      <c r="B12" s="148" t="s">
        <v>159</v>
      </c>
      <c r="C12" s="148"/>
      <c r="D12" s="32"/>
      <c r="E12" s="31"/>
      <c r="F12" s="31"/>
      <c r="G12" s="43"/>
      <c r="H12" s="31"/>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NV5X2DCNMZXR-567313764-422</_dlc_DocId>
    <_dlc_DocIdUrl xmlns="0948c079-19c9-4a36-bb7d-d65ca794eba7">
      <Url>https://www.supersociedades.gov.co/superintendencia/oficina-asesora-de-planeacion/planesdeaccion/_layouts/15/DocIdRedir.aspx?ID=NV5X2DCNMZXR-567313764-422</Url>
      <Description>NV5X2DCNMZXR-567313764-422</Description>
    </_dlc_DocIdUrl>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E8FA2E5D-1956-4868-BE15-11F7C7877D60}">
  <ds:schemaRefs>
    <ds:schemaRef ds:uri="http://schemas.microsoft.com/office/2006/metadata/customXsn"/>
  </ds:schemaRefs>
</ds:datastoreItem>
</file>

<file path=customXml/itemProps3.xml><?xml version="1.0" encoding="utf-8"?>
<ds:datastoreItem xmlns:ds="http://schemas.openxmlformats.org/officeDocument/2006/customXml" ds:itemID="{ACEB3C66-6EAA-40A3-9AC7-FE999D8CA807}"/>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6.xml><?xml version="1.0" encoding="utf-8"?>
<ds:datastoreItem xmlns:ds="http://schemas.openxmlformats.org/officeDocument/2006/customXml" ds:itemID="{43A56D24-C2E7-4EB4-9AA2-5578206366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7a4c38b9-5358-4150-92c3-4f09b63fce13</vt:lpwstr>
  </property>
</Properties>
</file>