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drawings/drawing8.xml" ContentType="application/vnd.openxmlformats-officedocument.drawing+xml"/>
  <Override PartName="/xl/comments7.xml" ContentType="application/vnd.openxmlformats-officedocument.spreadsheetml.comments+xml"/>
  <Override PartName="/xl/drawings/drawing9.xml" ContentType="application/vnd.openxmlformats-officedocument.drawing+xml"/>
  <Override PartName="/xl/comments8.xml" ContentType="application/vnd.openxmlformats-officedocument.spreadsheetml.comments+xml"/>
  <Override PartName="/xl/drawings/drawing10.xml" ContentType="application/vnd.openxmlformats-officedocument.drawing+xml"/>
  <Override PartName="/xl/comments9.xml" ContentType="application/vnd.openxmlformats-officedocument.spreadsheetml.comments+xml"/>
  <Override PartName="/xl/drawings/drawing11.xml" ContentType="application/vnd.openxmlformats-officedocument.drawing+xml"/>
  <Override PartName="/xl/comments10.xml" ContentType="application/vnd.openxmlformats-officedocument.spreadsheetml.comments+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updateLinks="never" defaultThemeVersion="124226"/>
  <mc:AlternateContent xmlns:mc="http://schemas.openxmlformats.org/markup-compatibility/2006">
    <mc:Choice Requires="x15">
      <x15ac:absPath xmlns:x15ac="http://schemas.microsoft.com/office/spreadsheetml/2010/11/ac" url="C:\Users\francycp\Desktop\publicaciones WEB\2023\"/>
    </mc:Choice>
  </mc:AlternateContent>
  <bookViews>
    <workbookView xWindow="0" yWindow="0" windowWidth="19200" windowHeight="7050" tabRatio="776" firstSheet="5" activeTab="10"/>
  </bookViews>
  <sheets>
    <sheet name="Proyecto" sheetId="10" r:id="rId1"/>
    <sheet name="Justificación - Objetivo" sheetId="2" r:id="rId2"/>
    <sheet name="Indicadores" sheetId="3" r:id="rId3"/>
    <sheet name="Recursos Financieros" sheetId="12" r:id="rId4"/>
    <sheet name="Recursos Humanos" sheetId="5" r:id="rId5"/>
    <sheet name="Comunicaciones internas" sheetId="16" r:id="rId6"/>
    <sheet name="Interesados" sheetId="6" r:id="rId7"/>
    <sheet name="Plan de comunicaciones" sheetId="7" r:id="rId8"/>
    <sheet name="Requerimientos" sheetId="4" r:id="rId9"/>
    <sheet name="Alcance" sheetId="8" r:id="rId10"/>
    <sheet name="EDT- Actividades" sheetId="11" r:id="rId11"/>
    <sheet name="Riesgos" sheetId="9" r:id="rId12"/>
    <sheet name="No tocar" sheetId="15" state="hidden" r:id="rId13"/>
  </sheets>
  <externalReferences>
    <externalReference r:id="rId14"/>
    <externalReference r:id="rId15"/>
  </externalReferences>
  <definedNames>
    <definedName name="_xlnm._FilterDatabase" localSheetId="10" hidden="1">'EDT- Actividades'!$A$9:$IU$26</definedName>
    <definedName name="Activos" localSheetId="9">#REF!</definedName>
    <definedName name="Activos" localSheetId="10">#REF!</definedName>
    <definedName name="Activos" localSheetId="2">#REF!</definedName>
    <definedName name="Activos" localSheetId="6">#REF!</definedName>
    <definedName name="Activos" localSheetId="7">#REF!</definedName>
    <definedName name="Activos" localSheetId="0">#REF!</definedName>
    <definedName name="Activos" localSheetId="3">#REF!</definedName>
    <definedName name="Activos" localSheetId="4">#REF!</definedName>
    <definedName name="Activos" localSheetId="11">#REF!</definedName>
    <definedName name="Activos">#REF!</definedName>
    <definedName name="ActivosP1" localSheetId="9">#REF!</definedName>
    <definedName name="ActivosP1" localSheetId="10">#REF!</definedName>
    <definedName name="ActivosP1" localSheetId="2">#REF!</definedName>
    <definedName name="ActivosP1" localSheetId="6">#REF!</definedName>
    <definedName name="ActivosP1" localSheetId="7">#REF!</definedName>
    <definedName name="ActivosP1" localSheetId="0">#REF!</definedName>
    <definedName name="ActivosP1" localSheetId="3">#REF!</definedName>
    <definedName name="ActivosP1" localSheetId="4">#REF!</definedName>
    <definedName name="ActivosP1" localSheetId="11">#REF!</definedName>
    <definedName name="ActivosP1">#REF!</definedName>
    <definedName name="ActivosP10" localSheetId="9">#REF!</definedName>
    <definedName name="ActivosP10" localSheetId="10">#REF!</definedName>
    <definedName name="ActivosP10" localSheetId="2">#REF!</definedName>
    <definedName name="ActivosP10" localSheetId="6">#REF!</definedName>
    <definedName name="ActivosP10" localSheetId="7">#REF!</definedName>
    <definedName name="ActivosP10" localSheetId="0">#REF!</definedName>
    <definedName name="ActivosP10" localSheetId="3">#REF!</definedName>
    <definedName name="ActivosP10" localSheetId="4">#REF!</definedName>
    <definedName name="ActivosP10" localSheetId="11">#REF!</definedName>
    <definedName name="ActivosP10">#REF!</definedName>
    <definedName name="ActivosP11" localSheetId="9">#REF!</definedName>
    <definedName name="ActivosP11" localSheetId="10">#REF!</definedName>
    <definedName name="ActivosP11" localSheetId="2">#REF!</definedName>
    <definedName name="ActivosP11" localSheetId="6">#REF!</definedName>
    <definedName name="ActivosP11" localSheetId="7">#REF!</definedName>
    <definedName name="ActivosP11" localSheetId="0">#REF!</definedName>
    <definedName name="ActivosP11" localSheetId="3">#REF!</definedName>
    <definedName name="ActivosP11" localSheetId="4">#REF!</definedName>
    <definedName name="ActivosP11" localSheetId="11">#REF!</definedName>
    <definedName name="ActivosP11">#REF!</definedName>
    <definedName name="Activosp11000" localSheetId="9">#REF!</definedName>
    <definedName name="Activosp11000" localSheetId="10">#REF!</definedName>
    <definedName name="Activosp11000" localSheetId="2">#REF!</definedName>
    <definedName name="Activosp11000" localSheetId="6">#REF!</definedName>
    <definedName name="Activosp11000" localSheetId="7">#REF!</definedName>
    <definedName name="Activosp11000" localSheetId="0">#REF!</definedName>
    <definedName name="Activosp11000" localSheetId="3">#REF!</definedName>
    <definedName name="Activosp11000" localSheetId="4">#REF!</definedName>
    <definedName name="Activosp11000" localSheetId="11">#REF!</definedName>
    <definedName name="Activosp11000">#REF!</definedName>
    <definedName name="ActivosP12" localSheetId="9">#REF!</definedName>
    <definedName name="ActivosP12" localSheetId="10">#REF!</definedName>
    <definedName name="ActivosP12" localSheetId="2">#REF!</definedName>
    <definedName name="ActivosP12" localSheetId="6">#REF!</definedName>
    <definedName name="ActivosP12" localSheetId="7">#REF!</definedName>
    <definedName name="ActivosP12" localSheetId="0">#REF!</definedName>
    <definedName name="ActivosP12" localSheetId="3">#REF!</definedName>
    <definedName name="ActivosP12" localSheetId="4">#REF!</definedName>
    <definedName name="ActivosP12" localSheetId="11">#REF!</definedName>
    <definedName name="ActivosP12">#REF!</definedName>
    <definedName name="ActivosP2" localSheetId="9">#REF!</definedName>
    <definedName name="ActivosP2" localSheetId="10">#REF!</definedName>
    <definedName name="ActivosP2" localSheetId="2">#REF!</definedName>
    <definedName name="ActivosP2" localSheetId="6">#REF!</definedName>
    <definedName name="ActivosP2" localSheetId="7">#REF!</definedName>
    <definedName name="ActivosP2" localSheetId="0">#REF!</definedName>
    <definedName name="ActivosP2" localSheetId="3">#REF!</definedName>
    <definedName name="ActivosP2" localSheetId="4">#REF!</definedName>
    <definedName name="ActivosP2" localSheetId="11">#REF!</definedName>
    <definedName name="ActivosP2">#REF!</definedName>
    <definedName name="ActivosP3" localSheetId="9">#REF!</definedName>
    <definedName name="ActivosP3" localSheetId="10">#REF!</definedName>
    <definedName name="ActivosP3" localSheetId="2">#REF!</definedName>
    <definedName name="ActivosP3" localSheetId="6">#REF!</definedName>
    <definedName name="ActivosP3" localSheetId="7">#REF!</definedName>
    <definedName name="ActivosP3" localSheetId="0">#REF!</definedName>
    <definedName name="ActivosP3" localSheetId="3">#REF!</definedName>
    <definedName name="ActivosP3" localSheetId="4">#REF!</definedName>
    <definedName name="ActivosP3" localSheetId="11">#REF!</definedName>
    <definedName name="ActivosP3">#REF!</definedName>
    <definedName name="ActivosP4" localSheetId="9">#REF!</definedName>
    <definedName name="ActivosP4" localSheetId="10">#REF!</definedName>
    <definedName name="ActivosP4" localSheetId="2">#REF!</definedName>
    <definedName name="ActivosP4" localSheetId="6">#REF!</definedName>
    <definedName name="ActivosP4" localSheetId="7">#REF!</definedName>
    <definedName name="ActivosP4" localSheetId="0">#REF!</definedName>
    <definedName name="ActivosP4" localSheetId="3">#REF!</definedName>
    <definedName name="ActivosP4" localSheetId="4">#REF!</definedName>
    <definedName name="ActivosP4" localSheetId="11">#REF!</definedName>
    <definedName name="ActivosP4">#REF!</definedName>
    <definedName name="ActivosP5" localSheetId="9">#REF!</definedName>
    <definedName name="ActivosP5" localSheetId="10">#REF!</definedName>
    <definedName name="ActivosP5" localSheetId="2">#REF!</definedName>
    <definedName name="ActivosP5" localSheetId="6">#REF!</definedName>
    <definedName name="ActivosP5" localSheetId="7">#REF!</definedName>
    <definedName name="ActivosP5" localSheetId="0">#REF!</definedName>
    <definedName name="ActivosP5" localSheetId="3">#REF!</definedName>
    <definedName name="ActivosP5" localSheetId="4">#REF!</definedName>
    <definedName name="ActivosP5" localSheetId="11">#REF!</definedName>
    <definedName name="ActivosP5">#REF!</definedName>
    <definedName name="ActivosP6" localSheetId="9">#REF!</definedName>
    <definedName name="ActivosP6" localSheetId="10">#REF!</definedName>
    <definedName name="ActivosP6" localSheetId="2">#REF!</definedName>
    <definedName name="ActivosP6" localSheetId="6">#REF!</definedName>
    <definedName name="ActivosP6" localSheetId="7">#REF!</definedName>
    <definedName name="ActivosP6" localSheetId="0">#REF!</definedName>
    <definedName name="ActivosP6" localSheetId="3">#REF!</definedName>
    <definedName name="ActivosP6" localSheetId="4">#REF!</definedName>
    <definedName name="ActivosP6" localSheetId="11">#REF!</definedName>
    <definedName name="ActivosP6">#REF!</definedName>
    <definedName name="ActivosP7" localSheetId="9">#REF!</definedName>
    <definedName name="ActivosP7" localSheetId="10">#REF!</definedName>
    <definedName name="ActivosP7" localSheetId="2">#REF!</definedName>
    <definedName name="ActivosP7" localSheetId="6">#REF!</definedName>
    <definedName name="ActivosP7" localSheetId="7">#REF!</definedName>
    <definedName name="ActivosP7" localSheetId="0">#REF!</definedName>
    <definedName name="ActivosP7" localSheetId="3">#REF!</definedName>
    <definedName name="ActivosP7" localSheetId="4">#REF!</definedName>
    <definedName name="ActivosP7" localSheetId="11">#REF!</definedName>
    <definedName name="ActivosP7">#REF!</definedName>
    <definedName name="ActivosP8" localSheetId="9">#REF!</definedName>
    <definedName name="ActivosP8" localSheetId="10">#REF!</definedName>
    <definedName name="ActivosP8" localSheetId="2">#REF!</definedName>
    <definedName name="ActivosP8" localSheetId="6">#REF!</definedName>
    <definedName name="ActivosP8" localSheetId="7">#REF!</definedName>
    <definedName name="ActivosP8" localSheetId="0">#REF!</definedName>
    <definedName name="ActivosP8" localSheetId="3">#REF!</definedName>
    <definedName name="ActivosP8" localSheetId="4">#REF!</definedName>
    <definedName name="ActivosP8" localSheetId="11">#REF!</definedName>
    <definedName name="ActivosP8">#REF!</definedName>
    <definedName name="ActivosP9" localSheetId="9">#REF!</definedName>
    <definedName name="ActivosP9" localSheetId="10">#REF!</definedName>
    <definedName name="ActivosP9" localSheetId="2">#REF!</definedName>
    <definedName name="ActivosP9" localSheetId="6">#REF!</definedName>
    <definedName name="ActivosP9" localSheetId="7">#REF!</definedName>
    <definedName name="ActivosP9" localSheetId="0">#REF!</definedName>
    <definedName name="ActivosP9" localSheetId="3">#REF!</definedName>
    <definedName name="ActivosP9" localSheetId="4">#REF!</definedName>
    <definedName name="ActivosP9" localSheetId="11">#REF!</definedName>
    <definedName name="ActivosP9">#REF!</definedName>
    <definedName name="_xlnm.Print_Area" localSheetId="2">Indicadores!$B$2:$I$13</definedName>
    <definedName name="_xlnm.Print_Area" localSheetId="6">Interesados!$B$2:$H$21</definedName>
    <definedName name="_xlnm.Print_Area" localSheetId="7">'Plan de comunicaciones'!$B$2:$H$19</definedName>
    <definedName name="_xlnm.Print_Area" localSheetId="4">'Recursos Humanos'!$B$2:$G$14</definedName>
    <definedName name="_xlnm.Print_Area" localSheetId="8">Requerimientos!$B$2:$H$12</definedName>
    <definedName name="_xlnm.Print_Area" localSheetId="11">Riesgos!$B$2:$P$16</definedName>
    <definedName name="Consulta__L" localSheetId="9">#REF!</definedName>
    <definedName name="Consulta__L" localSheetId="10">#REF!</definedName>
    <definedName name="Consulta__L" localSheetId="2">#REF!</definedName>
    <definedName name="Consulta__L" localSheetId="6">#REF!</definedName>
    <definedName name="Consulta__L" localSheetId="7">#REF!</definedName>
    <definedName name="Consulta__L" localSheetId="0">#REF!</definedName>
    <definedName name="Consulta__L" localSheetId="3">#REF!</definedName>
    <definedName name="Consulta__L" localSheetId="4">#REF!</definedName>
    <definedName name="Consulta__L" localSheetId="11">#REF!</definedName>
    <definedName name="Consulta__L">#REF!</definedName>
    <definedName name="gloria" localSheetId="9">#REF!</definedName>
    <definedName name="gloria" localSheetId="10">#REF!</definedName>
    <definedName name="gloria" localSheetId="2">#REF!</definedName>
    <definedName name="gloria" localSheetId="6">#REF!</definedName>
    <definedName name="gloria" localSheetId="7">#REF!</definedName>
    <definedName name="gloria" localSheetId="0">#REF!</definedName>
    <definedName name="gloria" localSheetId="3">#REF!</definedName>
    <definedName name="gloria" localSheetId="4">#REF!</definedName>
    <definedName name="gloria" localSheetId="11">#REF!</definedName>
    <definedName name="gloria">#REF!</definedName>
    <definedName name="pl" localSheetId="9">#REF!</definedName>
    <definedName name="pl" localSheetId="10">#REF!</definedName>
    <definedName name="pl" localSheetId="2">#REF!</definedName>
    <definedName name="pl" localSheetId="6">#REF!</definedName>
    <definedName name="pl" localSheetId="7">#REF!</definedName>
    <definedName name="pl" localSheetId="0">#REF!</definedName>
    <definedName name="pl" localSheetId="3">#REF!</definedName>
    <definedName name="pl" localSheetId="4">#REF!</definedName>
    <definedName name="pl" localSheetId="11">#REF!</definedName>
    <definedName name="pl">#REF!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7" i="11" l="1"/>
  <c r="M16" i="11"/>
  <c r="M14" i="11" l="1"/>
  <c r="M11" i="11" l="1"/>
  <c r="M10" i="11" l="1"/>
  <c r="AI26" i="11"/>
  <c r="AH26" i="11"/>
  <c r="AG26" i="11"/>
  <c r="AF26" i="11"/>
  <c r="AE26" i="11"/>
  <c r="AD26" i="11"/>
  <c r="AC26" i="11"/>
  <c r="AB26" i="11"/>
  <c r="AA26" i="11"/>
  <c r="Z26" i="11"/>
  <c r="Y26" i="11"/>
  <c r="X26" i="11"/>
  <c r="W26" i="11"/>
  <c r="V26" i="11"/>
  <c r="U26" i="11"/>
  <c r="T26" i="11"/>
  <c r="S26" i="11"/>
  <c r="R26" i="11"/>
  <c r="Q26" i="11"/>
  <c r="P26" i="11"/>
  <c r="O26" i="11"/>
  <c r="N26" i="11"/>
  <c r="M25" i="11"/>
  <c r="M12" i="11"/>
  <c r="M13" i="11"/>
  <c r="M15" i="11"/>
  <c r="M18" i="11"/>
  <c r="M19" i="11"/>
  <c r="M20" i="11"/>
  <c r="M21" i="11"/>
  <c r="M23" i="11"/>
  <c r="M24" i="11"/>
  <c r="J25" i="11"/>
  <c r="J21" i="11"/>
  <c r="J22" i="11"/>
  <c r="J23" i="11"/>
  <c r="J24" i="11"/>
  <c r="J18" i="11"/>
  <c r="J19" i="11"/>
  <c r="J20" i="11"/>
  <c r="J17" i="11"/>
  <c r="J16" i="11"/>
  <c r="J15" i="11"/>
  <c r="J14" i="11"/>
  <c r="J13" i="11"/>
  <c r="J12" i="11"/>
  <c r="L4" i="11"/>
  <c r="L3" i="11"/>
  <c r="L2" i="11"/>
  <c r="J11" i="11"/>
  <c r="J10" i="11"/>
  <c r="F17" i="7"/>
  <c r="F16" i="7"/>
  <c r="F15" i="7"/>
  <c r="F14" i="7"/>
  <c r="B16" i="7"/>
  <c r="B15" i="7"/>
  <c r="F13" i="7"/>
  <c r="B14" i="7"/>
  <c r="F26" i="11"/>
  <c r="D7" i="2"/>
  <c r="B15" i="16"/>
  <c r="B16" i="16"/>
  <c r="B14" i="16"/>
  <c r="D7" i="9"/>
  <c r="D7" i="11"/>
  <c r="M4" i="9"/>
  <c r="M3" i="9"/>
  <c r="M2" i="9"/>
  <c r="M4" i="8"/>
  <c r="M3" i="8"/>
  <c r="M2" i="8"/>
  <c r="G4" i="4"/>
  <c r="G3" i="4"/>
  <c r="G2" i="4"/>
  <c r="G4" i="7"/>
  <c r="G3" i="7"/>
  <c r="G2" i="7"/>
  <c r="H4" i="6"/>
  <c r="H3" i="6"/>
  <c r="H2" i="6"/>
  <c r="G4" i="12"/>
  <c r="G3" i="12"/>
  <c r="G2" i="12"/>
  <c r="G4" i="16"/>
  <c r="G3" i="16"/>
  <c r="G2" i="16"/>
  <c r="G4" i="5"/>
  <c r="G3" i="5"/>
  <c r="G2" i="5"/>
  <c r="I4" i="3"/>
  <c r="I3" i="3"/>
  <c r="I2" i="3"/>
  <c r="M4" i="2"/>
  <c r="M3" i="2"/>
  <c r="M2" i="2"/>
  <c r="C7" i="12"/>
  <c r="C7" i="5"/>
  <c r="A6" i="12"/>
  <c r="C7" i="7"/>
  <c r="D7" i="8"/>
  <c r="C7" i="4"/>
  <c r="D7" i="6"/>
  <c r="D7" i="3"/>
  <c r="M26" i="11" l="1"/>
</calcChain>
</file>

<file path=xl/comments1.xml><?xml version="1.0" encoding="utf-8"?>
<comments xmlns="http://schemas.openxmlformats.org/spreadsheetml/2006/main">
  <authors>
    <author>RONIN</author>
  </authors>
  <commentList>
    <comment ref="B9" authorId="0" shapeId="0">
      <text>
        <r>
          <rPr>
            <b/>
            <sz val="9"/>
            <color indexed="81"/>
            <rFont val="Tahoma"/>
            <family val="2"/>
          </rPr>
          <t>OBJETIVO ESTRATÉGICO:</t>
        </r>
        <r>
          <rPr>
            <sz val="9"/>
            <color indexed="81"/>
            <rFont val="Tahoma"/>
            <family val="2"/>
          </rPr>
          <t xml:space="preserve">
Incluir el objetivo estratégico al que apunta el proyecto</t>
        </r>
      </text>
    </comment>
    <comment ref="B11" authorId="0" shapeId="0">
      <text>
        <r>
          <rPr>
            <b/>
            <sz val="9"/>
            <color indexed="81"/>
            <rFont val="Tahoma"/>
            <family val="2"/>
          </rPr>
          <t xml:space="preserve">ESTRATEGIA:
</t>
        </r>
        <r>
          <rPr>
            <sz val="9"/>
            <color indexed="81"/>
            <rFont val="Tahoma"/>
            <family val="2"/>
          </rPr>
          <t>Incluir la estrategia en la que está incluido el proyecto</t>
        </r>
      </text>
    </comment>
    <comment ref="B13" authorId="0" shapeId="0">
      <text>
        <r>
          <rPr>
            <b/>
            <sz val="9"/>
            <color indexed="81"/>
            <rFont val="Tahoma"/>
            <family val="2"/>
          </rPr>
          <t>OBJETIVOS DE PROYECTO:</t>
        </r>
        <r>
          <rPr>
            <sz val="9"/>
            <color indexed="81"/>
            <rFont val="Tahoma"/>
            <family val="2"/>
          </rPr>
          <t xml:space="preserve">
Incluir los objetivos que debe cumplir el proyecto
</t>
        </r>
      </text>
    </comment>
    <comment ref="D13" authorId="0" shapeId="0">
      <text>
        <r>
          <rPr>
            <b/>
            <sz val="9"/>
            <color indexed="81"/>
            <rFont val="Tahoma"/>
            <family val="2"/>
          </rPr>
          <t>TIPO:</t>
        </r>
        <r>
          <rPr>
            <sz val="9"/>
            <color indexed="81"/>
            <rFont val="Tahoma"/>
            <family val="2"/>
          </rPr>
          <t xml:space="preserve">
Definir si el objetivo es general o específico</t>
        </r>
      </text>
    </comment>
    <comment ref="B16" authorId="0" shapeId="0">
      <text>
        <r>
          <rPr>
            <b/>
            <sz val="9"/>
            <color indexed="81"/>
            <rFont val="Tahoma"/>
            <family val="2"/>
          </rPr>
          <t>OBJETIVOS DE PROYECTO:</t>
        </r>
        <r>
          <rPr>
            <sz val="9"/>
            <color indexed="81"/>
            <rFont val="Tahoma"/>
            <family val="2"/>
          </rPr>
          <t xml:space="preserve">
Incluir los objetivos que debe cumplir el proyecto
</t>
        </r>
      </text>
    </comment>
    <comment ref="D16" authorId="0" shapeId="0">
      <text>
        <r>
          <rPr>
            <b/>
            <sz val="9"/>
            <color indexed="81"/>
            <rFont val="Tahoma"/>
            <family val="2"/>
          </rPr>
          <t>TIPO:</t>
        </r>
        <r>
          <rPr>
            <sz val="9"/>
            <color indexed="81"/>
            <rFont val="Tahoma"/>
            <family val="2"/>
          </rPr>
          <t xml:space="preserve">
Definir si el objetivo es general o específico</t>
        </r>
      </text>
    </comment>
    <comment ref="B19" authorId="0" shapeId="0">
      <text>
        <r>
          <rPr>
            <b/>
            <sz val="9"/>
            <color indexed="81"/>
            <rFont val="Tahoma"/>
            <family val="2"/>
          </rPr>
          <t>OBJETIVOS DE PROYECTO:</t>
        </r>
        <r>
          <rPr>
            <sz val="9"/>
            <color indexed="81"/>
            <rFont val="Tahoma"/>
            <family val="2"/>
          </rPr>
          <t xml:space="preserve">
Incluir los objetivos que debe cumplir el proyecto
</t>
        </r>
      </text>
    </comment>
    <comment ref="D19" authorId="0" shapeId="0">
      <text>
        <r>
          <rPr>
            <b/>
            <sz val="9"/>
            <color indexed="81"/>
            <rFont val="Tahoma"/>
            <family val="2"/>
          </rPr>
          <t>TIPO:</t>
        </r>
        <r>
          <rPr>
            <sz val="9"/>
            <color indexed="81"/>
            <rFont val="Tahoma"/>
            <family val="2"/>
          </rPr>
          <t xml:space="preserve">
Definir si el objetivo es general o específico</t>
        </r>
      </text>
    </comment>
  </commentList>
</comments>
</file>

<file path=xl/comments10.xml><?xml version="1.0" encoding="utf-8"?>
<comments xmlns="http://schemas.openxmlformats.org/spreadsheetml/2006/main">
  <authors>
    <author>Bibiana Coy Paez</author>
  </authors>
  <commentList>
    <comment ref="E10" authorId="0" shapeId="0">
      <text>
        <r>
          <rPr>
            <b/>
            <sz val="9"/>
            <color indexed="81"/>
            <rFont val="Tahoma"/>
            <family val="2"/>
          </rPr>
          <t>Contar con el contenido definitivo de la capacitación</t>
        </r>
      </text>
    </comment>
    <comment ref="E11" authorId="0" shapeId="0">
      <text>
        <r>
          <rPr>
            <b/>
            <sz val="9"/>
            <color indexed="81"/>
            <rFont val="Tahoma"/>
            <family val="2"/>
          </rPr>
          <t>Contar con la presentación power point de la capacitación a realizar</t>
        </r>
        <r>
          <rPr>
            <sz val="9"/>
            <color indexed="81"/>
            <rFont val="Tahoma"/>
            <family val="2"/>
          </rPr>
          <t xml:space="preserve">
</t>
        </r>
      </text>
    </comment>
    <comment ref="E12" authorId="0" shapeId="0">
      <text>
        <r>
          <rPr>
            <b/>
            <sz val="9"/>
            <color indexed="81"/>
            <rFont val="Tahoma"/>
            <family val="2"/>
          </rPr>
          <t xml:space="preserve">Contar con los lanzamientos de las capacitaciones
</t>
        </r>
        <r>
          <rPr>
            <sz val="9"/>
            <color indexed="81"/>
            <rFont val="Tahoma"/>
            <family val="2"/>
          </rPr>
          <t xml:space="preserve">
</t>
        </r>
      </text>
    </comment>
    <comment ref="E13" authorId="0" shapeId="0">
      <text>
        <r>
          <rPr>
            <b/>
            <sz val="9"/>
            <color indexed="81"/>
            <rFont val="Tahoma"/>
            <family val="2"/>
          </rPr>
          <t>Ejecutar una (1) capacitación</t>
        </r>
        <r>
          <rPr>
            <sz val="9"/>
            <color indexed="81"/>
            <rFont val="Tahoma"/>
            <family val="2"/>
          </rPr>
          <t xml:space="preserve">
</t>
        </r>
      </text>
    </comment>
    <comment ref="E14" authorId="0" shapeId="0">
      <text>
        <r>
          <rPr>
            <b/>
            <sz val="9"/>
            <color indexed="81"/>
            <rFont val="Tahoma"/>
            <family val="2"/>
          </rPr>
          <t>Contar con el contenido definitivo de la capacitación</t>
        </r>
      </text>
    </comment>
    <comment ref="E15" authorId="0" shapeId="0">
      <text>
        <r>
          <rPr>
            <b/>
            <sz val="9"/>
            <color indexed="81"/>
            <rFont val="Tahoma"/>
            <family val="2"/>
          </rPr>
          <t>Contar con la presentación power point de la capacitación a realizar</t>
        </r>
        <r>
          <rPr>
            <sz val="9"/>
            <color indexed="81"/>
            <rFont val="Tahoma"/>
            <family val="2"/>
          </rPr>
          <t xml:space="preserve">
</t>
        </r>
      </text>
    </comment>
    <comment ref="E16" authorId="0" shapeId="0">
      <text>
        <r>
          <rPr>
            <b/>
            <sz val="9"/>
            <color indexed="81"/>
            <rFont val="Tahoma"/>
            <family val="2"/>
          </rPr>
          <t xml:space="preserve">Contar con los lanzamientos de las capacitaciones
</t>
        </r>
        <r>
          <rPr>
            <sz val="9"/>
            <color indexed="81"/>
            <rFont val="Tahoma"/>
            <family val="2"/>
          </rPr>
          <t xml:space="preserve">
</t>
        </r>
      </text>
    </comment>
    <comment ref="E17" authorId="0" shapeId="0">
      <text>
        <r>
          <rPr>
            <b/>
            <sz val="9"/>
            <color indexed="81"/>
            <rFont val="Tahoma"/>
            <family val="2"/>
          </rPr>
          <t>Ejecutar una (1) capacitación</t>
        </r>
        <r>
          <rPr>
            <sz val="9"/>
            <color indexed="81"/>
            <rFont val="Tahoma"/>
            <family val="2"/>
          </rPr>
          <t xml:space="preserve">
</t>
        </r>
      </text>
    </comment>
    <comment ref="E18" authorId="0" shapeId="0">
      <text>
        <r>
          <rPr>
            <b/>
            <sz val="9"/>
            <color indexed="81"/>
            <rFont val="Tahoma"/>
            <family val="2"/>
          </rPr>
          <t>Contar con el contenido definitivo de la capacitación</t>
        </r>
      </text>
    </comment>
    <comment ref="E19" authorId="0" shapeId="0">
      <text>
        <r>
          <rPr>
            <b/>
            <sz val="9"/>
            <color indexed="81"/>
            <rFont val="Tahoma"/>
            <family val="2"/>
          </rPr>
          <t>Contar con la presentación power point de la capacitación a realizar</t>
        </r>
        <r>
          <rPr>
            <sz val="9"/>
            <color indexed="81"/>
            <rFont val="Tahoma"/>
            <family val="2"/>
          </rPr>
          <t xml:space="preserve">
</t>
        </r>
      </text>
    </comment>
    <comment ref="E20" authorId="0" shapeId="0">
      <text>
        <r>
          <rPr>
            <b/>
            <sz val="9"/>
            <color indexed="81"/>
            <rFont val="Tahoma"/>
            <family val="2"/>
          </rPr>
          <t xml:space="preserve">Contar con los lanzamientos de las capacitaciones
</t>
        </r>
        <r>
          <rPr>
            <sz val="9"/>
            <color indexed="81"/>
            <rFont val="Tahoma"/>
            <family val="2"/>
          </rPr>
          <t xml:space="preserve">
</t>
        </r>
      </text>
    </comment>
    <comment ref="E21" authorId="0" shapeId="0">
      <text>
        <r>
          <rPr>
            <b/>
            <sz val="9"/>
            <color indexed="81"/>
            <rFont val="Tahoma"/>
            <family val="2"/>
          </rPr>
          <t>Ejecutar una (1) capacitación</t>
        </r>
        <r>
          <rPr>
            <sz val="9"/>
            <color indexed="81"/>
            <rFont val="Tahoma"/>
            <family val="2"/>
          </rPr>
          <t xml:space="preserve">
</t>
        </r>
      </text>
    </comment>
    <comment ref="E22" authorId="0" shapeId="0">
      <text>
        <r>
          <rPr>
            <b/>
            <sz val="9"/>
            <color indexed="81"/>
            <rFont val="Tahoma"/>
            <family val="2"/>
          </rPr>
          <t>Contar con el contenido definitivo de la capacitación</t>
        </r>
      </text>
    </comment>
    <comment ref="E23" authorId="0" shapeId="0">
      <text>
        <r>
          <rPr>
            <b/>
            <sz val="9"/>
            <color indexed="81"/>
            <rFont val="Tahoma"/>
            <family val="2"/>
          </rPr>
          <t>Contar con la presentación power point de la capacitación a realizar</t>
        </r>
        <r>
          <rPr>
            <sz val="9"/>
            <color indexed="81"/>
            <rFont val="Tahoma"/>
            <family val="2"/>
          </rPr>
          <t xml:space="preserve">
</t>
        </r>
      </text>
    </comment>
    <comment ref="E24" authorId="0" shapeId="0">
      <text>
        <r>
          <rPr>
            <b/>
            <sz val="9"/>
            <color indexed="81"/>
            <rFont val="Tahoma"/>
            <family val="2"/>
          </rPr>
          <t xml:space="preserve">Contar con los lanzamientos de las capacitaciones
</t>
        </r>
        <r>
          <rPr>
            <sz val="9"/>
            <color indexed="81"/>
            <rFont val="Tahoma"/>
            <family val="2"/>
          </rPr>
          <t xml:space="preserve">
</t>
        </r>
      </text>
    </comment>
    <comment ref="E25" authorId="0" shapeId="0">
      <text>
        <r>
          <rPr>
            <b/>
            <sz val="9"/>
            <color indexed="81"/>
            <rFont val="Tahoma"/>
            <family val="2"/>
          </rPr>
          <t>Ejecutar una (1) capacitación</t>
        </r>
        <r>
          <rPr>
            <sz val="9"/>
            <color indexed="81"/>
            <rFont val="Tahoma"/>
            <family val="2"/>
          </rPr>
          <t xml:space="preserve">
</t>
        </r>
      </text>
    </comment>
  </commentList>
</comments>
</file>

<file path=xl/comments2.xml><?xml version="1.0" encoding="utf-8"?>
<comments xmlns="http://schemas.openxmlformats.org/spreadsheetml/2006/main">
  <authors>
    <author>RONIN</author>
    <author>Juan Camilo Correa Jimenez</author>
  </authors>
  <commentList>
    <comment ref="B10" authorId="0" shapeId="0">
      <text>
        <r>
          <rPr>
            <b/>
            <sz val="9"/>
            <color indexed="81"/>
            <rFont val="Tahoma"/>
            <family val="2"/>
          </rPr>
          <t>DESCRIPCIÓN:</t>
        </r>
        <r>
          <rPr>
            <sz val="9"/>
            <color indexed="81"/>
            <rFont val="Tahoma"/>
            <family val="2"/>
          </rPr>
          <t xml:space="preserve">
Hacer una descripción de lo que se quiere medir</t>
        </r>
      </text>
    </comment>
    <comment ref="B11" authorId="0" shapeId="0">
      <text>
        <r>
          <rPr>
            <b/>
            <sz val="9"/>
            <color indexed="81"/>
            <rFont val="Tahoma"/>
            <family val="2"/>
          </rPr>
          <t xml:space="preserve">TIPO:
</t>
        </r>
        <r>
          <rPr>
            <sz val="9"/>
            <color indexed="81"/>
            <rFont val="Tahoma"/>
            <family val="2"/>
          </rPr>
          <t xml:space="preserve">Definir el tipo de indicador:
- Eficacia: Expresa el logro de los objetivos
- Eficiencia: Permite establecer la relación de productividad en el uso de los recursos
- Efectividad: Seguimiento del impacto de los logros alcanzados
</t>
        </r>
      </text>
    </comment>
    <comment ref="D11" authorId="1" shapeId="0">
      <text>
        <r>
          <rPr>
            <b/>
            <sz val="9"/>
            <color indexed="81"/>
            <rFont val="Tahoma"/>
            <family val="2"/>
          </rPr>
          <t>UNIDAD DE MEDIDA:</t>
        </r>
        <r>
          <rPr>
            <sz val="9"/>
            <color indexed="81"/>
            <rFont val="Tahoma"/>
            <family val="2"/>
          </rPr>
          <t xml:space="preserve">
Indica la escala o métrica a usar (%, procesos, unidades, documentos)</t>
        </r>
      </text>
    </comment>
    <comment ref="F11" authorId="1" shapeId="0">
      <text>
        <r>
          <rPr>
            <b/>
            <sz val="9"/>
            <color indexed="81"/>
            <rFont val="Tahoma"/>
            <family val="2"/>
          </rPr>
          <t>META:</t>
        </r>
        <r>
          <rPr>
            <sz val="9"/>
            <color indexed="81"/>
            <rFont val="Tahoma"/>
            <family val="2"/>
          </rPr>
          <t xml:space="preserve">
Valor que se quiere alcanzar (100%, 3 procesos, 5 unidades, 3 documentos)</t>
        </r>
      </text>
    </comment>
    <comment ref="G11" authorId="0" shapeId="0">
      <text>
        <r>
          <rPr>
            <b/>
            <sz val="9"/>
            <color indexed="81"/>
            <rFont val="Tahoma"/>
            <family val="2"/>
          </rPr>
          <t>FRECUENCIA DE MEDIDA:</t>
        </r>
        <r>
          <rPr>
            <sz val="9"/>
            <color indexed="81"/>
            <rFont val="Tahoma"/>
            <family val="2"/>
          </rPr>
          <t xml:space="preserve">
Indicar cada cuanto tiempo hay que tomar la medición</t>
        </r>
      </text>
    </comment>
    <comment ref="H11" authorId="0" shapeId="0">
      <text>
        <r>
          <rPr>
            <b/>
            <sz val="9"/>
            <color indexed="81"/>
            <rFont val="Tahoma"/>
            <family val="2"/>
          </rPr>
          <t>TENDENCIA:</t>
        </r>
        <r>
          <rPr>
            <sz val="9"/>
            <color indexed="81"/>
            <rFont val="Tahoma"/>
            <family val="2"/>
          </rPr>
          <t xml:space="preserve">
Indicar si la medición acumulada del indicador debe ascender o descender</t>
        </r>
      </text>
    </comment>
    <comment ref="I11" authorId="0" shapeId="0">
      <text>
        <r>
          <rPr>
            <b/>
            <sz val="9"/>
            <color indexed="81"/>
            <rFont val="Tahoma"/>
            <family val="2"/>
          </rPr>
          <t>FÓRMULA DEL INDICADOR:</t>
        </r>
        <r>
          <rPr>
            <sz val="9"/>
            <color indexed="81"/>
            <rFont val="Tahoma"/>
            <family val="2"/>
          </rPr>
          <t xml:space="preserve">
Indicar si se realiza por medio de encuesta, descripción de la fórmula a utilizar o por otro medio de medida </t>
        </r>
      </text>
    </comment>
    <comment ref="B13" authorId="0" shapeId="0">
      <text>
        <r>
          <rPr>
            <b/>
            <sz val="9"/>
            <color indexed="81"/>
            <rFont val="Tahoma"/>
            <family val="2"/>
          </rPr>
          <t>RESPONSABLE DE LA MEDICIÓN:</t>
        </r>
        <r>
          <rPr>
            <sz val="9"/>
            <color indexed="81"/>
            <rFont val="Tahoma"/>
            <family val="2"/>
          </rPr>
          <t xml:space="preserve">
Definir la persona encargada de tomar los datos, calcular el indicador y reportar a los interesados</t>
        </r>
      </text>
    </comment>
  </commentList>
</comments>
</file>

<file path=xl/comments3.xml><?xml version="1.0" encoding="utf-8"?>
<comments xmlns="http://schemas.openxmlformats.org/spreadsheetml/2006/main">
  <authors>
    <author>RONIN</author>
  </authors>
  <commentList>
    <comment ref="B10" authorId="0" shapeId="0">
      <text>
        <r>
          <rPr>
            <b/>
            <sz val="9"/>
            <color indexed="81"/>
            <rFont val="Tahoma"/>
            <family val="2"/>
          </rPr>
          <t xml:space="preserve">NO APLICA-PRESUPUESTO DE INVERSIÓN:
</t>
        </r>
        <r>
          <rPr>
            <sz val="9"/>
            <color indexed="81"/>
            <rFont val="Tahoma"/>
            <family val="2"/>
          </rPr>
          <t xml:space="preserve">Indicar si el presupuesto se hace con presupuesto de inversión o no
</t>
        </r>
      </text>
    </comment>
    <comment ref="B12" authorId="0" shapeId="0">
      <text>
        <r>
          <rPr>
            <b/>
            <sz val="9"/>
            <color indexed="81"/>
            <rFont val="Tahoma"/>
            <family val="2"/>
          </rPr>
          <t>Nº DE CDP:</t>
        </r>
        <r>
          <rPr>
            <sz val="9"/>
            <color indexed="81"/>
            <rFont val="Tahoma"/>
            <family val="2"/>
          </rPr>
          <t xml:space="preserve">
xxxxx</t>
        </r>
      </text>
    </comment>
    <comment ref="B14" authorId="0" shapeId="0">
      <text>
        <r>
          <rPr>
            <b/>
            <sz val="9"/>
            <color rgb="FF000000"/>
            <rFont val="Tahoma"/>
            <family val="2"/>
          </rPr>
          <t xml:space="preserve">NÚMERO DE OBLIGACIÓN:
</t>
        </r>
        <r>
          <rPr>
            <sz val="9"/>
            <color rgb="FF000000"/>
            <rFont val="Tahoma"/>
            <family val="2"/>
          </rPr>
          <t xml:space="preserve">XXXX
</t>
        </r>
      </text>
    </comment>
    <comment ref="B16" authorId="0" shapeId="0">
      <text>
        <r>
          <rPr>
            <b/>
            <sz val="9"/>
            <color rgb="FF000000"/>
            <rFont val="Tahoma"/>
            <family val="2"/>
          </rPr>
          <t>APROPIACIÓN INICIAL:</t>
        </r>
        <r>
          <rPr>
            <sz val="9"/>
            <color rgb="FF000000"/>
            <rFont val="Tahoma"/>
            <family val="2"/>
          </rPr>
          <t xml:space="preserve">
</t>
        </r>
        <r>
          <rPr>
            <sz val="9"/>
            <color rgb="FF000000"/>
            <rFont val="Tahoma"/>
            <family val="2"/>
          </rPr>
          <t>XXX</t>
        </r>
      </text>
    </comment>
    <comment ref="B18" authorId="0" shapeId="0">
      <text>
        <r>
          <rPr>
            <b/>
            <sz val="9"/>
            <color rgb="FF000000"/>
            <rFont val="Tahoma"/>
            <family val="2"/>
          </rPr>
          <t>VALOR COMPROMETIDO:</t>
        </r>
        <r>
          <rPr>
            <sz val="9"/>
            <color rgb="FF000000"/>
            <rFont val="Tahoma"/>
            <family val="2"/>
          </rPr>
          <t xml:space="preserve">
</t>
        </r>
        <r>
          <rPr>
            <sz val="9"/>
            <color rgb="FF000000"/>
            <rFont val="Tahoma"/>
            <family val="2"/>
          </rPr>
          <t>XXXX</t>
        </r>
      </text>
    </comment>
    <comment ref="B20" authorId="0" shapeId="0">
      <text>
        <r>
          <rPr>
            <b/>
            <sz val="9"/>
            <color indexed="81"/>
            <rFont val="Tahoma"/>
            <family val="2"/>
          </rPr>
          <t>VALOR OBLIGADO:</t>
        </r>
        <r>
          <rPr>
            <sz val="9"/>
            <color indexed="81"/>
            <rFont val="Tahoma"/>
            <family val="2"/>
          </rPr>
          <t xml:space="preserve">
XXXXXX</t>
        </r>
      </text>
    </comment>
  </commentList>
</comments>
</file>

<file path=xl/comments4.xml><?xml version="1.0" encoding="utf-8"?>
<comments xmlns="http://schemas.openxmlformats.org/spreadsheetml/2006/main">
  <authors>
    <author>RONIN</author>
  </authors>
  <commentList>
    <comment ref="B11"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 ref="D11" authorId="0" shapeId="0">
      <text>
        <r>
          <rPr>
            <b/>
            <sz val="9"/>
            <color indexed="81"/>
            <rFont val="Tahoma"/>
            <family val="2"/>
          </rPr>
          <t>RESPONSABILIDADES:</t>
        </r>
        <r>
          <rPr>
            <sz val="9"/>
            <color indexed="81"/>
            <rFont val="Tahoma"/>
            <family val="2"/>
          </rPr>
          <t xml:space="preserve">
Incluir las responsabilidades de la persona dentro del proyecto</t>
        </r>
      </text>
    </comment>
    <comment ref="E11" authorId="0" shapeId="0">
      <text>
        <r>
          <rPr>
            <b/>
            <sz val="9"/>
            <color indexed="81"/>
            <rFont val="Tahoma"/>
            <family val="2"/>
          </rPr>
          <t xml:space="preserve">INT. - EXT.
</t>
        </r>
        <r>
          <rPr>
            <sz val="9"/>
            <color indexed="81"/>
            <rFont val="Tahoma"/>
            <family val="2"/>
          </rPr>
          <t>Indicar si la persona pertenece a la Superintendencia o es externa</t>
        </r>
      </text>
    </comment>
    <comment ref="F11" authorId="0" shapeId="0">
      <text>
        <r>
          <rPr>
            <b/>
            <sz val="9"/>
            <color indexed="81"/>
            <rFont val="Tahoma"/>
            <family val="2"/>
          </rPr>
          <t>CAPACIDADES:</t>
        </r>
        <r>
          <rPr>
            <sz val="9"/>
            <color indexed="81"/>
            <rFont val="Tahoma"/>
            <family val="2"/>
          </rPr>
          <t xml:space="preserve">
Enumerar las capacidades necesarias para desarrollar las responsabilidades asignadas</t>
        </r>
      </text>
    </comment>
  </commentList>
</comments>
</file>

<file path=xl/comments5.xml><?xml version="1.0" encoding="utf-8"?>
<comments xmlns="http://schemas.openxmlformats.org/spreadsheetml/2006/main">
  <authors>
    <author>RONIN</author>
  </authors>
  <commentList>
    <comment ref="B11" authorId="0" shapeId="0">
      <text>
        <r>
          <rPr>
            <b/>
            <sz val="9"/>
            <color indexed="81"/>
            <rFont val="Tahoma"/>
            <family val="2"/>
          </rPr>
          <t>EQUIPO DE PROYECTO DE LA SUPERINTENDENCIA</t>
        </r>
        <r>
          <rPr>
            <sz val="9"/>
            <color indexed="81"/>
            <rFont val="Tahoma"/>
            <family val="2"/>
          </rPr>
          <t xml:space="preserve">
Enumerar las personas de la Superintendencia que participarán en el desarrollo del proyecto</t>
        </r>
      </text>
    </comment>
    <comment ref="E11" authorId="0" shapeId="0">
      <text>
        <r>
          <rPr>
            <b/>
            <sz val="9"/>
            <color indexed="81"/>
            <rFont val="Tahoma"/>
            <family val="2"/>
          </rPr>
          <t xml:space="preserve">EQUIPO DE PROYECTO DEL PROVEEDOR:
</t>
        </r>
        <r>
          <rPr>
            <sz val="9"/>
            <color indexed="81"/>
            <rFont val="Tahoma"/>
            <family val="2"/>
          </rPr>
          <t>Enumerar las personas del proveedor que participarán en el desarrollo del proyecto</t>
        </r>
      </text>
    </comment>
    <comment ref="C13" authorId="0" shapeId="0">
      <text>
        <r>
          <rPr>
            <b/>
            <sz val="9"/>
            <color indexed="81"/>
            <rFont val="Tahoma"/>
            <family val="2"/>
          </rPr>
          <t xml:space="preserve">ROL:
</t>
        </r>
        <r>
          <rPr>
            <sz val="9"/>
            <color indexed="81"/>
            <rFont val="Tahoma"/>
            <family val="2"/>
          </rPr>
          <t>Indicar el rol de la persona dentro del proyecto (NO es el cargo dentro de la organización)</t>
        </r>
      </text>
    </comment>
    <comment ref="F13" authorId="0" shapeId="0">
      <text>
        <r>
          <rPr>
            <b/>
            <sz val="9"/>
            <color indexed="81"/>
            <rFont val="Tahoma"/>
            <family val="2"/>
          </rPr>
          <t>ROL:</t>
        </r>
        <r>
          <rPr>
            <sz val="9"/>
            <color indexed="81"/>
            <rFont val="Tahoma"/>
            <family val="2"/>
          </rPr>
          <t xml:space="preserve">
Indicar el rol de la persona dentro del proyecto (NO es el cargo dentro de la organización)</t>
        </r>
      </text>
    </comment>
  </commentList>
</comments>
</file>

<file path=xl/comments6.xml><?xml version="1.0" encoding="utf-8"?>
<comments xmlns="http://schemas.openxmlformats.org/spreadsheetml/2006/main">
  <authors>
    <author>RONIN</author>
  </authors>
  <commentList>
    <comment ref="B9" authorId="0" shapeId="0">
      <text>
        <r>
          <rPr>
            <b/>
            <sz val="9"/>
            <color indexed="81"/>
            <rFont val="Tahoma"/>
            <family val="2"/>
          </rPr>
          <t>INTERESADOS:</t>
        </r>
        <r>
          <rPr>
            <sz val="9"/>
            <color indexed="81"/>
            <rFont val="Tahoma"/>
            <family val="2"/>
          </rPr>
          <t xml:space="preserve">
Personas, grupos u organizaciones involucrados en el proyecto</t>
        </r>
      </text>
    </comment>
    <comment ref="D11" authorId="0" shapeId="0">
      <text>
        <r>
          <rPr>
            <b/>
            <sz val="9"/>
            <color rgb="FF000000"/>
            <rFont val="Tahoma"/>
            <family val="2"/>
          </rPr>
          <t>CARGO:</t>
        </r>
        <r>
          <rPr>
            <sz val="9"/>
            <color rgb="FF000000"/>
            <rFont val="Tahoma"/>
            <family val="2"/>
          </rPr>
          <t xml:space="preserve">
</t>
        </r>
        <r>
          <rPr>
            <sz val="9"/>
            <color rgb="FF000000"/>
            <rFont val="Tahoma"/>
            <family val="2"/>
          </rPr>
          <t>Cargo  de la persona dentro de la organización</t>
        </r>
      </text>
    </comment>
    <comment ref="G11" authorId="0" shapeId="0">
      <text>
        <r>
          <rPr>
            <b/>
            <sz val="9"/>
            <color indexed="81"/>
            <rFont val="Tahoma"/>
            <family val="2"/>
          </rPr>
          <t>INTERNO-EXTERNO:</t>
        </r>
        <r>
          <rPr>
            <sz val="9"/>
            <color indexed="81"/>
            <rFont val="Tahoma"/>
            <family val="2"/>
          </rPr>
          <t xml:space="preserve">
Indicar si la persona pertenece a la Superintendencia o es externa</t>
        </r>
      </text>
    </comment>
    <comment ref="H11" authorId="0" shapeId="0">
      <text>
        <r>
          <rPr>
            <b/>
            <sz val="9"/>
            <color indexed="81"/>
            <rFont val="Tahoma"/>
            <family val="2"/>
          </rPr>
          <t>RONIN:</t>
        </r>
        <r>
          <rPr>
            <sz val="9"/>
            <color indexed="81"/>
            <rFont val="Tahoma"/>
            <family val="2"/>
          </rPr>
          <t xml:space="preserve">
Definir si la persona, respeto al proyecto está:
- a favor
- en contra
- neutral</t>
        </r>
      </text>
    </comment>
  </commentList>
</comments>
</file>

<file path=xl/comments7.xml><?xml version="1.0" encoding="utf-8"?>
<comments xmlns="http://schemas.openxmlformats.org/spreadsheetml/2006/main">
  <authors>
    <author>RONIN</author>
  </authors>
  <commentList>
    <comment ref="C12" authorId="0" shapeId="0">
      <text>
        <r>
          <rPr>
            <b/>
            <sz val="9"/>
            <color indexed="81"/>
            <rFont val="Tahoma"/>
            <family val="2"/>
          </rPr>
          <t>TIPO DE COMUNICACIÓN:</t>
        </r>
        <r>
          <rPr>
            <sz val="9"/>
            <color indexed="81"/>
            <rFont val="Tahoma"/>
            <family val="2"/>
          </rPr>
          <t xml:space="preserve">
Indicar si la comunicación se realizará mediante:
- Mail
- Oficio
- Memorando
- Reunión
- Telefónica
- Electrónica (mediante la web)
- Electrónica
- Acto administrativo</t>
        </r>
      </text>
    </comment>
    <comment ref="D12" authorId="0" shapeId="0">
      <text>
        <r>
          <rPr>
            <b/>
            <sz val="9"/>
            <color indexed="81"/>
            <rFont val="Tahoma"/>
            <family val="2"/>
          </rPr>
          <t>OBJETIVO:</t>
        </r>
        <r>
          <rPr>
            <sz val="9"/>
            <color indexed="81"/>
            <rFont val="Tahoma"/>
            <family val="2"/>
          </rPr>
          <t xml:space="preserve">
Indicar qué se pretende lograr con la comunicación</t>
        </r>
      </text>
    </comment>
    <comment ref="E12" authorId="0" shapeId="0">
      <text>
        <r>
          <rPr>
            <b/>
            <sz val="9"/>
            <color indexed="81"/>
            <rFont val="Tahoma"/>
            <family val="2"/>
          </rPr>
          <t>FRECUENCIA:</t>
        </r>
        <r>
          <rPr>
            <sz val="9"/>
            <color indexed="81"/>
            <rFont val="Tahoma"/>
            <family val="2"/>
          </rPr>
          <t xml:space="preserve">
Indicar cada cuanto se produce la comunicación</t>
        </r>
      </text>
    </comment>
    <comment ref="F12" authorId="0" shapeId="0">
      <text>
        <r>
          <rPr>
            <b/>
            <sz val="9"/>
            <color indexed="81"/>
            <rFont val="Tahoma"/>
            <family val="2"/>
          </rPr>
          <t>RESPONSABLE:</t>
        </r>
        <r>
          <rPr>
            <sz val="9"/>
            <color indexed="81"/>
            <rFont val="Tahoma"/>
            <family val="2"/>
          </rPr>
          <t xml:space="preserve">
Indicar quien debe realizar la comunicación</t>
        </r>
      </text>
    </comment>
    <comment ref="G12" authorId="0" shapeId="0">
      <text>
        <r>
          <rPr>
            <b/>
            <sz val="9"/>
            <color indexed="81"/>
            <rFont val="Tahoma"/>
            <family val="2"/>
          </rPr>
          <t>ENTREGABLE:</t>
        </r>
        <r>
          <rPr>
            <sz val="9"/>
            <color indexed="81"/>
            <rFont val="Tahoma"/>
            <family val="2"/>
          </rPr>
          <t xml:space="preserve">
Indicar cual es soporte de la comunicación</t>
        </r>
      </text>
    </comment>
  </commentList>
</comments>
</file>

<file path=xl/comments8.xml><?xml version="1.0" encoding="utf-8"?>
<comments xmlns="http://schemas.openxmlformats.org/spreadsheetml/2006/main">
  <authors>
    <author>RONIN</author>
  </authors>
  <commentList>
    <comment ref="B11" authorId="0" shapeId="0">
      <text>
        <r>
          <rPr>
            <b/>
            <sz val="9"/>
            <color indexed="81"/>
            <rFont val="Tahoma"/>
            <family val="2"/>
          </rPr>
          <t>DESCRIPCIÓN DEL REQUERIMIENTO:</t>
        </r>
        <r>
          <rPr>
            <sz val="9"/>
            <color indexed="81"/>
            <rFont val="Tahoma"/>
            <family val="2"/>
          </rPr>
          <t xml:space="preserve">
Incluir una descripción del requerimiento del solicitante</t>
        </r>
      </text>
    </comment>
    <comment ref="D11" authorId="0" shapeId="0">
      <text>
        <r>
          <rPr>
            <b/>
            <sz val="9"/>
            <color indexed="81"/>
            <rFont val="Tahoma"/>
            <family val="2"/>
          </rPr>
          <t>CÓDIGO REQUERIMIENTO:</t>
        </r>
        <r>
          <rPr>
            <sz val="9"/>
            <color indexed="81"/>
            <rFont val="Tahoma"/>
            <family val="2"/>
          </rPr>
          <t xml:space="preserve">
Incluir un código para facilitar el seguimiento del requerimiento</t>
        </r>
      </text>
    </comment>
    <comment ref="F11" authorId="0" shapeId="0">
      <text>
        <r>
          <rPr>
            <b/>
            <sz val="9"/>
            <color indexed="81"/>
            <rFont val="Tahoma"/>
            <family val="2"/>
          </rPr>
          <t>ALCANCE DEL PROYECTO / ENTREGABLE AFECTADO:</t>
        </r>
        <r>
          <rPr>
            <sz val="9"/>
            <color indexed="81"/>
            <rFont val="Tahoma"/>
            <family val="2"/>
          </rPr>
          <t xml:space="preserve">
Indicar si es un requerimiento que afecte a la totalidad del proyecto o a un entregable y especificar a cual</t>
        </r>
      </text>
    </comment>
    <comment ref="G11" authorId="0" shapeId="0">
      <text>
        <r>
          <rPr>
            <b/>
            <sz val="9"/>
            <color indexed="81"/>
            <rFont val="Tahoma"/>
            <family val="2"/>
          </rPr>
          <t>FECHA DE CUMPLIMIENTO:</t>
        </r>
        <r>
          <rPr>
            <sz val="9"/>
            <color indexed="81"/>
            <rFont val="Tahoma"/>
            <family val="2"/>
          </rPr>
          <t xml:space="preserve">
Indiar cuando se espera que el requerimiento se realice</t>
        </r>
      </text>
    </comment>
    <comment ref="H11" authorId="0" shapeId="0">
      <text>
        <r>
          <rPr>
            <b/>
            <sz val="9"/>
            <color indexed="81"/>
            <rFont val="Tahoma"/>
            <family val="2"/>
          </rPr>
          <t>CRITERIO DE ACEPTACIÓN:</t>
        </r>
        <r>
          <rPr>
            <sz val="9"/>
            <color indexed="81"/>
            <rFont val="Tahoma"/>
            <family val="2"/>
          </rPr>
          <t xml:space="preserve">
Indicar cual es el criterio especificado por el solicitante para dar por válido el requerimiento</t>
        </r>
      </text>
    </comment>
  </commentList>
</comments>
</file>

<file path=xl/comments9.xml><?xml version="1.0" encoding="utf-8"?>
<comments xmlns="http://schemas.openxmlformats.org/spreadsheetml/2006/main">
  <authors>
    <author>RONIN</author>
  </authors>
  <commentList>
    <comment ref="B10" authorId="0" shapeId="0">
      <text>
        <r>
          <rPr>
            <b/>
            <sz val="9"/>
            <color indexed="81"/>
            <rFont val="Tahoma"/>
            <family val="2"/>
          </rPr>
          <t>DESCRIPCIÓN DEL ALCANCE:</t>
        </r>
        <r>
          <rPr>
            <sz val="9"/>
            <color indexed="81"/>
            <rFont val="Tahoma"/>
            <family val="2"/>
          </rPr>
          <t xml:space="preserve">
Incluir la descripción del alcance del proyecto, tanto del producto como la forma de relazarlo</t>
        </r>
      </text>
    </comment>
    <comment ref="B12" authorId="0" shapeId="0">
      <text>
        <r>
          <rPr>
            <b/>
            <sz val="9"/>
            <color indexed="81"/>
            <rFont val="Tahoma"/>
            <family val="2"/>
          </rPr>
          <t>EXCLUSIONES DEL PROYECTO:</t>
        </r>
        <r>
          <rPr>
            <sz val="9"/>
            <color indexed="81"/>
            <rFont val="Tahoma"/>
            <family val="2"/>
          </rPr>
          <t xml:space="preserve">
Identificar lo que no incluye el proyecto</t>
        </r>
      </text>
    </comment>
    <comment ref="B14" authorId="0" shapeId="0">
      <text>
        <r>
          <rPr>
            <b/>
            <sz val="9"/>
            <color indexed="81"/>
            <rFont val="Tahoma"/>
            <family val="2"/>
          </rPr>
          <t>RESTRICCIONES DEL PROYECTO:</t>
        </r>
        <r>
          <rPr>
            <sz val="9"/>
            <color indexed="81"/>
            <rFont val="Tahoma"/>
            <family val="2"/>
          </rPr>
          <t xml:space="preserve">
Enumerar las limitantes asociadas con el alcance del proyecto que restringen las opciones del proyecto</t>
        </r>
      </text>
    </comment>
    <comment ref="B16" authorId="0" shapeId="0">
      <text>
        <r>
          <rPr>
            <b/>
            <sz val="9"/>
            <color indexed="81"/>
            <rFont val="Tahoma"/>
            <family val="2"/>
          </rPr>
          <t>SUPUESTOS DEL PROYECTO:</t>
        </r>
        <r>
          <rPr>
            <sz val="9"/>
            <color indexed="81"/>
            <rFont val="Tahoma"/>
            <family val="2"/>
          </rPr>
          <t xml:space="preserve">
Enumeran las suposiciones asociadas con el alcance del proyecto y el impacto potencial de las mismas</t>
        </r>
      </text>
    </comment>
    <comment ref="B18" authorId="0" shapeId="0">
      <text>
        <r>
          <rPr>
            <b/>
            <sz val="9"/>
            <color indexed="81"/>
            <rFont val="Tahoma"/>
            <family val="2"/>
          </rPr>
          <t>ENTREGABLES DEL PROYECTO:</t>
        </r>
        <r>
          <rPr>
            <sz val="9"/>
            <color indexed="81"/>
            <rFont val="Tahoma"/>
            <family val="2"/>
          </rPr>
          <t xml:space="preserve">
Incluyen tanto el producto final (producto o servicios) como los productos de soporte (informes y documentación)</t>
        </r>
      </text>
    </comment>
    <comment ref="B20" authorId="0" shapeId="0">
      <text>
        <r>
          <rPr>
            <b/>
            <sz val="9"/>
            <color indexed="81"/>
            <rFont val="Tahoma"/>
            <family val="2"/>
          </rPr>
          <t>CRITERIOS DE ACEPTACIÓN DEL PRODUCTO:</t>
        </r>
        <r>
          <rPr>
            <sz val="9"/>
            <color indexed="81"/>
            <rFont val="Tahoma"/>
            <family val="2"/>
          </rPr>
          <t xml:space="preserve">
Definición de las características para el recibo a satisfacción de los productos, servicios o resultados del proyecto</t>
        </r>
      </text>
    </comment>
  </commentList>
</comments>
</file>

<file path=xl/sharedStrings.xml><?xml version="1.0" encoding="utf-8"?>
<sst xmlns="http://schemas.openxmlformats.org/spreadsheetml/2006/main" count="489" uniqueCount="286">
  <si>
    <t>SUPERINTENDENCIA DE SOCIEDADES</t>
  </si>
  <si>
    <t>Código: GC-F-015</t>
  </si>
  <si>
    <t>SISTEMA DE GESTION INTEGRADO</t>
  </si>
  <si>
    <t>Fecha: 17 de septiembre de 2014</t>
  </si>
  <si>
    <t>PROCESO: GESTION INTEGRAL</t>
  </si>
  <si>
    <t>Versión 001</t>
  </si>
  <si>
    <t>FORMATO: PLANEACION DE PROYECTOS</t>
  </si>
  <si>
    <t>Página 1 de 12</t>
  </si>
  <si>
    <t xml:space="preserve">NOMBRE DEL PROYECTO </t>
  </si>
  <si>
    <t>JUSTIFICACIÓN - OBJETIVO</t>
  </si>
  <si>
    <t>INDICADORES</t>
  </si>
  <si>
    <t>RECURSOS HUMANOS</t>
  </si>
  <si>
    <t>COMUNICACIONES INTERNAS</t>
  </si>
  <si>
    <t>RECURSOS FINANCIEROS</t>
  </si>
  <si>
    <t>INTERESADOS</t>
  </si>
  <si>
    <t>REQUERIMIENTOS</t>
  </si>
  <si>
    <t>ALCANCE</t>
  </si>
  <si>
    <t>EDT-ACTIVIDADES</t>
  </si>
  <si>
    <t>PLAN DE COMUNICACIONES</t>
  </si>
  <si>
    <t>RIESGOS - CRONOGRAMA</t>
  </si>
  <si>
    <t>Pagina 1 de 1</t>
  </si>
  <si>
    <t>Página 2 de 12</t>
  </si>
  <si>
    <t>OBJETIVO ESTRATÉGICO</t>
  </si>
  <si>
    <t>ESTRATEGIA</t>
  </si>
  <si>
    <t>OBJETIVO DEL PROYECTO (Generales y específicos)</t>
  </si>
  <si>
    <t>TIPO</t>
  </si>
  <si>
    <t>GENERAL</t>
  </si>
  <si>
    <t>ESPECIFICO</t>
  </si>
  <si>
    <t>Página 3 de 12</t>
  </si>
  <si>
    <t>INDICADOR</t>
  </si>
  <si>
    <t>DESCRIPCIÓN</t>
  </si>
  <si>
    <t>Cumplimiento del cronograma de actividades (Ver hoja "EDT - Actividades")</t>
  </si>
  <si>
    <t>UNIDAD DE MEDIDA</t>
  </si>
  <si>
    <t>META</t>
  </si>
  <si>
    <t>FRECUENCIA DE MEDIDA</t>
  </si>
  <si>
    <t>TENDENCIA</t>
  </si>
  <si>
    <t>FÓRMULA DEL INDICADOR</t>
  </si>
  <si>
    <t>Eficacia</t>
  </si>
  <si>
    <t>%</t>
  </si>
  <si>
    <t>Mensual</t>
  </si>
  <si>
    <t>Ascendente</t>
  </si>
  <si>
    <t>Actividades ejecutadas
___________________________
Actividades planeadas</t>
  </si>
  <si>
    <t>RESPONSABLE DE LA MEDICION</t>
  </si>
  <si>
    <t>Gerente de Proyecto</t>
  </si>
  <si>
    <t>Página 4 de 12</t>
  </si>
  <si>
    <t>NO APLICA - PRESUPUESTO DE INVERSIÓN</t>
  </si>
  <si>
    <t>PRESUPUESTO DE INVERSIÓN</t>
  </si>
  <si>
    <t>NÚMERO DE OBLIGACIÓN</t>
  </si>
  <si>
    <t>APROPIACION INICIAL</t>
  </si>
  <si>
    <t>VALOR COMPROMETIDO</t>
  </si>
  <si>
    <t>VALOR OBLIGADO</t>
  </si>
  <si>
    <t>Página 5 de 12</t>
  </si>
  <si>
    <t xml:space="preserve">RECURSOS HUMANOS  </t>
  </si>
  <si>
    <t>ROL</t>
  </si>
  <si>
    <t>NOMBRE</t>
  </si>
  <si>
    <t>RESPONSABILIDADES</t>
  </si>
  <si>
    <t>INT.-EXT.</t>
  </si>
  <si>
    <t>CAPACIDADES</t>
  </si>
  <si>
    <t>Patrocinador</t>
  </si>
  <si>
    <t>Interno</t>
  </si>
  <si>
    <t>Gerente</t>
  </si>
  <si>
    <t>Líder funcional</t>
  </si>
  <si>
    <t>Página 6 de 12</t>
  </si>
  <si>
    <t>Gestión de las comunicaciones entre los equipos de trabajo</t>
  </si>
  <si>
    <t>Las comunicaciones entre el equipo de trabajo se desarrollarán de la siguiente manera:
* Radicación oficial, según las directrices de Gestión Documental para la entrega de memorandos, facturas e informes de desarrollo del proyecto.
* Correo electrónico para intercambio de información del proyecto y su avance, entre el personal de la Superintendencia y el proveedor.
* Reuniones virtuales (a través de herramienta de videoconferencia) y presenciales
* Llamada a teléfono fijo (entidad) y móvil (proveedor).
* Actas de seguimiento de proyecto</t>
  </si>
  <si>
    <t>EQUIPO DE PROYECTO DE LA SUPERINTENDENCIA</t>
  </si>
  <si>
    <t>EQUIPO DE PROYECTO DEL PROVEEDOR</t>
  </si>
  <si>
    <t>mail</t>
  </si>
  <si>
    <t>teléfono</t>
  </si>
  <si>
    <t>Página 7 de 12</t>
  </si>
  <si>
    <t>CARGO</t>
  </si>
  <si>
    <t>TELEFONO</t>
  </si>
  <si>
    <t>CORREO ELECTRONICO</t>
  </si>
  <si>
    <t>INTERNO - EXTERNO</t>
  </si>
  <si>
    <t>POSICION FRENTE AL PROYECTO</t>
  </si>
  <si>
    <t>A favor</t>
  </si>
  <si>
    <t>Externo</t>
  </si>
  <si>
    <t>Neutral</t>
  </si>
  <si>
    <t>Página 8 de 12</t>
  </si>
  <si>
    <t>PLAN DE COMUNICACIÓN</t>
  </si>
  <si>
    <t>NOMBRE DE INTERESADO</t>
  </si>
  <si>
    <t>TIPO DE COMUNICACIÓN</t>
  </si>
  <si>
    <t>OBJETIVO</t>
  </si>
  <si>
    <t>FRECUENCIA</t>
  </si>
  <si>
    <t>RESPONSABLE</t>
  </si>
  <si>
    <t>ENTREGABLE</t>
  </si>
  <si>
    <t>Reunión</t>
  </si>
  <si>
    <t>Según requerimiento</t>
  </si>
  <si>
    <t>Página 9 de 12</t>
  </si>
  <si>
    <t>REQUERIMIENTOS DEL PROYECTO</t>
  </si>
  <si>
    <t>DESCRIPCIÓN DEL REQUERIMIENTO</t>
  </si>
  <si>
    <t>CÓDIGO REQUERIMIENTO</t>
  </si>
  <si>
    <t>NOMBRE DEL SOLICITANTE</t>
  </si>
  <si>
    <t>ALCANCE DEL PROYECTO / ENTREGABLE AFECTADO</t>
  </si>
  <si>
    <t>FECHA DE CUMPLIMIENTO</t>
  </si>
  <si>
    <t>CRITERIO DE ACEPTACIÓN</t>
  </si>
  <si>
    <t>Página 10 de 12</t>
  </si>
  <si>
    <t>DESCRIPCIÓN DEL ALCANCE</t>
  </si>
  <si>
    <t>EXCLUSIONES DEL PROYECTO</t>
  </si>
  <si>
    <t>RESTRICCIONES DEL PROYECTO</t>
  </si>
  <si>
    <t>SUPUESTOS DEL PROYECTO</t>
  </si>
  <si>
    <t>ENTREGABLES DEL PROYECTO</t>
  </si>
  <si>
    <t>CRITERIOS DE ACEPTACIÓN DEL PRODUCTO</t>
  </si>
  <si>
    <t>NOMBRE DEL PROYECTO :</t>
  </si>
  <si>
    <t>N°</t>
  </si>
  <si>
    <t>ACTIVIDADES</t>
  </si>
  <si>
    <t xml:space="preserve">ENTREGABLES </t>
  </si>
  <si>
    <t>METAS</t>
  </si>
  <si>
    <t>PESO DE 
LA ACTIVIDAD</t>
  </si>
  <si>
    <t>RESPONSABLES</t>
  </si>
  <si>
    <t xml:space="preserve">FECHA PROGRAMADA DE INICIO </t>
  </si>
  <si>
    <t>FECHA PROGRAMADA DE FINALIZACIÓN</t>
  </si>
  <si>
    <t>DURACIÓN DE LA ACTIVIDAD (Semanas)</t>
  </si>
  <si>
    <t>EVIDENCIA Ó AVANCES  DE LOS ENTREGABLES</t>
  </si>
  <si>
    <t>Bajo</t>
  </si>
  <si>
    <t>Medio</t>
  </si>
  <si>
    <t>Alto</t>
  </si>
  <si>
    <t>Página 12 de 12</t>
  </si>
  <si>
    <t>Extremo</t>
  </si>
  <si>
    <t>GESTION DE RIESGOS DEL PROYECTO</t>
  </si>
  <si>
    <t>DESCRIPCION</t>
  </si>
  <si>
    <t>EVALUACION</t>
  </si>
  <si>
    <t>ACTIVIDADES DE MITIGACION</t>
  </si>
  <si>
    <t>RESPONSABLE DE GESTIONAR EL RIESGO</t>
  </si>
  <si>
    <t>CRONOGRAMA DE ACTIVIDADES</t>
  </si>
  <si>
    <t>Tipo de objetivo</t>
  </si>
  <si>
    <t>Tipos de indicadores</t>
  </si>
  <si>
    <t>Tendencia de indicador</t>
  </si>
  <si>
    <t>Roles</t>
  </si>
  <si>
    <t>interno - externo</t>
  </si>
  <si>
    <t>Posicion en el proyecto</t>
  </si>
  <si>
    <t>Tipo de comunicación</t>
  </si>
  <si>
    <t>NO APLICA</t>
  </si>
  <si>
    <t>Mail</t>
  </si>
  <si>
    <t>Diario</t>
  </si>
  <si>
    <t>Eficiencia</t>
  </si>
  <si>
    <t>Descendente</t>
  </si>
  <si>
    <t>Oficio</t>
  </si>
  <si>
    <t>Semanal</t>
  </si>
  <si>
    <t>Efectividad</t>
  </si>
  <si>
    <t>Lider funcional</t>
  </si>
  <si>
    <t>En contra</t>
  </si>
  <si>
    <t>Memorando</t>
  </si>
  <si>
    <t>Quincenal</t>
  </si>
  <si>
    <t>Telefónica</t>
  </si>
  <si>
    <t>Bimensual</t>
  </si>
  <si>
    <t>Electrónica</t>
  </si>
  <si>
    <t>Trimestral</t>
  </si>
  <si>
    <t>Acto administrativo</t>
  </si>
  <si>
    <t>Semestral</t>
  </si>
  <si>
    <t>Anual</t>
  </si>
  <si>
    <t>FRECUENCIA DE COMUNICACIÓN</t>
  </si>
  <si>
    <t>Responsable por el desarrollo exitoso del proyecto
Toma decisiones claves en el proyecto
Realizar gestión y ayuda en la solución imprevistos con las partes interesadas y el equipo del proyecto</t>
  </si>
  <si>
    <t>Definir los Objetivos del Proyecto
Define Plan de Trabajo
Realiza seguimiento al plan de trabajo
Coordinar equipo de proyecto
Realizar gestión sobre los recursos del proyecto 
Punto de contacto con el implementador externo y fabrica de Software
Gestiona los riesgos del proyecto
Elabora los estudios previos cuando aplique
Liderar la gestión del cambio del proyecto</t>
  </si>
  <si>
    <t>Especifica las necesidades funcionales de la solución
Participa en el diseño de la solución
Participa en las pruebas de la solución
Verifica que la dependencia usuaria aprueba la solución</t>
  </si>
  <si>
    <t>Aumentar la excelencia en el servicio a través del fortalecimiento de la oferta de valor a los usuarios de manera efectiva y pronta.</t>
  </si>
  <si>
    <t>Contribuir a los usuarios en general, y en particular al empresariado colombiano,  con capacitaciones en diferentes temáticas del derecho societario, coadyuvando los procesos económicos dinámicos, incluyentes y sostenibles, contribuyendo en la generación de valor de éstas últimas mediante las prácticas de formación, cumpliendo con el propósito de educación para la legalidad.</t>
  </si>
  <si>
    <t>El Patrocinador asignará un Gerente de proyecto, quien liderará el proyecto.</t>
  </si>
  <si>
    <t>Andrés Mauricio Cervantes Díaz</t>
  </si>
  <si>
    <t>NA</t>
  </si>
  <si>
    <t>Billy Raúl Escobar</t>
  </si>
  <si>
    <t>Superintendente de Sociedades</t>
  </si>
  <si>
    <t>BEscobar@supersociedades.gov.co</t>
  </si>
  <si>
    <t xml:space="preserve">Jefe de Oficina Asesora Jurídica </t>
  </si>
  <si>
    <t>ACervantes@supersociedades.gov.co</t>
  </si>
  <si>
    <t>Profesional especializado asignado</t>
  </si>
  <si>
    <t>Reporta Información sobre gestión y avance de entregables del proyecto</t>
  </si>
  <si>
    <t>Comunicación escrita o verbal, según solicitud planteada.</t>
  </si>
  <si>
    <t xml:space="preserve">Mail y/o Reunión </t>
  </si>
  <si>
    <t xml:space="preserve">Comunicar al Patrocinador los avances, novedades, riesgos y demás asuntos cruciales relacionados con la ejecución del proyecto. </t>
  </si>
  <si>
    <t>Contenido de la capacitación a realizar</t>
  </si>
  <si>
    <t xml:space="preserve">Presentación power point de la capacitación a realizar </t>
  </si>
  <si>
    <t>Presentaciones (si a ello hay lugar)
Informes ejecutivos</t>
  </si>
  <si>
    <t>Coordinar con el Grupo de Comunicaciones la promoción de las capacitaciones que serán realizadas de forma presencial, así como coordinar con las Intendencias la logística de las mismas.</t>
  </si>
  <si>
    <t>Coordinador del Grupo de Comunicaciones</t>
  </si>
  <si>
    <t>Director de Supervisión de Cámaras de Comercio y sus Registro Públicos</t>
  </si>
  <si>
    <t>Back up de información del temario y back up del capacitador</t>
  </si>
  <si>
    <t xml:space="preserve">Plan de capacitaciones a los comerciantes y sociedades debidamente inscritos en las Cámaras de Comercio considerados principalmente como MIPYMES que facilite la entrega de información clave para la toma de decisiones. </t>
  </si>
  <si>
    <t>Llevar a cabo 7 capacitaciones durante el 2023 por parte de la Oficina Asesora Jurídica a los usuarios en general, en particular al empresariado colombiano y a las Intendencias Regionales de forma presencial.</t>
  </si>
  <si>
    <t>Profesional de la OAJ asignado al proyecto</t>
  </si>
  <si>
    <t xml:space="preserve"> Profesional de la AOJ asignado al proyecto</t>
  </si>
  <si>
    <t>Divulgación en medio de las capacitaciones</t>
  </si>
  <si>
    <t>Prestar la colaboración necesaria para la organización de los eventos de capacitación.</t>
  </si>
  <si>
    <t>Intendentes Regionales</t>
  </si>
  <si>
    <t>Coordinadora Grupo de Comunicaciones</t>
  </si>
  <si>
    <t>Jaime Galaviz Ramirez</t>
  </si>
  <si>
    <t xml:space="preserve">Director Dirección Cámaras de comercio y sus Registros Públicos </t>
  </si>
  <si>
    <t>Adriana María Gutierrez Laverde</t>
  </si>
  <si>
    <t>amgutierrez@supersociedades.gov.co</t>
  </si>
  <si>
    <t>jgalavis@supersociedades.gov.co</t>
  </si>
  <si>
    <t>Jefe de la Oficina Asesora Jurídica
Profesional de la OAJ asignado</t>
  </si>
  <si>
    <t>Elaborar la presentación respecto a la temática definida por la OAJ en torno al Derecho Societario,  con el fin de revisarla de forma conjunta entre el Jefe de la Oficina Asesora Jurídica y el Profesional asignado.</t>
  </si>
  <si>
    <t>Ejecutar una (1) capacitación en el primer trimestre (marzo de 2023) respecto a la temática definida por la OAJ en torno al Derecho Societario,</t>
  </si>
  <si>
    <t>Ejecutar tres (3) capacitaciones en el segundo trimestre (abril a junio de 2023) respecto a la temática definida por la OAJ en torno al Derecho Societario,</t>
  </si>
  <si>
    <t>Ejecutar dos (2) capacitaciones en el tercer trimestre (julio a septiembre de 2023) respecto a la temática definida por la OAJ en torno al Derecho Societario,</t>
  </si>
  <si>
    <t>Ejecutar una (1) capacitación en el cuarto trimestre (octubre a diciembre de 2023) respecto a la temática definida por la OAJ en torno al Derecho Societario,</t>
  </si>
  <si>
    <t xml:space="preserve">Grupo de Comunicaciones
Intendencias
Oficina Asesora Jurídica Dirección de Cámaras de Comercio </t>
  </si>
  <si>
    <t>Coordinará que las actividades programadas se ejecuten en los plazos definidos.</t>
  </si>
  <si>
    <t>Encargado de realizar la divulgación del plan de capacitaciones.</t>
  </si>
  <si>
    <t>Coordinará la logística para la realización de las capacitaciones en su jurisdicción.</t>
  </si>
  <si>
    <t>Listado de asistencia a la capacitación</t>
  </si>
  <si>
    <t>Listados de asistencia a las capacitaciones</t>
  </si>
  <si>
    <t>Carlos Andrés Arcila Salazar</t>
  </si>
  <si>
    <t>Intendente Regional de Cali</t>
  </si>
  <si>
    <t>Horacio Enrique del Castillo de Brigard</t>
  </si>
  <si>
    <t>Intendente Regional de Cartagena</t>
  </si>
  <si>
    <t>Johann Alfredo Manrique García</t>
  </si>
  <si>
    <t>Intendente Regional de Bucaramanga</t>
  </si>
  <si>
    <t>Julián Andrés Palacio Olayo</t>
  </si>
  <si>
    <t>Intendente Regional de Medellín</t>
  </si>
  <si>
    <t>Luis Fernando Rivera Suárez</t>
  </si>
  <si>
    <t>Intendente Regional de Manizales</t>
  </si>
  <si>
    <t>Miguel Alonso Jiménez Jauregui</t>
  </si>
  <si>
    <t>Intendente Regional de Barranquilla</t>
  </si>
  <si>
    <t>carlosas@supersociedades.gov.co</t>
  </si>
  <si>
    <t>horaciodc@supersociedades.gov.co</t>
  </si>
  <si>
    <t>jmanrique@supersociedades.gov.co</t>
  </si>
  <si>
    <t>jpalacio@supersociedades.gov.co</t>
  </si>
  <si>
    <t>lfrivera@supersociedades.gov.co</t>
  </si>
  <si>
    <t>migueljj@supersociedades.gov.co</t>
  </si>
  <si>
    <t>Correo electrónico de la solicitud</t>
  </si>
  <si>
    <t>Solicitar al lider funcional el desarrollo de la socialización en medio de las capacitaciones a desarrollar.</t>
  </si>
  <si>
    <t>Solicitar al lider funcional la coordinación con las cámaras de comercio de las capacitaciones a desarrollar.</t>
  </si>
  <si>
    <t>Solicitar al lider funcional la logística para el desarrollo de las capacitaciones a desarrollar en su jurisdicción, según corresponda.</t>
  </si>
  <si>
    <t>Coordinará la interlocución con las cámaras de comercio para el desarrollo de las capacitaciones.</t>
  </si>
  <si>
    <t>No aplican</t>
  </si>
  <si>
    <t>No contar con comisiones y viáticos para las visitas presenciales a cada una de las Intendencias Regionales en la vigencia.</t>
  </si>
  <si>
    <t>Lider Técnico</t>
  </si>
  <si>
    <t>Participante</t>
  </si>
  <si>
    <t>El Gerente de Proyecto liderará la ejecución y seguimiento del proyecto. Tomará decisiones respecto al proyecto. Debe tener una comunicación asertiva, manejo eficiente del tiempo.</t>
  </si>
  <si>
    <t>Participante del Proyecto</t>
  </si>
  <si>
    <t>Cuando sea necesaria</t>
  </si>
  <si>
    <t>Jefe de la Oficina Asesora Juridica</t>
  </si>
  <si>
    <t>Desde la identificación del temario relacionado con Derecho Societario establecido por la Oficina Asesora Jurídica y la planificación de las capacitaciones, hasta la ejecución de siete (7) capacitaciones a desarrollar en la vigencia 2023,  que sean de interés de usuarios en general y empresarios.</t>
  </si>
  <si>
    <t xml:space="preserve">Profesional (capacitador) idóneo para la realización del proyecto. Calidad de la información a presentar. </t>
  </si>
  <si>
    <t>Ejecución de 7 capacitaciones de forma presencial durante el 2023:
- Presentación de la capacitación.
- Listados de asistencia por cada evento.</t>
  </si>
  <si>
    <t>Cumplir con el temario y la logistica definida para el desarrollo del plan de capacitaciones en la vigencia 2023.</t>
  </si>
  <si>
    <t>Definir los contenidos que abordará la capacitación en torno al Derecho Societario que se dirigirá a los usuarios de dichas capacitaciones</t>
  </si>
  <si>
    <t>Plan de lanzamiento de las capacitaciones</t>
  </si>
  <si>
    <t>Cambios en la estructura organizacional de la Entidad (cambio y/o rotación de personal)</t>
  </si>
  <si>
    <t>No contar con comisiones y viáticos en casos de visitas presenciales a cada una de las Intendencias Regionales anualmente.</t>
  </si>
  <si>
    <t>Planificar la disponibilidad de víaticos y comisiones</t>
  </si>
  <si>
    <t>Validar los contenidos que abordará la capacitación en torno al Derecho Societario que se dirigirá a los usuarios de dichas capacitaciones</t>
  </si>
  <si>
    <t>Ajustar la presentación conforme a lo validado en el punto anterior  y entorno a la temática definida por la OAJ en torno al Derecho Societario,  con el fin de revisarla de forma conjunta entre el Jefe de la Oficina Asesora Jurídica y el Profesional asignado.</t>
  </si>
  <si>
    <t>Página 11 de 12</t>
  </si>
  <si>
    <t>FECHA CIERRE ACTIVIDAD/FECHA SEGUIMIENTO</t>
  </si>
  <si>
    <t>A FEBRERO</t>
  </si>
  <si>
    <t>MARZO</t>
  </si>
  <si>
    <t>ABRIL</t>
  </si>
  <si>
    <t>MAYO</t>
  </si>
  <si>
    <t>JUNIO</t>
  </si>
  <si>
    <t>JULIO</t>
  </si>
  <si>
    <t>AGOSTO</t>
  </si>
  <si>
    <t>SEPTIEMBRE</t>
  </si>
  <si>
    <t>OCTUBRE</t>
  </si>
  <si>
    <t>NOVIEMBRE</t>
  </si>
  <si>
    <t>DICIEMBRE</t>
  </si>
  <si>
    <t>% programado</t>
  </si>
  <si>
    <t>% ejecutado</t>
  </si>
  <si>
    <t>PORCENTAJE DE CUMPLIMIENTO
/ AVANCE</t>
  </si>
  <si>
    <t>Presentación en powerpoint elaborada para el tema escogido: "Reuniones de Asamblea General de Accionistas en las Sociedades por Acciones Simplificadas y Régimen de acciones en las Sociedades por Acciones Simplificadas".</t>
  </si>
  <si>
    <t>Listado de asistencia a la capacitación. Registro fotográfico.</t>
  </si>
  <si>
    <t>24 de marzo de 2023</t>
  </si>
  <si>
    <t>Correos electrónicos a la Intendencia de Cartagena y la Dirección de Cámaras de Comercio y sus Registros Públicos para coordinar la fecha de la Capacitación en dicha ciudad. Oficio ratifica a la Cámara de Comercio de Cartagena la fecha y hora de la capacitación. Correo electrónico al Grupo de Comunicaciones solicitando la elaboración de pieza publicitaria para divulgación por parte de la Cámara de Comercio de Cartagena. Recibo de la pieza publicitaria. Envío de la pieza a la Cámara de Comercio de Cartagena. Correo electrónico solicitud de mailing a las sociedades de la jurisdicción de la Intendencia Regional de Cartagena.</t>
  </si>
  <si>
    <t>Correo electrónico asienta la decisión del contenido que adorbará la capacitación, esto es, "Reuniones de Asamblea General de Accionistas en las Sociedades por Acciones Simplificadas y Régimen de acciones en las Sociedades por Acciones Simplificadas".</t>
  </si>
  <si>
    <t>Correo electrónico asienta la decisión del contenido que adorbarán las capacitaciones del periodo, esto es, "Reuniones de Asamblea General de Accionistas en las Sociedades por Acciones Simplificadas y Régimen de acciones en las Sociedades por Acciones Simplificadas".</t>
  </si>
  <si>
    <t>10 de abril de 2023</t>
  </si>
  <si>
    <t>Fortalecer la oferta de valor a los usuarios de los servicios prestados por la Superintendencia de Sociedades</t>
  </si>
  <si>
    <t>18 de abril de 2023</t>
  </si>
  <si>
    <t>25 de abril de 2023</t>
  </si>
  <si>
    <t>Correos electrónicos a las Intendencias Regionales de Cali, Bucaramanga y Barranquilla. Correos electrónicos a las Cámaras de Comercio de Cali, Barranquilla y Bucaramanga. Correo electrónico al Grupo de Comunicaciones solicitando la elaboración de piezas publicitarias para divulgación de los eventos. Recibo de las piezas publicitarias. Mailing.</t>
  </si>
  <si>
    <t>23 de junio de 2023</t>
  </si>
  <si>
    <t xml:space="preserve">Registro fotográfico de la capacitación en Cali. Listado de asistencia mediante conexión virtual a la capacitación en Cali. Listado de asistencia presenciales a la capacitación en Cali. Listado de asistencia mediante conexión virtual a la capacitación en Bucaramanga. Listado de asistencia presenciales a la capacitación en Bucaramanga. Registro fotográfico de la capacitación en Barranquilla. Listado de asistencia a la capacitación en Barranquilla. </t>
  </si>
  <si>
    <t>7 de julio de 2023</t>
  </si>
  <si>
    <t>Correo electrónico a la Intendencia Regional de Medellín. Correo electrónico a la Cámara de Comercio de Medellín para Antioquia. Correo electrónico al Grupo de Comunicaciones solicitando la elaboración de pieza publicitaria para divulgación de los eventos. Recibo de las piezas publicitarias. Mailing.</t>
  </si>
  <si>
    <t>19 de julio de 2023</t>
  </si>
  <si>
    <t>28 de julio de 2023</t>
  </si>
  <si>
    <t xml:space="preserve">Listado de asistencia mediante conexión virtual a la capacitación en Medellín. Listado de asistencia presenciales a la capacitación en Medellín. Listado de asistencia a la capacitación en Pereira. </t>
  </si>
  <si>
    <t>22 de septiembre de 2023</t>
  </si>
  <si>
    <t>9 de octubre de 2023</t>
  </si>
  <si>
    <t>17 de octubre de 2023</t>
  </si>
  <si>
    <t>Correo electrónico a la Intendencia Regional de Manizales. Oficio de invitación a participar en las capacitaciones dirigido a las Cámaras de Comercio de Armenia y Manizales. Correo electrónico al Grupo de Comunicaciones solicitando la elaboración de pieza publicitaria para divulgación de los eventos. Recibo de las piezas publicitarias. Mailing.</t>
  </si>
  <si>
    <t>9 de noviembre de 2023</t>
  </si>
  <si>
    <t>En diálogo con el Intendente Regional de Manizales, se comunicó el interés de la "Cámara de Comercio de Armenia y del Quindío" y la "Cámara de Comercio de Manizales por Caldas" para realizar esta capacitación, por lo cual se decide adicionar una fecha para realizar la capacitación en ambas cámaras.
Listado de asistencia a la capacitación en Armenia. Registro fotográfico capacitación Armenia. Listado de asistencia presencial a la capacitación en Manizales. Listado de asistencia virtual a la capacitación en Manizales. Registro fotográfico capacitación Manizales.</t>
  </si>
  <si>
    <t>CÓDIGO DEL RUBRO PRESUPUESTAL</t>
  </si>
  <si>
    <t xml:space="preserve"> A-02-02-02-010; 
A-02-02-02-006-004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</si>
</sst>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6" formatCode="&quot;$&quot;\ #,##0;[Red]\-&quot;$&quot;\ #,##0"/>
    <numFmt numFmtId="41" formatCode="_-* #,##0_-;\-* #,##0_-;_-* &quot;-&quot;_-;_-@_-"/>
    <numFmt numFmtId="164" formatCode="dd/mm/yyyy;@"/>
    <numFmt numFmtId="165" formatCode="[$$-240A]#,##0"/>
    <numFmt numFmtId="166" formatCode="dd\-mm\-yy"/>
    <numFmt numFmtId="167" formatCode="0.0"/>
    <numFmt numFmtId="168" formatCode="[$-80A]dddd\ d&quot; de &quot;mmmm&quot; de &quot;yyyy;@"/>
    <numFmt numFmtId="169" formatCode="[$-240A]d&quot; de &quot;mmmm&quot; de &quot;yyyy;@"/>
    <numFmt numFmtId="170" formatCode="0.0%"/>
    <numFmt numFmtId="171" formatCode="_-* #,##0.000_-;\-* #,##0.000_-;_-* &quot;-&quot;_-;_-@_-"/>
  </numFmts>
  <fonts count="39" x14ac:knownFonts="1">
    <font>
      <sz val="10"/>
      <name val="Arial"/>
    </font>
    <font>
      <sz val="11"/>
      <color indexed="60"/>
      <name val="Calibri"/>
      <family val="2"/>
    </font>
    <font>
      <sz val="10"/>
      <name val="Arial"/>
      <family val="2"/>
    </font>
    <font>
      <b/>
      <sz val="11"/>
      <color indexed="8"/>
      <name val="Calibri"/>
      <family val="2"/>
    </font>
    <font>
      <sz val="9"/>
      <name val="Arial"/>
      <family val="2"/>
    </font>
    <font>
      <b/>
      <sz val="9"/>
      <color theme="0"/>
      <name val="Arial"/>
      <family val="2"/>
    </font>
    <font>
      <b/>
      <sz val="9"/>
      <name val="Arial"/>
      <family val="2"/>
    </font>
    <font>
      <b/>
      <sz val="12"/>
      <name val="Arial"/>
      <family val="2"/>
    </font>
    <font>
      <sz val="9"/>
      <color theme="0"/>
      <name val="Arial"/>
      <family val="2"/>
    </font>
    <font>
      <sz val="9"/>
      <color indexed="81"/>
      <name val="Tahoma"/>
      <family val="2"/>
    </font>
    <font>
      <b/>
      <sz val="9"/>
      <color indexed="81"/>
      <name val="Tahoma"/>
      <family val="2"/>
    </font>
    <font>
      <u/>
      <sz val="10"/>
      <color theme="10"/>
      <name val="Arial"/>
      <family val="2"/>
    </font>
    <font>
      <b/>
      <u/>
      <sz val="10"/>
      <color theme="0"/>
      <name val="Arial"/>
      <family val="2"/>
    </font>
    <font>
      <b/>
      <sz val="10"/>
      <name val="Arial"/>
      <family val="2"/>
    </font>
    <font>
      <b/>
      <sz val="10"/>
      <color theme="0"/>
      <name val="Arial"/>
      <family val="2"/>
    </font>
    <font>
      <sz val="10"/>
      <color rgb="FF002060"/>
      <name val="Arial"/>
      <family val="2"/>
    </font>
    <font>
      <b/>
      <sz val="10"/>
      <color rgb="FF002060"/>
      <name val="Arial"/>
      <family val="2"/>
    </font>
    <font>
      <sz val="10"/>
      <name val="Arial"/>
      <family val="2"/>
    </font>
    <font>
      <sz val="10"/>
      <color rgb="FF0000FF"/>
      <name val="Arial"/>
      <family val="2"/>
    </font>
    <font>
      <b/>
      <sz val="9"/>
      <color rgb="FF000000"/>
      <name val="Tahoma"/>
      <family val="2"/>
    </font>
    <font>
      <sz val="9"/>
      <color rgb="FF000000"/>
      <name val="Tahoma"/>
      <family val="2"/>
    </font>
    <font>
      <sz val="12"/>
      <name val="Arial"/>
      <family val="2"/>
    </font>
    <font>
      <b/>
      <sz val="9"/>
      <color rgb="FFFF0000"/>
      <name val="Arial"/>
      <family val="2"/>
    </font>
    <font>
      <sz val="12"/>
      <name val="Calibri Light"/>
      <family val="2"/>
    </font>
    <font>
      <sz val="11"/>
      <name val="Calibri Light"/>
      <family val="2"/>
    </font>
    <font>
      <u/>
      <sz val="11"/>
      <color theme="10"/>
      <name val="Calibri Light"/>
      <family val="2"/>
    </font>
    <font>
      <sz val="10"/>
      <name val="Calibri Light"/>
      <family val="2"/>
    </font>
    <font>
      <sz val="14"/>
      <name val="Calibri Light"/>
      <family val="2"/>
    </font>
    <font>
      <b/>
      <sz val="12"/>
      <name val="Calibri Light"/>
      <family val="2"/>
    </font>
    <font>
      <sz val="11"/>
      <color rgb="FF002060"/>
      <name val="Calibri Light"/>
      <family val="2"/>
    </font>
    <font>
      <sz val="10"/>
      <name val="Arial"/>
      <family val="2"/>
    </font>
    <font>
      <b/>
      <sz val="11"/>
      <color rgb="FF0000FF"/>
      <name val="Calibri Light"/>
      <family val="2"/>
    </font>
    <font>
      <sz val="11"/>
      <color rgb="FF0000FF"/>
      <name val="Calibri Light"/>
      <family val="2"/>
    </font>
    <font>
      <sz val="11"/>
      <color rgb="FF002060"/>
      <name val="Arial"/>
      <family val="2"/>
    </font>
    <font>
      <b/>
      <sz val="14"/>
      <name val="Calibri Light"/>
      <family val="2"/>
    </font>
    <font>
      <b/>
      <sz val="11"/>
      <color rgb="FF0000FF"/>
      <name val="Arial"/>
      <family val="2"/>
    </font>
    <font>
      <b/>
      <sz val="12"/>
      <color rgb="FF0000FF"/>
      <name val="Arial"/>
      <family val="2"/>
    </font>
    <font>
      <sz val="10"/>
      <color rgb="FF002060"/>
      <name val="Calibri Light"/>
      <family val="2"/>
    </font>
    <font>
      <sz val="12"/>
      <color rgb="FF0000FF"/>
      <name val="Calibri Light"/>
      <family val="2"/>
    </font>
  </fonts>
  <fills count="15">
    <fill>
      <patternFill patternType="none"/>
    </fill>
    <fill>
      <patternFill patternType="gray125"/>
    </fill>
    <fill>
      <patternFill patternType="solid">
        <fgColor indexed="43"/>
      </patternFill>
    </fill>
    <fill>
      <patternFill patternType="solid">
        <fgColor theme="4" tint="-0.249977111117893"/>
        <bgColor indexed="64"/>
      </patternFill>
    </fill>
    <fill>
      <patternFill patternType="solid">
        <fgColor theme="0"/>
        <bgColor indexed="64"/>
      </patternFill>
    </fill>
    <fill>
      <patternFill patternType="solid">
        <fgColor theme="3"/>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rgb="FF002060"/>
        <bgColor indexed="23"/>
      </patternFill>
    </fill>
    <fill>
      <patternFill patternType="solid">
        <fgColor rgb="FF002060"/>
        <bgColor indexed="64"/>
      </patternFill>
    </fill>
    <fill>
      <patternFill patternType="solid">
        <fgColor rgb="FF99FF3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79998168889431442"/>
        <bgColor indexed="64"/>
      </patternFill>
    </fill>
  </fills>
  <borders count="59">
    <border>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s>
  <cellStyleXfs count="7">
    <xf numFmtId="0" fontId="0" fillId="0" borderId="0"/>
    <xf numFmtId="0" fontId="1" fillId="2" borderId="0" applyNumberFormat="0" applyBorder="0" applyAlignment="0" applyProtection="0"/>
    <xf numFmtId="0" fontId="2" fillId="0" borderId="0"/>
    <xf numFmtId="0" fontId="3" fillId="0" borderId="1" applyNumberFormat="0" applyFill="0" applyAlignment="0" applyProtection="0"/>
    <xf numFmtId="0" fontId="11" fillId="0" borderId="0" applyNumberFormat="0" applyFill="0" applyBorder="0" applyAlignment="0" applyProtection="0"/>
    <xf numFmtId="41" fontId="17" fillId="0" borderId="0" applyFont="0" applyFill="0" applyBorder="0" applyAlignment="0" applyProtection="0"/>
    <xf numFmtId="9" fontId="30" fillId="0" borderId="0" applyFont="0" applyFill="0" applyBorder="0" applyAlignment="0" applyProtection="0"/>
  </cellStyleXfs>
  <cellXfs count="336">
    <xf numFmtId="0" fontId="0" fillId="0" borderId="0" xfId="0"/>
    <xf numFmtId="0" fontId="4" fillId="0" borderId="0" xfId="0" applyFont="1" applyAlignment="1">
      <alignment horizontal="center" vertical="center" wrapText="1"/>
    </xf>
    <xf numFmtId="0" fontId="4" fillId="0" borderId="0" xfId="0" applyFont="1"/>
    <xf numFmtId="0" fontId="6" fillId="4" borderId="0" xfId="0" applyFont="1" applyFill="1" applyAlignment="1">
      <alignment horizontal="center" vertical="center" wrapText="1"/>
    </xf>
    <xf numFmtId="0" fontId="8"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center" vertical="center"/>
    </xf>
    <xf numFmtId="0" fontId="4" fillId="4" borderId="0" xfId="0" applyFont="1" applyFill="1" applyAlignment="1">
      <alignment horizontal="left" vertical="center" wrapText="1"/>
    </xf>
    <xf numFmtId="0" fontId="8" fillId="0" borderId="0" xfId="0" applyFont="1" applyAlignment="1">
      <alignment horizontal="center" vertical="center"/>
    </xf>
    <xf numFmtId="0" fontId="12" fillId="5" borderId="6" xfId="4" applyFont="1" applyFill="1" applyBorder="1" applyAlignment="1">
      <alignment horizontal="center" vertical="center"/>
    </xf>
    <xf numFmtId="0" fontId="4" fillId="0" borderId="0" xfId="0" applyFont="1" applyAlignment="1">
      <alignment vertical="center" wrapText="1"/>
    </xf>
    <xf numFmtId="0" fontId="2" fillId="0" borderId="0" xfId="0" applyFont="1"/>
    <xf numFmtId="0" fontId="2" fillId="6" borderId="2" xfId="0" applyFont="1" applyFill="1" applyBorder="1"/>
    <xf numFmtId="0" fontId="14" fillId="3" borderId="2" xfId="0" applyFont="1" applyFill="1" applyBorder="1" applyAlignment="1">
      <alignment horizontal="center" vertical="center"/>
    </xf>
    <xf numFmtId="164" fontId="4" fillId="4" borderId="2" xfId="0" applyNumberFormat="1" applyFont="1" applyFill="1" applyBorder="1" applyAlignment="1">
      <alignment horizontal="center" vertical="center" wrapText="1"/>
    </xf>
    <xf numFmtId="0" fontId="5" fillId="3" borderId="2" xfId="0" applyFont="1" applyFill="1" applyBorder="1" applyAlignment="1">
      <alignment vertical="center"/>
    </xf>
    <xf numFmtId="0" fontId="6" fillId="0" borderId="0" xfId="2" applyFont="1" applyAlignment="1">
      <alignment horizontal="center" vertical="center"/>
    </xf>
    <xf numFmtId="0" fontId="4" fillId="7" borderId="9" xfId="0" applyFont="1" applyFill="1" applyBorder="1" applyAlignment="1">
      <alignment horizontal="center" vertical="center" wrapText="1"/>
    </xf>
    <xf numFmtId="0" fontId="4" fillId="7" borderId="10" xfId="0" applyFont="1" applyFill="1" applyBorder="1" applyAlignment="1">
      <alignment horizontal="center" vertical="center" wrapText="1"/>
    </xf>
    <xf numFmtId="0" fontId="4" fillId="7" borderId="11" xfId="0" applyFont="1" applyFill="1" applyBorder="1" applyAlignment="1">
      <alignment horizontal="center" vertical="center" wrapText="1"/>
    </xf>
    <xf numFmtId="0" fontId="4" fillId="7" borderId="12" xfId="0" applyFont="1" applyFill="1" applyBorder="1" applyAlignment="1">
      <alignment horizontal="center" vertical="center" wrapText="1"/>
    </xf>
    <xf numFmtId="0" fontId="4" fillId="7" borderId="0" xfId="0" applyFont="1" applyFill="1" applyAlignment="1">
      <alignment horizontal="center" vertical="center" wrapText="1"/>
    </xf>
    <xf numFmtId="0" fontId="4" fillId="7" borderId="13" xfId="0" applyFont="1" applyFill="1" applyBorder="1" applyAlignment="1">
      <alignment horizontal="center" vertical="center" wrapText="1"/>
    </xf>
    <xf numFmtId="0" fontId="4" fillId="7" borderId="14" xfId="0" applyFont="1" applyFill="1" applyBorder="1" applyAlignment="1">
      <alignment horizontal="center" vertical="center" wrapText="1"/>
    </xf>
    <xf numFmtId="0" fontId="4" fillId="7" borderId="15" xfId="0" applyFont="1" applyFill="1" applyBorder="1" applyAlignment="1">
      <alignment horizontal="center" vertical="center" wrapText="1"/>
    </xf>
    <xf numFmtId="0" fontId="4" fillId="7" borderId="16" xfId="0" applyFont="1" applyFill="1" applyBorder="1" applyAlignment="1">
      <alignment horizontal="center" vertical="center" wrapText="1"/>
    </xf>
    <xf numFmtId="0" fontId="4" fillId="0" borderId="36" xfId="0" applyFont="1" applyBorder="1" applyAlignment="1">
      <alignment vertical="center" wrapText="1"/>
    </xf>
    <xf numFmtId="0" fontId="4" fillId="0" borderId="37" xfId="0" applyFont="1" applyBorder="1" applyAlignment="1">
      <alignment vertical="center" wrapText="1"/>
    </xf>
    <xf numFmtId="0" fontId="4" fillId="0" borderId="38" xfId="0" applyFont="1" applyBorder="1" applyAlignment="1">
      <alignment vertical="center" wrapText="1"/>
    </xf>
    <xf numFmtId="0" fontId="4" fillId="0" borderId="9" xfId="0" applyFont="1" applyBorder="1" applyAlignment="1">
      <alignment vertical="center" wrapText="1"/>
    </xf>
    <xf numFmtId="0" fontId="4" fillId="0" borderId="12" xfId="0" applyFont="1" applyBorder="1" applyAlignment="1">
      <alignment vertical="center" wrapText="1"/>
    </xf>
    <xf numFmtId="0" fontId="4" fillId="0" borderId="14" xfId="0" applyFont="1" applyBorder="1" applyAlignment="1">
      <alignment vertical="center" wrapText="1"/>
    </xf>
    <xf numFmtId="0" fontId="0" fillId="4" borderId="0" xfId="0" applyFill="1"/>
    <xf numFmtId="0" fontId="2" fillId="4" borderId="0" xfId="0" applyFont="1" applyFill="1"/>
    <xf numFmtId="0" fontId="13" fillId="4" borderId="0" xfId="0" applyFont="1" applyFill="1" applyAlignment="1">
      <alignment horizontal="center" vertical="center"/>
    </xf>
    <xf numFmtId="0" fontId="4" fillId="4" borderId="9" xfId="0" applyFont="1" applyFill="1" applyBorder="1" applyAlignment="1">
      <alignment vertical="center" wrapText="1"/>
    </xf>
    <xf numFmtId="0" fontId="4" fillId="4" borderId="11" xfId="0" applyFont="1" applyFill="1" applyBorder="1" applyAlignment="1">
      <alignment vertical="center" wrapText="1"/>
    </xf>
    <xf numFmtId="0" fontId="4" fillId="4" borderId="12" xfId="0" applyFont="1" applyFill="1" applyBorder="1" applyAlignment="1">
      <alignment vertical="center" wrapText="1"/>
    </xf>
    <xf numFmtId="0" fontId="4" fillId="4" borderId="13" xfId="0" applyFont="1" applyFill="1" applyBorder="1" applyAlignment="1">
      <alignment vertical="center" wrapText="1"/>
    </xf>
    <xf numFmtId="0" fontId="4" fillId="4" borderId="14" xfId="0" applyFont="1" applyFill="1" applyBorder="1" applyAlignment="1">
      <alignment vertical="center" wrapText="1"/>
    </xf>
    <xf numFmtId="0" fontId="4" fillId="4" borderId="6" xfId="0" applyFont="1" applyFill="1" applyBorder="1" applyAlignment="1">
      <alignment vertical="center" wrapText="1"/>
    </xf>
    <xf numFmtId="0" fontId="4" fillId="4" borderId="0" xfId="0" applyFont="1" applyFill="1" applyAlignment="1">
      <alignment vertical="center" wrapText="1"/>
    </xf>
    <xf numFmtId="0" fontId="4" fillId="4" borderId="51" xfId="0" applyFont="1" applyFill="1" applyBorder="1" applyAlignment="1">
      <alignment vertical="center" wrapText="1"/>
    </xf>
    <xf numFmtId="0" fontId="4" fillId="4" borderId="52" xfId="0" applyFont="1" applyFill="1" applyBorder="1" applyAlignment="1">
      <alignment vertical="center" wrapText="1"/>
    </xf>
    <xf numFmtId="0" fontId="7" fillId="0" borderId="0" xfId="2" applyFont="1" applyAlignment="1">
      <alignment vertical="center"/>
    </xf>
    <xf numFmtId="0" fontId="7" fillId="0" borderId="10" xfId="2" applyFont="1" applyBorder="1" applyAlignment="1">
      <alignment vertical="center"/>
    </xf>
    <xf numFmtId="0" fontId="7" fillId="0" borderId="15" xfId="2" applyFont="1" applyBorder="1" applyAlignment="1">
      <alignment vertical="center"/>
    </xf>
    <xf numFmtId="0" fontId="4" fillId="0" borderId="18"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49" xfId="0" applyFont="1" applyBorder="1" applyAlignment="1">
      <alignment horizontal="center" vertical="center" wrapText="1"/>
    </xf>
    <xf numFmtId="0" fontId="4" fillId="0" borderId="50" xfId="0" applyFont="1" applyBorder="1" applyAlignment="1">
      <alignment horizontal="center" vertical="center" wrapText="1"/>
    </xf>
    <xf numFmtId="0" fontId="5" fillId="3" borderId="2" xfId="0" applyFont="1" applyFill="1" applyBorder="1" applyAlignment="1">
      <alignment vertical="center" wrapText="1"/>
    </xf>
    <xf numFmtId="0" fontId="0" fillId="4" borderId="0" xfId="0" applyFill="1" applyAlignment="1">
      <alignment vertical="center" wrapText="1"/>
    </xf>
    <xf numFmtId="0" fontId="2" fillId="4" borderId="2" xfId="0" applyFont="1" applyFill="1" applyBorder="1" applyAlignment="1">
      <alignment vertical="center" wrapText="1"/>
    </xf>
    <xf numFmtId="0" fontId="11" fillId="4" borderId="2" xfId="4" applyFill="1" applyBorder="1" applyAlignment="1">
      <alignment horizontal="center" vertical="center" wrapText="1"/>
    </xf>
    <xf numFmtId="0" fontId="0" fillId="4" borderId="2" xfId="0" applyFill="1" applyBorder="1" applyAlignment="1">
      <alignment horizontal="center" vertical="center" wrapText="1"/>
    </xf>
    <xf numFmtId="0" fontId="0" fillId="4" borderId="8" xfId="0" applyFill="1" applyBorder="1" applyAlignment="1">
      <alignment vertical="center" wrapText="1"/>
    </xf>
    <xf numFmtId="0" fontId="0" fillId="4" borderId="8" xfId="0" applyFill="1" applyBorder="1" applyAlignment="1">
      <alignment horizontal="center" vertical="center" wrapText="1"/>
    </xf>
    <xf numFmtId="0" fontId="0" fillId="4" borderId="0" xfId="0" applyFill="1" applyAlignment="1">
      <alignment horizontal="center" vertical="center" wrapText="1"/>
    </xf>
    <xf numFmtId="0" fontId="4" fillId="0" borderId="2" xfId="0" applyFont="1" applyBorder="1" applyAlignment="1">
      <alignment horizontal="center" vertical="center" wrapText="1"/>
    </xf>
    <xf numFmtId="0" fontId="5" fillId="3" borderId="2" xfId="0" applyFont="1" applyFill="1" applyBorder="1" applyAlignment="1">
      <alignment horizontal="left" vertical="center"/>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4" fillId="4" borderId="0" xfId="0" applyFont="1" applyFill="1" applyAlignment="1">
      <alignment horizontal="center" vertical="center" wrapText="1"/>
    </xf>
    <xf numFmtId="0" fontId="4" fillId="0" borderId="3" xfId="0" applyFont="1" applyBorder="1" applyAlignment="1">
      <alignment horizontal="center" vertical="center" wrapText="1"/>
    </xf>
    <xf numFmtId="0" fontId="4" fillId="4" borderId="2" xfId="0" applyFont="1" applyFill="1" applyBorder="1" applyAlignment="1">
      <alignment horizontal="left" vertical="center" wrapText="1"/>
    </xf>
    <xf numFmtId="0" fontId="4" fillId="0" borderId="2" xfId="0" applyFont="1" applyBorder="1" applyAlignment="1">
      <alignment horizontal="left" vertical="center" wrapText="1"/>
    </xf>
    <xf numFmtId="0" fontId="0" fillId="0" borderId="2" xfId="0" applyBorder="1" applyAlignment="1">
      <alignment vertical="center"/>
    </xf>
    <xf numFmtId="0" fontId="2" fillId="0" borderId="2" xfId="0" applyFont="1" applyBorder="1" applyAlignment="1">
      <alignment vertical="center"/>
    </xf>
    <xf numFmtId="0" fontId="11" fillId="0" borderId="2" xfId="4" applyBorder="1" applyAlignment="1">
      <alignment horizontal="center" vertical="center" wrapText="1"/>
    </xf>
    <xf numFmtId="0" fontId="4" fillId="0" borderId="0" xfId="0" applyFont="1" applyAlignment="1">
      <alignment horizontal="left" vertical="center" wrapText="1"/>
    </xf>
    <xf numFmtId="0" fontId="2" fillId="0" borderId="0" xfId="0" applyFont="1" applyAlignment="1">
      <alignment vertical="center"/>
    </xf>
    <xf numFmtId="0" fontId="22" fillId="0" borderId="0" xfId="0" applyFont="1" applyAlignment="1">
      <alignment horizontal="center" vertical="center" wrapText="1"/>
    </xf>
    <xf numFmtId="0" fontId="4" fillId="4" borderId="0" xfId="0" applyFont="1" applyFill="1"/>
    <xf numFmtId="0" fontId="8" fillId="4" borderId="0" xfId="0" applyFont="1" applyFill="1" applyAlignment="1">
      <alignment horizontal="center" vertical="center" wrapText="1"/>
    </xf>
    <xf numFmtId="0" fontId="4" fillId="4" borderId="0" xfId="0" applyFont="1" applyFill="1" applyAlignment="1">
      <alignment horizontal="center" vertical="center" wrapText="1"/>
    </xf>
    <xf numFmtId="0" fontId="4" fillId="0" borderId="0" xfId="0" applyFont="1" applyFill="1" applyAlignment="1">
      <alignment horizontal="center" vertical="center" wrapText="1"/>
    </xf>
    <xf numFmtId="6" fontId="4" fillId="0" borderId="0" xfId="0" applyNumberFormat="1" applyFont="1" applyFill="1" applyAlignment="1">
      <alignment horizontal="center" vertical="center" wrapText="1"/>
    </xf>
    <xf numFmtId="0" fontId="23" fillId="4" borderId="2" xfId="0" applyFont="1" applyFill="1" applyBorder="1" applyAlignment="1">
      <alignment vertical="center" wrapText="1"/>
    </xf>
    <xf numFmtId="0" fontId="23" fillId="0" borderId="2" xfId="0" applyFont="1" applyBorder="1" applyAlignment="1">
      <alignment horizontal="left" vertical="center" wrapText="1"/>
    </xf>
    <xf numFmtId="0" fontId="23" fillId="4" borderId="2" xfId="0" applyFont="1" applyFill="1" applyBorder="1"/>
    <xf numFmtId="0" fontId="24" fillId="4" borderId="2" xfId="0" applyFont="1" applyFill="1" applyBorder="1" applyAlignment="1">
      <alignment horizontal="center" vertical="center" wrapText="1"/>
    </xf>
    <xf numFmtId="0" fontId="25" fillId="4" borderId="2" xfId="4" applyFont="1" applyFill="1" applyBorder="1" applyAlignment="1">
      <alignment horizontal="center" vertical="center" wrapText="1"/>
    </xf>
    <xf numFmtId="0" fontId="25" fillId="0" borderId="2" xfId="4" applyFont="1" applyBorder="1" applyAlignment="1">
      <alignment horizontal="center" vertical="center" wrapText="1"/>
    </xf>
    <xf numFmtId="0" fontId="24" fillId="0" borderId="2" xfId="0" applyFont="1" applyBorder="1" applyAlignment="1">
      <alignment horizontal="center" vertical="center" wrapText="1"/>
    </xf>
    <xf numFmtId="0" fontId="4" fillId="0" borderId="2" xfId="0" applyFont="1" applyFill="1" applyBorder="1" applyAlignment="1">
      <alignment horizontal="center" vertical="center" wrapText="1"/>
    </xf>
    <xf numFmtId="0" fontId="24" fillId="4" borderId="2" xfId="0" applyFont="1" applyFill="1" applyBorder="1" applyAlignment="1">
      <alignment horizontal="justify" vertical="center" wrapText="1"/>
    </xf>
    <xf numFmtId="0" fontId="24" fillId="0" borderId="2" xfId="0" applyFont="1" applyBorder="1" applyAlignment="1">
      <alignment horizontal="justify" vertical="center" wrapText="1"/>
    </xf>
    <xf numFmtId="0" fontId="23" fillId="0" borderId="0" xfId="0" applyFont="1" applyAlignment="1">
      <alignment horizontal="center" vertical="center"/>
    </xf>
    <xf numFmtId="0" fontId="23" fillId="0" borderId="0" xfId="0" applyFont="1" applyAlignment="1">
      <alignment horizontal="justify" vertical="center"/>
    </xf>
    <xf numFmtId="0" fontId="23" fillId="0" borderId="0" xfId="0" applyFont="1" applyAlignment="1">
      <alignment horizontal="center" vertical="center" wrapText="1"/>
    </xf>
    <xf numFmtId="0" fontId="23" fillId="4" borderId="2" xfId="0" applyFont="1" applyFill="1" applyBorder="1" applyAlignment="1">
      <alignment horizontal="left" vertical="center" wrapText="1"/>
    </xf>
    <xf numFmtId="9" fontId="26" fillId="4" borderId="2" xfId="0" applyNumberFormat="1" applyFont="1" applyFill="1" applyBorder="1" applyAlignment="1">
      <alignment horizontal="center" vertical="center" wrapText="1"/>
    </xf>
    <xf numFmtId="0" fontId="26" fillId="4" borderId="2" xfId="0" applyFont="1" applyFill="1" applyBorder="1" applyAlignment="1">
      <alignment horizontal="center" vertical="center" wrapText="1"/>
    </xf>
    <xf numFmtId="2" fontId="4" fillId="0" borderId="2" xfId="0" applyNumberFormat="1" applyFont="1" applyFill="1" applyBorder="1" applyAlignment="1">
      <alignment horizontal="center" vertical="center" wrapText="1"/>
    </xf>
    <xf numFmtId="165" fontId="4" fillId="0" borderId="2" xfId="0" applyNumberFormat="1" applyFont="1" applyFill="1" applyBorder="1" applyAlignment="1">
      <alignment horizontal="center" vertical="center" wrapText="1"/>
    </xf>
    <xf numFmtId="0" fontId="28" fillId="0" borderId="2" xfId="0" applyFont="1" applyBorder="1" applyAlignment="1">
      <alignment horizontal="center" vertical="center" wrapText="1"/>
    </xf>
    <xf numFmtId="0" fontId="23" fillId="4" borderId="2" xfId="0" applyFont="1" applyFill="1" applyBorder="1" applyAlignment="1">
      <alignment horizontal="center" vertical="center" wrapText="1"/>
    </xf>
    <xf numFmtId="0" fontId="23" fillId="0" borderId="2" xfId="0" applyFont="1" applyBorder="1" applyAlignment="1">
      <alignment horizontal="center" vertical="center" wrapText="1"/>
    </xf>
    <xf numFmtId="0" fontId="28" fillId="4" borderId="2" xfId="0" applyFont="1" applyFill="1" applyBorder="1" applyAlignment="1">
      <alignment horizontal="center" vertical="center" wrapText="1"/>
    </xf>
    <xf numFmtId="0" fontId="2" fillId="0" borderId="0" xfId="0" applyFont="1" applyFill="1" applyBorder="1"/>
    <xf numFmtId="0" fontId="2" fillId="6" borderId="0" xfId="0" applyFont="1" applyFill="1" applyBorder="1"/>
    <xf numFmtId="0" fontId="24" fillId="0" borderId="0" xfId="0" applyFont="1" applyAlignment="1">
      <alignment horizontal="center" vertical="center"/>
    </xf>
    <xf numFmtId="0" fontId="14" fillId="8" borderId="2" xfId="0" applyFont="1" applyFill="1" applyBorder="1" applyAlignment="1" applyProtection="1">
      <alignment horizontal="center" vertical="center" wrapText="1"/>
    </xf>
    <xf numFmtId="10" fontId="14" fillId="8" borderId="2" xfId="0" applyNumberFormat="1" applyFont="1" applyFill="1" applyBorder="1" applyAlignment="1" applyProtection="1">
      <alignment horizontal="center" vertical="center" wrapText="1"/>
    </xf>
    <xf numFmtId="166" fontId="14" fillId="8" borderId="2" xfId="0" applyNumberFormat="1" applyFont="1" applyFill="1" applyBorder="1" applyAlignment="1" applyProtection="1">
      <alignment horizontal="center" vertical="center" wrapText="1"/>
    </xf>
    <xf numFmtId="0" fontId="32" fillId="0" borderId="2" xfId="0" applyFont="1" applyFill="1" applyBorder="1" applyAlignment="1" applyProtection="1">
      <alignment horizontal="justify" vertical="center" wrapText="1"/>
    </xf>
    <xf numFmtId="0" fontId="32" fillId="0" borderId="2" xfId="0" applyFont="1" applyFill="1" applyBorder="1" applyAlignment="1" applyProtection="1">
      <alignment horizontal="center" vertical="center" wrapText="1"/>
    </xf>
    <xf numFmtId="10" fontId="32" fillId="0" borderId="2" xfId="0" applyNumberFormat="1" applyFont="1" applyFill="1" applyBorder="1" applyAlignment="1" applyProtection="1">
      <alignment horizontal="center" vertical="center" wrapText="1"/>
    </xf>
    <xf numFmtId="169" fontId="32" fillId="0" borderId="2" xfId="0" applyNumberFormat="1" applyFont="1" applyFill="1" applyBorder="1" applyAlignment="1" applyProtection="1">
      <alignment horizontal="center" vertical="center" wrapText="1"/>
    </xf>
    <xf numFmtId="167" fontId="32" fillId="0" borderId="2" xfId="0" applyNumberFormat="1" applyFont="1" applyFill="1" applyBorder="1" applyAlignment="1" applyProtection="1">
      <alignment horizontal="center" vertical="center" wrapText="1"/>
    </xf>
    <xf numFmtId="1" fontId="32" fillId="0" borderId="2" xfId="0" applyNumberFormat="1" applyFont="1" applyFill="1" applyBorder="1" applyAlignment="1" applyProtection="1">
      <alignment horizontal="center" vertical="center" wrapText="1"/>
    </xf>
    <xf numFmtId="0" fontId="32" fillId="0" borderId="2" xfId="0" applyFont="1" applyBorder="1" applyAlignment="1" applyProtection="1">
      <alignment horizontal="justify" vertical="center" wrapText="1"/>
    </xf>
    <xf numFmtId="0" fontId="32" fillId="0" borderId="2" xfId="0" applyFont="1" applyBorder="1" applyAlignment="1" applyProtection="1">
      <alignment horizontal="center" vertical="center" wrapText="1"/>
    </xf>
    <xf numFmtId="10" fontId="32" fillId="0" borderId="2" xfId="0" applyNumberFormat="1" applyFont="1" applyBorder="1" applyAlignment="1" applyProtection="1">
      <alignment horizontal="center" vertical="center" wrapText="1"/>
    </xf>
    <xf numFmtId="0" fontId="32" fillId="4" borderId="2" xfId="0" applyFont="1" applyFill="1" applyBorder="1" applyAlignment="1" applyProtection="1">
      <alignment horizontal="center" vertical="center" wrapText="1"/>
    </xf>
    <xf numFmtId="0" fontId="4" fillId="0" borderId="0" xfId="0" applyFont="1" applyAlignment="1">
      <alignment horizontal="center" vertical="center" wrapText="1"/>
    </xf>
    <xf numFmtId="0" fontId="5" fillId="3" borderId="2" xfId="0" applyFont="1" applyFill="1" applyBorder="1" applyAlignment="1">
      <alignment horizontal="left" vertical="center"/>
    </xf>
    <xf numFmtId="0" fontId="4" fillId="0" borderId="17"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24" xfId="0" applyFont="1" applyBorder="1" applyAlignment="1">
      <alignment horizontal="left" vertical="center" wrapText="1"/>
    </xf>
    <xf numFmtId="0" fontId="4" fillId="0" borderId="12"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6" fillId="0" borderId="17" xfId="2" applyFont="1" applyBorder="1" applyAlignment="1">
      <alignment horizontal="center" vertical="center"/>
    </xf>
    <xf numFmtId="0" fontId="6" fillId="0" borderId="18" xfId="2" applyFont="1" applyBorder="1" applyAlignment="1">
      <alignment horizontal="center" vertical="center"/>
    </xf>
    <xf numFmtId="0" fontId="6" fillId="0" borderId="25" xfId="2" applyFont="1" applyBorder="1" applyAlignment="1">
      <alignment horizontal="center" vertical="center"/>
    </xf>
    <xf numFmtId="0" fontId="6" fillId="0" borderId="20" xfId="2" applyFont="1" applyBorder="1" applyAlignment="1">
      <alignment horizontal="center" vertical="center"/>
    </xf>
    <xf numFmtId="0" fontId="6" fillId="0" borderId="2" xfId="2" applyFont="1" applyBorder="1" applyAlignment="1">
      <alignment horizontal="center" vertical="center"/>
    </xf>
    <xf numFmtId="0" fontId="6" fillId="0" borderId="5" xfId="2" applyFont="1" applyBorder="1" applyAlignment="1">
      <alignment horizontal="center" vertical="center"/>
    </xf>
    <xf numFmtId="0" fontId="6" fillId="0" borderId="22" xfId="2" applyFont="1" applyBorder="1" applyAlignment="1">
      <alignment horizontal="center" vertical="center"/>
    </xf>
    <xf numFmtId="0" fontId="6" fillId="0" borderId="23" xfId="2" applyFont="1" applyBorder="1" applyAlignment="1">
      <alignment horizontal="center" vertical="center"/>
    </xf>
    <xf numFmtId="0" fontId="6" fillId="0" borderId="26" xfId="2" applyFont="1" applyBorder="1" applyAlignment="1">
      <alignment horizontal="center" vertical="center"/>
    </xf>
    <xf numFmtId="0" fontId="23" fillId="0" borderId="0" xfId="0" applyFont="1" applyAlignment="1">
      <alignment horizontal="justify" vertical="center" wrapText="1"/>
    </xf>
    <xf numFmtId="0" fontId="5" fillId="3" borderId="8" xfId="0" applyFont="1" applyFill="1" applyBorder="1" applyAlignment="1">
      <alignment horizontal="left" vertical="center" wrapText="1"/>
    </xf>
    <xf numFmtId="0" fontId="5" fillId="3" borderId="0" xfId="0" applyFont="1" applyFill="1" applyAlignment="1">
      <alignment horizontal="left" vertical="center" wrapText="1"/>
    </xf>
    <xf numFmtId="0" fontId="23" fillId="4" borderId="2" xfId="0" applyFont="1" applyFill="1" applyBorder="1" applyAlignment="1">
      <alignment horizontal="left" vertical="center" wrapText="1"/>
    </xf>
    <xf numFmtId="0" fontId="23" fillId="4" borderId="2" xfId="0" applyFont="1" applyFill="1" applyBorder="1" applyAlignment="1">
      <alignment horizontal="justify"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23" fillId="0" borderId="2" xfId="0" applyFont="1" applyBorder="1" applyAlignment="1">
      <alignment horizontal="left" vertical="center" wrapText="1"/>
    </xf>
    <xf numFmtId="0" fontId="23" fillId="4" borderId="5" xfId="0" applyFont="1" applyFill="1" applyBorder="1" applyAlignment="1">
      <alignment horizontal="justify" vertical="center" wrapText="1"/>
    </xf>
    <xf numFmtId="0" fontId="23" fillId="4" borderId="4" xfId="0" applyFont="1" applyFill="1" applyBorder="1" applyAlignment="1">
      <alignment horizontal="justify" vertical="center"/>
    </xf>
    <xf numFmtId="0" fontId="23" fillId="4" borderId="3" xfId="0" applyFont="1" applyFill="1" applyBorder="1" applyAlignment="1">
      <alignment horizontal="justify" vertical="center"/>
    </xf>
    <xf numFmtId="0" fontId="5" fillId="3" borderId="5" xfId="0" applyFont="1" applyFill="1" applyBorder="1" applyAlignment="1">
      <alignment horizontal="left" vertical="center" wrapText="1"/>
    </xf>
    <xf numFmtId="0" fontId="5" fillId="3" borderId="3" xfId="0" applyFont="1" applyFill="1" applyBorder="1" applyAlignment="1">
      <alignment horizontal="left" vertical="center" wrapText="1"/>
    </xf>
    <xf numFmtId="0" fontId="4" fillId="0" borderId="26" xfId="0" applyFont="1" applyBorder="1" applyAlignment="1">
      <alignment horizontal="left" vertical="center" wrapText="1"/>
    </xf>
    <xf numFmtId="0" fontId="4" fillId="0" borderId="18" xfId="0" applyFont="1" applyBorder="1" applyAlignment="1">
      <alignment horizontal="left" vertical="center"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0" borderId="2" xfId="0" applyFont="1" applyBorder="1" applyAlignment="1">
      <alignment horizontal="left" vertical="center" wrapText="1"/>
    </xf>
    <xf numFmtId="0" fontId="4" fillId="0" borderId="25" xfId="0" applyFont="1" applyBorder="1" applyAlignment="1">
      <alignment horizontal="left" vertical="center" wrapText="1"/>
    </xf>
    <xf numFmtId="0" fontId="4" fillId="0" borderId="5" xfId="0" applyFont="1" applyBorder="1" applyAlignment="1">
      <alignment horizontal="left" vertical="center" wrapText="1"/>
    </xf>
    <xf numFmtId="0" fontId="5" fillId="3"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26" fillId="4" borderId="2" xfId="0" applyFont="1" applyFill="1" applyBorder="1" applyAlignment="1">
      <alignment horizontal="center" vertical="center" wrapText="1"/>
    </xf>
    <xf numFmtId="0" fontId="5" fillId="3" borderId="2" xfId="0" applyFont="1" applyFill="1" applyBorder="1" applyAlignment="1">
      <alignment horizontal="center" vertical="center"/>
    </xf>
    <xf numFmtId="0" fontId="6" fillId="0" borderId="27" xfId="2" applyFont="1" applyBorder="1" applyAlignment="1">
      <alignment horizontal="center" vertical="center"/>
    </xf>
    <xf numFmtId="0" fontId="6" fillId="0" borderId="29" xfId="2" applyFont="1" applyBorder="1" applyAlignment="1">
      <alignment horizontal="center" vertical="center"/>
    </xf>
    <xf numFmtId="0" fontId="6" fillId="0" borderId="28" xfId="2" applyFont="1" applyBorder="1" applyAlignment="1">
      <alignment horizontal="center" vertical="center"/>
    </xf>
    <xf numFmtId="0" fontId="6" fillId="0" borderId="30" xfId="2" applyFont="1" applyBorder="1" applyAlignment="1">
      <alignment horizontal="center" vertical="center"/>
    </xf>
    <xf numFmtId="0" fontId="6" fillId="0" borderId="39" xfId="2" applyFont="1" applyBorder="1" applyAlignment="1">
      <alignment horizontal="center" vertical="center"/>
    </xf>
    <xf numFmtId="0" fontId="6" fillId="0" borderId="31" xfId="2" applyFont="1" applyBorder="1" applyAlignment="1">
      <alignment horizontal="center" vertical="center"/>
    </xf>
    <xf numFmtId="0" fontId="4" fillId="4" borderId="40"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47"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4" borderId="44"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26" fillId="0" borderId="2" xfId="0" applyFont="1" applyBorder="1" applyAlignment="1">
      <alignment horizontal="left" vertical="center" wrapText="1"/>
    </xf>
    <xf numFmtId="0" fontId="6" fillId="4" borderId="30" xfId="2" applyFont="1" applyFill="1" applyBorder="1" applyAlignment="1">
      <alignment horizontal="center" vertical="center"/>
    </xf>
    <xf numFmtId="0" fontId="6" fillId="4" borderId="39" xfId="2" applyFont="1" applyFill="1" applyBorder="1" applyAlignment="1">
      <alignment horizontal="center" vertical="center"/>
    </xf>
    <xf numFmtId="0" fontId="23" fillId="0" borderId="2" xfId="0" applyFont="1" applyBorder="1" applyAlignment="1">
      <alignment horizontal="justify" vertical="center" wrapText="1"/>
    </xf>
    <xf numFmtId="0" fontId="27" fillId="0" borderId="2" xfId="0" applyFont="1" applyBorder="1" applyAlignment="1">
      <alignment horizontal="left" vertical="center" wrapText="1"/>
    </xf>
    <xf numFmtId="0" fontId="14" fillId="3" borderId="7" xfId="0" applyFont="1" applyFill="1" applyBorder="1" applyAlignment="1">
      <alignment horizontal="center" vertical="center"/>
    </xf>
    <xf numFmtId="0" fontId="14" fillId="3" borderId="0" xfId="0" applyFont="1" applyFill="1" applyAlignment="1">
      <alignment horizontal="center" vertical="center"/>
    </xf>
    <xf numFmtId="0" fontId="4" fillId="4" borderId="2" xfId="0" applyFont="1" applyFill="1" applyBorder="1" applyAlignment="1">
      <alignment horizontal="left" vertical="center" wrapText="1"/>
    </xf>
    <xf numFmtId="0" fontId="4" fillId="4" borderId="2" xfId="0" applyFont="1" applyFill="1" applyBorder="1" applyAlignment="1">
      <alignment horizontal="left" vertical="center"/>
    </xf>
    <xf numFmtId="0" fontId="14" fillId="3" borderId="5" xfId="0" applyFont="1" applyFill="1" applyBorder="1" applyAlignment="1">
      <alignment horizontal="center" vertical="center"/>
    </xf>
    <xf numFmtId="0" fontId="14" fillId="3" borderId="3"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3" xfId="0" applyFont="1" applyFill="1" applyBorder="1" applyAlignment="1">
      <alignment horizontal="center" vertical="center"/>
    </xf>
    <xf numFmtId="0" fontId="6" fillId="4" borderId="40" xfId="2" applyFont="1" applyFill="1" applyBorder="1" applyAlignment="1">
      <alignment horizontal="center" vertical="center"/>
    </xf>
    <xf numFmtId="0" fontId="6" fillId="4" borderId="46" xfId="2" applyFont="1" applyFill="1" applyBorder="1" applyAlignment="1">
      <alignment horizontal="center" vertical="center"/>
    </xf>
    <xf numFmtId="0" fontId="6" fillId="4" borderId="41" xfId="2" applyFont="1" applyFill="1" applyBorder="1" applyAlignment="1">
      <alignment horizontal="center" vertical="center"/>
    </xf>
    <xf numFmtId="0" fontId="6" fillId="4" borderId="42" xfId="2" applyFont="1" applyFill="1" applyBorder="1" applyAlignment="1">
      <alignment horizontal="center" vertical="center"/>
    </xf>
    <xf numFmtId="0" fontId="6" fillId="4" borderId="47" xfId="2" applyFont="1" applyFill="1" applyBorder="1" applyAlignment="1">
      <alignment horizontal="center" vertical="center"/>
    </xf>
    <xf numFmtId="0" fontId="6" fillId="4" borderId="43" xfId="2" applyFont="1" applyFill="1" applyBorder="1" applyAlignment="1">
      <alignment horizontal="center" vertical="center"/>
    </xf>
    <xf numFmtId="0" fontId="6" fillId="4" borderId="44" xfId="2" applyFont="1" applyFill="1" applyBorder="1" applyAlignment="1">
      <alignment horizontal="center" vertical="center"/>
    </xf>
    <xf numFmtId="0" fontId="6" fillId="4" borderId="48" xfId="2" applyFont="1" applyFill="1" applyBorder="1" applyAlignment="1">
      <alignment horizontal="center" vertical="center"/>
    </xf>
    <xf numFmtId="0" fontId="6" fillId="4" borderId="45" xfId="2" applyFont="1" applyFill="1" applyBorder="1" applyAlignment="1">
      <alignment horizontal="center" vertical="center"/>
    </xf>
    <xf numFmtId="0" fontId="4" fillId="4" borderId="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4" xfId="0" applyFont="1" applyFill="1" applyBorder="1" applyAlignment="1">
      <alignment horizontal="center" vertical="center" wrapText="1"/>
    </xf>
    <xf numFmtId="0" fontId="4" fillId="4" borderId="15" xfId="0" applyFont="1" applyFill="1" applyBorder="1" applyAlignment="1">
      <alignment horizontal="center" vertical="center" wrapText="1"/>
    </xf>
    <xf numFmtId="0" fontId="21" fillId="0" borderId="2" xfId="0" applyFont="1" applyBorder="1" applyAlignment="1">
      <alignment horizontal="left" vertical="center" wrapText="1"/>
    </xf>
    <xf numFmtId="0" fontId="5" fillId="3" borderId="7" xfId="0" applyFont="1" applyFill="1" applyBorder="1" applyAlignment="1">
      <alignment horizontal="center" vertical="center"/>
    </xf>
    <xf numFmtId="0" fontId="5" fillId="3" borderId="0" xfId="0" applyFont="1" applyFill="1" applyAlignment="1">
      <alignment horizontal="center" vertical="center"/>
    </xf>
    <xf numFmtId="0" fontId="24" fillId="4" borderId="5" xfId="0" applyFont="1" applyFill="1" applyBorder="1" applyAlignment="1">
      <alignment horizontal="center" vertical="center"/>
    </xf>
    <xf numFmtId="0" fontId="24" fillId="4" borderId="3" xfId="0" applyFont="1" applyFill="1" applyBorder="1" applyAlignment="1">
      <alignment horizontal="center" vertical="center"/>
    </xf>
    <xf numFmtId="0" fontId="5" fillId="3" borderId="5" xfId="0" applyFont="1" applyFill="1" applyBorder="1" applyAlignment="1">
      <alignment horizontal="center" vertical="center"/>
    </xf>
    <xf numFmtId="0" fontId="5" fillId="3" borderId="4" xfId="0" applyFont="1" applyFill="1" applyBorder="1" applyAlignment="1">
      <alignment horizontal="center" vertical="center"/>
    </xf>
    <xf numFmtId="0" fontId="5" fillId="3" borderId="3" xfId="0" applyFont="1" applyFill="1" applyBorder="1" applyAlignment="1">
      <alignment horizontal="center" vertical="center"/>
    </xf>
    <xf numFmtId="0" fontId="23" fillId="0" borderId="4"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24" fillId="0" borderId="2" xfId="0" applyFont="1" applyFill="1" applyBorder="1" applyAlignment="1">
      <alignment horizontal="left" vertical="center" wrapText="1"/>
    </xf>
    <xf numFmtId="0" fontId="24" fillId="0" borderId="2" xfId="0" applyFont="1" applyBorder="1" applyAlignment="1">
      <alignment horizontal="left" vertical="center" wrapText="1"/>
    </xf>
    <xf numFmtId="0" fontId="24" fillId="0" borderId="2" xfId="0" applyFont="1" applyBorder="1" applyAlignment="1">
      <alignment horizontal="left" vertical="center"/>
    </xf>
    <xf numFmtId="0" fontId="24" fillId="4" borderId="2" xfId="0" applyFont="1" applyFill="1" applyBorder="1" applyAlignment="1">
      <alignment horizontal="left" vertical="center" wrapText="1"/>
    </xf>
    <xf numFmtId="0" fontId="4" fillId="4" borderId="18" xfId="0" applyFont="1" applyFill="1" applyBorder="1" applyAlignment="1">
      <alignment horizontal="left" vertical="center" wrapText="1"/>
    </xf>
    <xf numFmtId="0" fontId="4" fillId="4" borderId="19"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6" fillId="4" borderId="17" xfId="2" applyFont="1" applyFill="1" applyBorder="1" applyAlignment="1">
      <alignment horizontal="center" vertical="center"/>
    </xf>
    <xf numFmtId="0" fontId="6" fillId="4" borderId="18" xfId="2" applyFont="1" applyFill="1" applyBorder="1" applyAlignment="1">
      <alignment horizontal="center" vertical="center"/>
    </xf>
    <xf numFmtId="0" fontId="6" fillId="4" borderId="19" xfId="2" applyFont="1" applyFill="1" applyBorder="1" applyAlignment="1">
      <alignment horizontal="center" vertical="center"/>
    </xf>
    <xf numFmtId="0" fontId="6" fillId="4" borderId="20" xfId="2" applyFont="1" applyFill="1" applyBorder="1" applyAlignment="1">
      <alignment horizontal="center" vertical="center"/>
    </xf>
    <xf numFmtId="0" fontId="6" fillId="4" borderId="2" xfId="2" applyFont="1" applyFill="1" applyBorder="1" applyAlignment="1">
      <alignment horizontal="center" vertical="center"/>
    </xf>
    <xf numFmtId="0" fontId="6" fillId="4" borderId="21" xfId="2" applyFont="1" applyFill="1" applyBorder="1" applyAlignment="1">
      <alignment horizontal="center" vertical="center"/>
    </xf>
    <xf numFmtId="0" fontId="6" fillId="4" borderId="22" xfId="2" applyFont="1" applyFill="1" applyBorder="1" applyAlignment="1">
      <alignment horizontal="center" vertical="center"/>
    </xf>
    <xf numFmtId="0" fontId="6" fillId="4" borderId="23" xfId="2" applyFont="1" applyFill="1" applyBorder="1" applyAlignment="1">
      <alignment horizontal="center" vertical="center"/>
    </xf>
    <xf numFmtId="0" fontId="6" fillId="4" borderId="24" xfId="2" applyFont="1" applyFill="1" applyBorder="1" applyAlignment="1">
      <alignment horizontal="center" vertical="center"/>
    </xf>
    <xf numFmtId="0" fontId="6" fillId="4" borderId="49" xfId="2" applyFont="1" applyFill="1" applyBorder="1" applyAlignment="1">
      <alignment horizontal="center" vertical="center"/>
    </xf>
    <xf numFmtId="0" fontId="6" fillId="4" borderId="3" xfId="2" applyFont="1" applyFill="1" applyBorder="1" applyAlignment="1">
      <alignment horizontal="center" vertical="center"/>
    </xf>
    <xf numFmtId="0" fontId="6" fillId="4" borderId="50" xfId="2" applyFont="1" applyFill="1" applyBorder="1" applyAlignment="1">
      <alignment horizontal="center" vertical="center"/>
    </xf>
    <xf numFmtId="0" fontId="4" fillId="4" borderId="17"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4" fillId="4" borderId="20"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4" fillId="4" borderId="22"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4" borderId="17"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28" fillId="0" borderId="2" xfId="0" applyFont="1" applyBorder="1" applyAlignment="1">
      <alignment horizontal="left" vertical="center" wrapText="1"/>
    </xf>
    <xf numFmtId="0" fontId="24" fillId="0" borderId="2"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3" xfId="0" applyFont="1" applyBorder="1" applyAlignment="1">
      <alignment horizontal="center" vertical="center" wrapText="1"/>
    </xf>
    <xf numFmtId="0" fontId="24" fillId="4" borderId="2" xfId="0" applyFont="1" applyFill="1" applyBorder="1" applyAlignment="1">
      <alignment horizontal="center" vertical="center" wrapText="1"/>
    </xf>
    <xf numFmtId="0" fontId="2" fillId="4" borderId="0" xfId="0" applyFont="1" applyFill="1" applyAlignment="1" applyProtection="1">
      <alignment horizontal="center" vertical="center" wrapText="1"/>
    </xf>
    <xf numFmtId="0" fontId="2" fillId="4" borderId="0" xfId="0" applyFont="1" applyFill="1" applyAlignment="1" applyProtection="1">
      <alignment vertical="center" wrapText="1"/>
    </xf>
    <xf numFmtId="10" fontId="2" fillId="4" borderId="0" xfId="0" applyNumberFormat="1" applyFont="1" applyFill="1" applyAlignment="1" applyProtection="1">
      <alignment horizontal="center" vertical="center" wrapText="1"/>
    </xf>
    <xf numFmtId="0" fontId="2" fillId="4" borderId="0" xfId="0" applyFont="1" applyFill="1" applyAlignment="1" applyProtection="1">
      <alignment horizontal="justify" vertical="center" wrapText="1"/>
    </xf>
    <xf numFmtId="0" fontId="2" fillId="4" borderId="0" xfId="0" applyFont="1" applyFill="1" applyProtection="1"/>
    <xf numFmtId="0" fontId="2" fillId="4" borderId="51" xfId="0" applyFont="1" applyFill="1" applyBorder="1" applyAlignment="1" applyProtection="1">
      <alignment horizontal="center" vertical="center" wrapText="1"/>
    </xf>
    <xf numFmtId="0" fontId="13" fillId="4" borderId="27" xfId="2" applyFont="1" applyFill="1" applyBorder="1" applyAlignment="1" applyProtection="1">
      <alignment horizontal="center" vertical="center"/>
    </xf>
    <xf numFmtId="0" fontId="13" fillId="4" borderId="29" xfId="2" applyFont="1" applyFill="1" applyBorder="1" applyAlignment="1" applyProtection="1">
      <alignment horizontal="center" vertical="center"/>
    </xf>
    <xf numFmtId="0" fontId="13" fillId="4" borderId="28" xfId="2" applyFont="1" applyFill="1" applyBorder="1" applyAlignment="1" applyProtection="1">
      <alignment horizontal="center" vertical="center"/>
    </xf>
    <xf numFmtId="0" fontId="2" fillId="4" borderId="27" xfId="0" applyFont="1" applyFill="1" applyBorder="1" applyAlignment="1" applyProtection="1">
      <alignment horizontal="left" vertical="center" wrapText="1"/>
    </xf>
    <xf numFmtId="0" fontId="2" fillId="4" borderId="28" xfId="0" applyFont="1" applyFill="1" applyBorder="1" applyAlignment="1" applyProtection="1">
      <alignment horizontal="left" vertical="center" wrapText="1"/>
    </xf>
    <xf numFmtId="0" fontId="2" fillId="4" borderId="0" xfId="0" applyFont="1" applyFill="1" applyBorder="1" applyAlignment="1" applyProtection="1">
      <alignment vertical="center" wrapText="1"/>
    </xf>
    <xf numFmtId="0" fontId="2" fillId="4" borderId="0" xfId="0" applyFont="1" applyFill="1" applyBorder="1" applyAlignment="1" applyProtection="1">
      <alignment horizontal="left" vertical="center" wrapText="1"/>
    </xf>
    <xf numFmtId="0" fontId="2" fillId="4" borderId="58" xfId="0" applyFont="1" applyFill="1" applyBorder="1" applyAlignment="1" applyProtection="1">
      <alignment horizontal="center" vertical="center" wrapText="1"/>
    </xf>
    <xf numFmtId="0" fontId="13" fillId="4" borderId="56" xfId="2" applyFont="1" applyFill="1" applyBorder="1" applyAlignment="1" applyProtection="1">
      <alignment horizontal="center" vertical="center"/>
    </xf>
    <xf numFmtId="0" fontId="13" fillId="4" borderId="4" xfId="2" applyFont="1" applyFill="1" applyBorder="1" applyAlignment="1" applyProtection="1">
      <alignment horizontal="center" vertical="center"/>
    </xf>
    <xf numFmtId="0" fontId="13" fillId="4" borderId="57" xfId="2" applyFont="1" applyFill="1" applyBorder="1" applyAlignment="1" applyProtection="1">
      <alignment horizontal="center" vertical="center"/>
    </xf>
    <xf numFmtId="0" fontId="2" fillId="4" borderId="56" xfId="0" applyFont="1" applyFill="1" applyBorder="1" applyAlignment="1" applyProtection="1">
      <alignment horizontal="left" vertical="center" wrapText="1"/>
    </xf>
    <xf numFmtId="0" fontId="2" fillId="4" borderId="57" xfId="0" applyFont="1" applyFill="1" applyBorder="1" applyAlignment="1" applyProtection="1">
      <alignment horizontal="left" vertical="center" wrapText="1"/>
    </xf>
    <xf numFmtId="0" fontId="2" fillId="4" borderId="52" xfId="0" applyFont="1" applyFill="1" applyBorder="1" applyAlignment="1" applyProtection="1">
      <alignment horizontal="center" vertical="center" wrapText="1"/>
    </xf>
    <xf numFmtId="0" fontId="13" fillId="4" borderId="54" xfId="2" applyFont="1" applyFill="1" applyBorder="1" applyAlignment="1" applyProtection="1">
      <alignment horizontal="center" vertical="center"/>
    </xf>
    <xf numFmtId="0" fontId="13" fillId="4" borderId="35" xfId="2" applyFont="1" applyFill="1" applyBorder="1" applyAlignment="1" applyProtection="1">
      <alignment horizontal="center" vertical="center"/>
    </xf>
    <xf numFmtId="0" fontId="13" fillId="4" borderId="55" xfId="2" applyFont="1" applyFill="1" applyBorder="1" applyAlignment="1" applyProtection="1">
      <alignment horizontal="center" vertical="center"/>
    </xf>
    <xf numFmtId="0" fontId="2" fillId="4" borderId="54" xfId="0" applyFont="1" applyFill="1" applyBorder="1" applyAlignment="1" applyProtection="1">
      <alignment horizontal="left" vertical="center" wrapText="1"/>
    </xf>
    <xf numFmtId="0" fontId="2" fillId="4" borderId="55" xfId="0" applyFont="1" applyFill="1" applyBorder="1" applyAlignment="1" applyProtection="1">
      <alignment horizontal="left" vertical="center" wrapText="1"/>
    </xf>
    <xf numFmtId="0" fontId="13" fillId="4" borderId="0" xfId="2" applyFont="1" applyFill="1" applyAlignment="1" applyProtection="1">
      <alignment horizontal="center" vertical="center"/>
    </xf>
    <xf numFmtId="0" fontId="13" fillId="4" borderId="0" xfId="2" applyFont="1" applyFill="1" applyAlignment="1" applyProtection="1">
      <alignment vertical="center"/>
    </xf>
    <xf numFmtId="10" fontId="13" fillId="4" borderId="0" xfId="2" applyNumberFormat="1" applyFont="1" applyFill="1" applyAlignment="1" applyProtection="1">
      <alignment horizontal="center" vertical="center"/>
    </xf>
    <xf numFmtId="0" fontId="13" fillId="4" borderId="2" xfId="0" applyFont="1" applyFill="1" applyBorder="1" applyAlignment="1" applyProtection="1">
      <alignment horizontal="center" vertical="center"/>
    </xf>
    <xf numFmtId="0" fontId="34" fillId="4" borderId="2" xfId="0" applyFont="1" applyFill="1" applyBorder="1" applyAlignment="1" applyProtection="1">
      <alignment horizontal="center" vertical="center" wrapText="1"/>
    </xf>
    <xf numFmtId="0" fontId="34" fillId="4" borderId="0" xfId="0" applyFont="1" applyFill="1" applyBorder="1" applyAlignment="1" applyProtection="1">
      <alignment horizontal="center" vertical="center" wrapText="1"/>
    </xf>
    <xf numFmtId="0" fontId="13" fillId="4" borderId="2" xfId="0" applyFont="1" applyFill="1" applyBorder="1" applyAlignment="1" applyProtection="1">
      <alignment horizontal="center"/>
    </xf>
    <xf numFmtId="9" fontId="14" fillId="8" borderId="2" xfId="0" applyNumberFormat="1" applyFont="1" applyFill="1" applyBorder="1" applyAlignment="1" applyProtection="1">
      <alignment horizontal="center" vertical="center" wrapText="1"/>
    </xf>
    <xf numFmtId="0" fontId="14" fillId="9" borderId="2" xfId="0" applyFont="1" applyFill="1" applyBorder="1" applyAlignment="1" applyProtection="1">
      <alignment horizontal="center" vertical="center" wrapText="1"/>
    </xf>
    <xf numFmtId="0" fontId="14" fillId="9" borderId="0" xfId="0" applyFont="1" applyFill="1" applyBorder="1" applyAlignment="1" applyProtection="1">
      <alignment horizontal="center" vertical="center" wrapText="1"/>
    </xf>
    <xf numFmtId="0" fontId="2" fillId="4" borderId="0" xfId="0" applyFont="1" applyFill="1" applyAlignment="1" applyProtection="1">
      <alignment horizontal="center"/>
    </xf>
    <xf numFmtId="0" fontId="31" fillId="0" borderId="2" xfId="0" applyFont="1" applyFill="1" applyBorder="1" applyAlignment="1" applyProtection="1">
      <alignment horizontal="center" vertical="center" wrapText="1"/>
    </xf>
    <xf numFmtId="10" fontId="38" fillId="14" borderId="2" xfId="0" applyNumberFormat="1" applyFont="1" applyFill="1" applyBorder="1" applyAlignment="1" applyProtection="1">
      <alignment horizontal="center" vertical="center" wrapText="1"/>
    </xf>
    <xf numFmtId="10" fontId="32" fillId="11" borderId="2" xfId="0" applyNumberFormat="1" applyFont="1" applyFill="1" applyBorder="1" applyAlignment="1" applyProtection="1">
      <alignment horizontal="center" vertical="center" wrapText="1"/>
    </xf>
    <xf numFmtId="10" fontId="37" fillId="11" borderId="2" xfId="0" applyNumberFormat="1" applyFont="1" applyFill="1" applyBorder="1" applyAlignment="1" applyProtection="1">
      <alignment horizontal="center" vertical="center" wrapText="1"/>
    </xf>
    <xf numFmtId="10" fontId="37" fillId="0" borderId="2" xfId="0" applyNumberFormat="1" applyFont="1" applyFill="1" applyBorder="1" applyAlignment="1" applyProtection="1">
      <alignment horizontal="left" vertical="center" wrapText="1"/>
    </xf>
    <xf numFmtId="170" fontId="33" fillId="0" borderId="0" xfId="0" applyNumberFormat="1" applyFont="1" applyFill="1" applyBorder="1" applyAlignment="1" applyProtection="1">
      <alignment horizontal="center" vertical="center" wrapText="1"/>
    </xf>
    <xf numFmtId="168" fontId="29" fillId="0" borderId="0" xfId="0" applyNumberFormat="1" applyFont="1" applyFill="1" applyAlignment="1" applyProtection="1">
      <alignment horizontal="left" vertical="center" wrapText="1"/>
    </xf>
    <xf numFmtId="1" fontId="29" fillId="0" borderId="0" xfId="0" applyNumberFormat="1" applyFont="1" applyFill="1" applyAlignment="1" applyProtection="1">
      <alignment horizontal="center" vertical="center" wrapText="1"/>
    </xf>
    <xf numFmtId="0" fontId="29" fillId="0" borderId="0" xfId="0" applyFont="1" applyFill="1" applyAlignment="1" applyProtection="1">
      <alignment horizontal="center" vertical="center" wrapText="1"/>
    </xf>
    <xf numFmtId="9" fontId="33" fillId="0" borderId="0" xfId="6" applyNumberFormat="1" applyFont="1" applyFill="1" applyBorder="1" applyAlignment="1" applyProtection="1">
      <alignment horizontal="center" vertical="center"/>
    </xf>
    <xf numFmtId="9" fontId="33" fillId="0" borderId="0" xfId="0" applyNumberFormat="1" applyFont="1" applyFill="1" applyBorder="1" applyAlignment="1" applyProtection="1">
      <alignment horizontal="center" vertical="center" wrapText="1"/>
    </xf>
    <xf numFmtId="0" fontId="31" fillId="0" borderId="2" xfId="0" applyFont="1" applyBorder="1" applyAlignment="1" applyProtection="1">
      <alignment horizontal="center" vertical="center" wrapText="1"/>
    </xf>
    <xf numFmtId="10" fontId="32" fillId="4" borderId="2" xfId="0" applyNumberFormat="1" applyFont="1" applyFill="1" applyBorder="1" applyAlignment="1" applyProtection="1">
      <alignment horizontal="center" vertical="center" wrapText="1"/>
    </xf>
    <xf numFmtId="168" fontId="29" fillId="0" borderId="0" xfId="0" applyNumberFormat="1" applyFont="1" applyAlignment="1" applyProtection="1">
      <alignment horizontal="left" vertical="center" wrapText="1"/>
    </xf>
    <xf numFmtId="1" fontId="29" fillId="0" borderId="0" xfId="0" applyNumberFormat="1" applyFont="1" applyAlignment="1" applyProtection="1">
      <alignment horizontal="center" vertical="center" wrapText="1"/>
    </xf>
    <xf numFmtId="0" fontId="29" fillId="0" borderId="0" xfId="0" applyFont="1" applyAlignment="1" applyProtection="1">
      <alignment horizontal="center" vertical="center" wrapText="1"/>
    </xf>
    <xf numFmtId="0" fontId="32" fillId="0" borderId="2" xfId="0" applyFont="1" applyFill="1" applyBorder="1" applyAlignment="1" applyProtection="1">
      <alignment horizontal="justify" vertical="center"/>
    </xf>
    <xf numFmtId="0" fontId="29" fillId="0" borderId="0" xfId="0" applyFont="1" applyBorder="1" applyAlignment="1" applyProtection="1">
      <alignment horizontal="center" vertical="center" wrapText="1"/>
    </xf>
    <xf numFmtId="170" fontId="18" fillId="4" borderId="0" xfId="5" applyNumberFormat="1" applyFont="1" applyFill="1" applyBorder="1" applyAlignment="1" applyProtection="1">
      <alignment horizontal="center" vertical="center" wrapText="1"/>
    </xf>
    <xf numFmtId="170" fontId="18" fillId="4" borderId="0" xfId="6" applyNumberFormat="1"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10" fontId="2" fillId="4" borderId="0" xfId="0" applyNumberFormat="1" applyFont="1" applyFill="1" applyBorder="1" applyAlignment="1" applyProtection="1">
      <alignment horizontal="center" vertical="center" wrapText="1"/>
    </xf>
    <xf numFmtId="171" fontId="2" fillId="4" borderId="0" xfId="0" applyNumberFormat="1" applyFont="1" applyFill="1" applyBorder="1" applyAlignment="1" applyProtection="1">
      <alignment horizontal="center" vertical="center" wrapText="1"/>
    </xf>
    <xf numFmtId="0" fontId="18" fillId="0" borderId="0" xfId="0" applyFont="1" applyAlignment="1" applyProtection="1">
      <alignment horizontal="center" vertical="center" wrapText="1"/>
    </xf>
    <xf numFmtId="0" fontId="18" fillId="4" borderId="0" xfId="0" applyFont="1" applyFill="1" applyAlignment="1" applyProtection="1">
      <alignment horizontal="center" vertical="center" wrapText="1"/>
    </xf>
    <xf numFmtId="0" fontId="18" fillId="4" borderId="0" xfId="0" applyFont="1" applyFill="1" applyAlignment="1" applyProtection="1">
      <alignment vertical="center" wrapText="1"/>
    </xf>
    <xf numFmtId="10" fontId="35" fillId="13" borderId="53" xfId="0" applyNumberFormat="1" applyFont="1" applyFill="1" applyBorder="1" applyAlignment="1" applyProtection="1">
      <alignment horizontal="center" vertical="center" wrapText="1"/>
    </xf>
    <xf numFmtId="167" fontId="18" fillId="4" borderId="0" xfId="0" applyNumberFormat="1" applyFont="1" applyFill="1" applyAlignment="1" applyProtection="1">
      <alignment horizontal="center" vertical="center" wrapText="1"/>
    </xf>
    <xf numFmtId="0" fontId="18" fillId="4" borderId="0" xfId="0" applyFont="1" applyFill="1" applyAlignment="1" applyProtection="1">
      <alignment horizontal="justify" vertical="center" wrapText="1"/>
    </xf>
    <xf numFmtId="10" fontId="36" fillId="10" borderId="53" xfId="0" applyNumberFormat="1" applyFont="1" applyFill="1" applyBorder="1" applyAlignment="1" applyProtection="1">
      <alignment horizontal="center" vertical="center" wrapText="1"/>
    </xf>
    <xf numFmtId="10" fontId="28" fillId="12" borderId="53" xfId="0" applyNumberFormat="1" applyFont="1" applyFill="1" applyBorder="1" applyAlignment="1" applyProtection="1">
      <alignment horizontal="center" vertical="center" wrapText="1"/>
    </xf>
    <xf numFmtId="168" fontId="18" fillId="0" borderId="0" xfId="0" applyNumberFormat="1" applyFont="1" applyAlignment="1" applyProtection="1">
      <alignment horizontal="left" vertical="center" wrapText="1"/>
    </xf>
    <xf numFmtId="1" fontId="18" fillId="0" borderId="0" xfId="0" applyNumberFormat="1" applyFont="1" applyAlignment="1" applyProtection="1">
      <alignment horizontal="center" vertical="center" wrapText="1"/>
    </xf>
    <xf numFmtId="0" fontId="15" fillId="0" borderId="0" xfId="0" applyFont="1" applyAlignment="1" applyProtection="1">
      <alignment horizontal="center" vertical="center" wrapText="1"/>
    </xf>
    <xf numFmtId="0" fontId="15" fillId="4" borderId="0" xfId="0" applyFont="1" applyFill="1" applyAlignment="1" applyProtection="1">
      <alignment horizontal="center" vertical="center" wrapText="1"/>
    </xf>
    <xf numFmtId="0" fontId="15" fillId="4" borderId="0" xfId="0" applyFont="1" applyFill="1" applyAlignment="1" applyProtection="1">
      <alignment vertical="center" wrapText="1"/>
    </xf>
    <xf numFmtId="10" fontId="15" fillId="4" borderId="0" xfId="0" applyNumberFormat="1" applyFont="1" applyFill="1" applyAlignment="1" applyProtection="1">
      <alignment horizontal="center" vertical="center" wrapText="1"/>
    </xf>
    <xf numFmtId="167" fontId="15" fillId="4" borderId="0" xfId="0" applyNumberFormat="1" applyFont="1" applyFill="1" applyAlignment="1" applyProtection="1">
      <alignment horizontal="center" vertical="center" wrapText="1"/>
    </xf>
    <xf numFmtId="0" fontId="15" fillId="4" borderId="0" xfId="0" applyFont="1" applyFill="1" applyAlignment="1" applyProtection="1">
      <alignment horizontal="justify" vertical="center" wrapText="1"/>
    </xf>
    <xf numFmtId="41" fontId="18" fillId="0" borderId="0" xfId="5" applyFont="1" applyFill="1" applyBorder="1" applyAlignment="1" applyProtection="1">
      <alignment horizontal="center" vertical="center" wrapText="1"/>
    </xf>
    <xf numFmtId="1" fontId="15" fillId="0" borderId="0" xfId="0" applyNumberFormat="1" applyFont="1" applyAlignment="1" applyProtection="1">
      <alignment horizontal="center" vertical="center" wrapText="1"/>
    </xf>
    <xf numFmtId="1" fontId="16" fillId="4" borderId="0" xfId="0" applyNumberFormat="1" applyFont="1" applyFill="1" applyAlignment="1" applyProtection="1">
      <alignment horizontal="center" vertical="center" wrapText="1"/>
    </xf>
    <xf numFmtId="2" fontId="2" fillId="4" borderId="0" xfId="0" applyNumberFormat="1" applyFont="1" applyFill="1" applyAlignment="1" applyProtection="1">
      <alignment horizontal="center" vertical="center" wrapText="1"/>
    </xf>
  </cellXfs>
  <cellStyles count="7">
    <cellStyle name="Hipervínculo" xfId="4" builtinId="8"/>
    <cellStyle name="Millares [0]" xfId="5" builtinId="6"/>
    <cellStyle name="Neutral" xfId="1" builtinId="28" customBuiltin="1"/>
    <cellStyle name="Normal" xfId="0" builtinId="0"/>
    <cellStyle name="Normal 2" xfId="2"/>
    <cellStyle name="Porcentaje" xfId="6" builtinId="5"/>
    <cellStyle name="Total" xfId="3" builtinId="25" customBuiltin="1"/>
  </cellStyles>
  <dxfs count="23">
    <dxf>
      <fill>
        <patternFill>
          <bgColor rgb="FF92D050"/>
        </patternFill>
      </fill>
    </dxf>
    <dxf>
      <fill>
        <patternFill>
          <bgColor rgb="FFFFFF00"/>
        </patternFill>
      </fill>
    </dxf>
    <dxf>
      <fill>
        <patternFill>
          <bgColor theme="9"/>
        </patternFill>
      </fill>
    </dxf>
    <dxf>
      <fill>
        <patternFill>
          <bgColor rgb="FFFF0000"/>
        </patternFill>
      </fill>
    </dxf>
    <dxf>
      <fill>
        <patternFill>
          <bgColor rgb="FF92D050"/>
        </patternFill>
      </fill>
    </dxf>
    <dxf>
      <fill>
        <patternFill>
          <bgColor rgb="FFFFFF00"/>
        </patternFill>
      </fill>
    </dxf>
    <dxf>
      <fill>
        <patternFill>
          <bgColor theme="9"/>
        </patternFill>
      </fill>
    </dxf>
    <dxf>
      <fill>
        <patternFill>
          <bgColor rgb="FFFF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
      <font>
        <b/>
        <i val="0"/>
        <color theme="0"/>
      </font>
      <fill>
        <patternFill>
          <bgColor theme="6" tint="-0.499984740745262"/>
        </patternFill>
      </fill>
    </dxf>
    <dxf>
      <font>
        <b/>
        <i val="0"/>
        <color theme="0"/>
      </font>
      <fill>
        <patternFill>
          <bgColor rgb="FFFFC000"/>
        </patternFill>
      </fill>
    </dxf>
    <dxf>
      <font>
        <b/>
        <i val="0"/>
        <color theme="0"/>
      </font>
      <fill>
        <patternFill>
          <bgColor rgb="FFCC0000"/>
        </patternFill>
      </fill>
    </dxf>
  </dxfs>
  <tableStyles count="0" defaultTableStyle="TableStyleMedium9" defaultPivotStyle="PivotStyleLight16"/>
  <colors>
    <mruColors>
      <color rgb="FF0000FF"/>
      <color rgb="FFCCFF99"/>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5.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1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Proyecto!A1"/></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Proyecto!A1"/></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Proyecto!A1"/></Relationships>
</file>

<file path=xl/drawings/drawing1.xml><?xml version="1.0" encoding="utf-8"?>
<xdr:wsDr xmlns:xdr="http://schemas.openxmlformats.org/drawingml/2006/spreadsheetDrawing" xmlns:a="http://schemas.openxmlformats.org/drawingml/2006/main">
  <xdr:twoCellAnchor editAs="oneCell">
    <xdr:from>
      <xdr:col>2</xdr:col>
      <xdr:colOff>280149</xdr:colOff>
      <xdr:row>1</xdr:row>
      <xdr:rowOff>22411</xdr:rowOff>
    </xdr:from>
    <xdr:to>
      <xdr:col>2</xdr:col>
      <xdr:colOff>1367119</xdr:colOff>
      <xdr:row>4</xdr:row>
      <xdr:rowOff>206484</xdr:rowOff>
    </xdr:to>
    <xdr:pic>
      <xdr:nvPicPr>
        <xdr:cNvPr id="4" name="Picture 2">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6267" y="504264"/>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5</xdr:col>
      <xdr:colOff>529166</xdr:colOff>
      <xdr:row>22</xdr:row>
      <xdr:rowOff>42334</xdr:rowOff>
    </xdr:from>
    <xdr:to>
      <xdr:col>5</xdr:col>
      <xdr:colOff>1492872</xdr:colOff>
      <xdr:row>30</xdr:row>
      <xdr:rowOff>33619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5789083" y="5577417"/>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804334</xdr:colOff>
      <xdr:row>1</xdr:row>
      <xdr:rowOff>63499</xdr:rowOff>
    </xdr:from>
    <xdr:to>
      <xdr:col>2</xdr:col>
      <xdr:colOff>917637</xdr:colOff>
      <xdr:row>4</xdr:row>
      <xdr:rowOff>235743</xdr:rowOff>
    </xdr:to>
    <xdr:pic>
      <xdr:nvPicPr>
        <xdr:cNvPr id="5" name="Picture 2">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63084"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36</xdr:col>
      <xdr:colOff>462642</xdr:colOff>
      <xdr:row>6</xdr:row>
      <xdr:rowOff>108858</xdr:rowOff>
    </xdr:from>
    <xdr:to>
      <xdr:col>36</xdr:col>
      <xdr:colOff>1638300</xdr:colOff>
      <xdr:row>9</xdr:row>
      <xdr:rowOff>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21925642" y="1467758"/>
          <a:ext cx="1175658" cy="119924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2</xdr:col>
      <xdr:colOff>1484313</xdr:colOff>
      <xdr:row>1</xdr:row>
      <xdr:rowOff>34925</xdr:rowOff>
    </xdr:from>
    <xdr:to>
      <xdr:col>2</xdr:col>
      <xdr:colOff>2401888</xdr:colOff>
      <xdr:row>4</xdr:row>
      <xdr:rowOff>204486</xdr:rowOff>
    </xdr:to>
    <xdr:pic>
      <xdr:nvPicPr>
        <xdr:cNvPr id="5" name="Picture 2">
          <a:extLst>
            <a:ext uri="{FF2B5EF4-FFF2-40B4-BE49-F238E27FC236}">
              <a16:creationId xmlns:a16="http://schemas.microsoft.com/office/drawing/2014/main" id="{00000000-0008-0000-0A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33141" y="213519"/>
          <a:ext cx="917575" cy="92858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5</xdr:col>
      <xdr:colOff>984249</xdr:colOff>
      <xdr:row>17</xdr:row>
      <xdr:rowOff>2</xdr:rowOff>
    </xdr:from>
    <xdr:to>
      <xdr:col>6</xdr:col>
      <xdr:colOff>402789</xdr:colOff>
      <xdr:row>24</xdr:row>
      <xdr:rowOff>139453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5418666" y="4974169"/>
          <a:ext cx="963706" cy="117661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402168</xdr:colOff>
      <xdr:row>1</xdr:row>
      <xdr:rowOff>52917</xdr:rowOff>
    </xdr:from>
    <xdr:to>
      <xdr:col>2</xdr:col>
      <xdr:colOff>515471</xdr:colOff>
      <xdr:row>4</xdr:row>
      <xdr:rowOff>225161</xdr:rowOff>
    </xdr:to>
    <xdr:pic>
      <xdr:nvPicPr>
        <xdr:cNvPr id="5" name="Picture 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0918" y="211667"/>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340048</xdr:colOff>
      <xdr:row>1</xdr:row>
      <xdr:rowOff>43714</xdr:rowOff>
    </xdr:from>
    <xdr:to>
      <xdr:col>21</xdr:col>
      <xdr:colOff>493438</xdr:colOff>
      <xdr:row>4</xdr:row>
      <xdr:rowOff>271054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100-000004000000}"/>
            </a:ext>
          </a:extLst>
        </xdr:cNvPr>
        <xdr:cNvSpPr/>
      </xdr:nvSpPr>
      <xdr:spPr>
        <a:xfrm>
          <a:off x="12024048" y="191881"/>
          <a:ext cx="968307" cy="116925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391584</xdr:colOff>
      <xdr:row>1</xdr:row>
      <xdr:rowOff>52916</xdr:rowOff>
    </xdr:from>
    <xdr:to>
      <xdr:col>2</xdr:col>
      <xdr:colOff>504887</xdr:colOff>
      <xdr:row>4</xdr:row>
      <xdr:rowOff>225160</xdr:rowOff>
    </xdr:to>
    <xdr:pic>
      <xdr:nvPicPr>
        <xdr:cNvPr id="6" name="Picture 2">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50334" y="211666"/>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212912</xdr:colOff>
      <xdr:row>4</xdr:row>
      <xdr:rowOff>235322</xdr:rowOff>
    </xdr:from>
    <xdr:to>
      <xdr:col>14</xdr:col>
      <xdr:colOff>336177</xdr:colOff>
      <xdr:row>9</xdr:row>
      <xdr:rowOff>190500</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12147177" y="1322293"/>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412750</xdr:colOff>
      <xdr:row>1</xdr:row>
      <xdr:rowOff>63500</xdr:rowOff>
    </xdr:from>
    <xdr:to>
      <xdr:col>2</xdr:col>
      <xdr:colOff>526053</xdr:colOff>
      <xdr:row>4</xdr:row>
      <xdr:rowOff>235744</xdr:rowOff>
    </xdr:to>
    <xdr:pic>
      <xdr:nvPicPr>
        <xdr:cNvPr id="5" name="Picture 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222250"/>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371475</xdr:colOff>
      <xdr:row>11</xdr:row>
      <xdr:rowOff>114300</xdr:rowOff>
    </xdr:from>
    <xdr:to>
      <xdr:col>5</xdr:col>
      <xdr:colOff>1335181</xdr:colOff>
      <xdr:row>19</xdr:row>
      <xdr:rowOff>71719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6419850" y="2238375"/>
          <a:ext cx="963706" cy="1176619"/>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709084</xdr:colOff>
      <xdr:row>1</xdr:row>
      <xdr:rowOff>63501</xdr:rowOff>
    </xdr:from>
    <xdr:to>
      <xdr:col>1</xdr:col>
      <xdr:colOff>1796054</xdr:colOff>
      <xdr:row>4</xdr:row>
      <xdr:rowOff>235745</xdr:rowOff>
    </xdr:to>
    <xdr:pic>
      <xdr:nvPicPr>
        <xdr:cNvPr id="5" name="Picture 2">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67834" y="222251"/>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48683</xdr:colOff>
      <xdr:row>0</xdr:row>
      <xdr:rowOff>0</xdr:rowOff>
    </xdr:from>
    <xdr:to>
      <xdr:col>12</xdr:col>
      <xdr:colOff>197473</xdr:colOff>
      <xdr:row>4</xdr:row>
      <xdr:rowOff>90769</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12039600" y="0"/>
          <a:ext cx="963706" cy="1180852"/>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603251</xdr:colOff>
      <xdr:row>1</xdr:row>
      <xdr:rowOff>63499</xdr:rowOff>
    </xdr:from>
    <xdr:to>
      <xdr:col>1</xdr:col>
      <xdr:colOff>1690221</xdr:colOff>
      <xdr:row>4</xdr:row>
      <xdr:rowOff>235743</xdr:rowOff>
    </xdr:to>
    <xdr:pic>
      <xdr:nvPicPr>
        <xdr:cNvPr id="5" name="Picture 2">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1"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8</xdr:col>
      <xdr:colOff>119684</xdr:colOff>
      <xdr:row>0</xdr:row>
      <xdr:rowOff>92351</xdr:rowOff>
    </xdr:from>
    <xdr:to>
      <xdr:col>9</xdr:col>
      <xdr:colOff>322633</xdr:colOff>
      <xdr:row>5</xdr:row>
      <xdr:rowOff>459345</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11624227" y="92351"/>
          <a:ext cx="964949" cy="180816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555073</xdr:colOff>
      <xdr:row>1</xdr:row>
      <xdr:rowOff>33131</xdr:rowOff>
    </xdr:from>
    <xdr:to>
      <xdr:col>1</xdr:col>
      <xdr:colOff>1476245</xdr:colOff>
      <xdr:row>4</xdr:row>
      <xdr:rowOff>248478</xdr:rowOff>
    </xdr:to>
    <xdr:pic>
      <xdr:nvPicPr>
        <xdr:cNvPr id="5" name="Picture 2">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86377" y="207066"/>
          <a:ext cx="921172" cy="944216"/>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4</xdr:col>
      <xdr:colOff>898071</xdr:colOff>
      <xdr:row>26</xdr:row>
      <xdr:rowOff>10574</xdr:rowOff>
    </xdr:from>
    <xdr:to>
      <xdr:col>5</xdr:col>
      <xdr:colOff>718777</xdr:colOff>
      <xdr:row>37</xdr:row>
      <xdr:rowOff>29073</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600-000003000000}"/>
            </a:ext>
          </a:extLst>
        </xdr:cNvPr>
        <xdr:cNvSpPr/>
      </xdr:nvSpPr>
      <xdr:spPr>
        <a:xfrm>
          <a:off x="6274404" y="8053907"/>
          <a:ext cx="1365873" cy="1648333"/>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751417</xdr:colOff>
      <xdr:row>1</xdr:row>
      <xdr:rowOff>63499</xdr:rowOff>
    </xdr:from>
    <xdr:to>
      <xdr:col>2</xdr:col>
      <xdr:colOff>864720</xdr:colOff>
      <xdr:row>4</xdr:row>
      <xdr:rowOff>235743</xdr:rowOff>
    </xdr:to>
    <xdr:pic>
      <xdr:nvPicPr>
        <xdr:cNvPr id="5" name="Picture 2">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0167"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687917</xdr:colOff>
      <xdr:row>30</xdr:row>
      <xdr:rowOff>95250</xdr:rowOff>
    </xdr:from>
    <xdr:to>
      <xdr:col>3</xdr:col>
      <xdr:colOff>1651623</xdr:colOff>
      <xdr:row>39</xdr:row>
      <xdr:rowOff>23036</xdr:rowOff>
    </xdr:to>
    <xdr:sp macro="" textlink="">
      <xdr:nvSpPr>
        <xdr:cNvPr id="3" name="Flecha izquierda 2">
          <a:hlinkClick xmlns:r="http://schemas.openxmlformats.org/officeDocument/2006/relationships" r:id="rId1"/>
          <a:extLst>
            <a:ext uri="{FF2B5EF4-FFF2-40B4-BE49-F238E27FC236}">
              <a16:creationId xmlns:a16="http://schemas.microsoft.com/office/drawing/2014/main" id="{00000000-0008-0000-0700-000003000000}"/>
            </a:ext>
          </a:extLst>
        </xdr:cNvPr>
        <xdr:cNvSpPr/>
      </xdr:nvSpPr>
      <xdr:spPr>
        <a:xfrm>
          <a:off x="5185834" y="7164917"/>
          <a:ext cx="963706" cy="1261286"/>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772585</xdr:colOff>
      <xdr:row>1</xdr:row>
      <xdr:rowOff>63499</xdr:rowOff>
    </xdr:from>
    <xdr:to>
      <xdr:col>1</xdr:col>
      <xdr:colOff>1859555</xdr:colOff>
      <xdr:row>4</xdr:row>
      <xdr:rowOff>235743</xdr:rowOff>
    </xdr:to>
    <xdr:pic>
      <xdr:nvPicPr>
        <xdr:cNvPr id="5" name="Picture 2">
          <a:extLst>
            <a:ext uri="{FF2B5EF4-FFF2-40B4-BE49-F238E27FC236}">
              <a16:creationId xmlns:a16="http://schemas.microsoft.com/office/drawing/2014/main" id="{00000000-0008-0000-07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1335"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8</xdr:col>
      <xdr:colOff>179917</xdr:colOff>
      <xdr:row>6</xdr:row>
      <xdr:rowOff>95250</xdr:rowOff>
    </xdr:from>
    <xdr:to>
      <xdr:col>13</xdr:col>
      <xdr:colOff>328707</xdr:colOff>
      <xdr:row>11</xdr:row>
      <xdr:rowOff>23034</xdr:rowOff>
    </xdr:to>
    <xdr:sp macro="" textlink="">
      <xdr:nvSpPr>
        <xdr:cNvPr id="4" name="Flecha izquierda 3">
          <a:hlinkClick xmlns:r="http://schemas.openxmlformats.org/officeDocument/2006/relationships" r:id="rId1"/>
          <a:extLst>
            <a:ext uri="{FF2B5EF4-FFF2-40B4-BE49-F238E27FC236}">
              <a16:creationId xmlns:a16="http://schemas.microsoft.com/office/drawing/2014/main" id="{00000000-0008-0000-0800-000004000000}"/>
            </a:ext>
          </a:extLst>
        </xdr:cNvPr>
        <xdr:cNvSpPr/>
      </xdr:nvSpPr>
      <xdr:spPr>
        <a:xfrm>
          <a:off x="11228917" y="1545167"/>
          <a:ext cx="963707" cy="126128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44000" rtlCol="0" anchor="ctr" anchorCtr="0"/>
        <a:lstStyle/>
        <a:p>
          <a:pPr algn="l"/>
          <a:r>
            <a:rPr lang="es-ES" sz="1200" b="1"/>
            <a:t>Página</a:t>
          </a:r>
        </a:p>
        <a:p>
          <a:pPr algn="l"/>
          <a:r>
            <a:rPr lang="es-ES" sz="1200" b="1"/>
            <a:t> Inicial</a:t>
          </a:r>
        </a:p>
      </xdr:txBody>
    </xdr:sp>
    <xdr:clientData/>
  </xdr:twoCellAnchor>
  <xdr:twoCellAnchor editAs="oneCell">
    <xdr:from>
      <xdr:col>1</xdr:col>
      <xdr:colOff>508000</xdr:colOff>
      <xdr:row>1</xdr:row>
      <xdr:rowOff>63499</xdr:rowOff>
    </xdr:from>
    <xdr:to>
      <xdr:col>1</xdr:col>
      <xdr:colOff>1594970</xdr:colOff>
      <xdr:row>4</xdr:row>
      <xdr:rowOff>235743</xdr:rowOff>
    </xdr:to>
    <xdr:pic>
      <xdr:nvPicPr>
        <xdr:cNvPr id="6" name="Picture 2">
          <a:extLst>
            <a:ext uri="{FF2B5EF4-FFF2-40B4-BE49-F238E27FC236}">
              <a16:creationId xmlns:a16="http://schemas.microsoft.com/office/drawing/2014/main" id="{00000000-0008-0000-08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6750" y="222249"/>
          <a:ext cx="1086970" cy="1114161"/>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Users/NiniRa/NINROD/Planeaci&#243;n%20Estrat&#233;gica%202016/Difusi&#243;n%20procedimiento%20para%20resoluci&#243;n%20de%20objeciones%20en%20garant&#237;as%20mobiliaria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intranet/DSS/OAP/DOCS/Documentos/A&#241;o_2023/01_Proyectos_Estrategicos/02_EDT_Evidencias/08_OAJ/P01_%20PlanCapacitaciones_Comerciantes_Sociedades_.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Humanos"/>
      <sheetName val="Comunicaciones internas"/>
      <sheetName val="Recursos Financieros"/>
      <sheetName val="Interesados"/>
      <sheetName val="Plan de comunicaciones"/>
      <sheetName val="Requerimientos"/>
      <sheetName val="Alcance"/>
      <sheetName val="EDT- Actividades"/>
      <sheetName val="Riesgos-Cronograma"/>
      <sheetName val="No toc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yecto"/>
      <sheetName val="Justificación - Objetivo"/>
      <sheetName val="Indicadores"/>
      <sheetName val="Recursos Financieros"/>
      <sheetName val="Recursos Humanos"/>
      <sheetName val="Comunicaciones internas"/>
      <sheetName val="Interesados"/>
      <sheetName val="Plan de comunicaciones"/>
      <sheetName val="Requerimientos"/>
      <sheetName val="Alcance"/>
      <sheetName val="EDT- Actividades"/>
      <sheetName val="Riesgos"/>
      <sheetName val="No tocar"/>
    </sheetNames>
    <sheetDataSet>
      <sheetData sheetId="0">
        <row r="2">
          <cell r="K2" t="str">
            <v>Código: GC-F-015</v>
          </cell>
        </row>
        <row r="3">
          <cell r="K3" t="str">
            <v>Fecha: 17 de septiembre de 2014</v>
          </cell>
        </row>
        <row r="4">
          <cell r="K4" t="str">
            <v>Versión 001</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8" Type="http://schemas.openxmlformats.org/officeDocument/2006/relationships/hyperlink" Target="mailto:migueljj@supersociedades.gov.co" TargetMode="External"/><Relationship Id="rId3" Type="http://schemas.openxmlformats.org/officeDocument/2006/relationships/hyperlink" Target="mailto:carlosas@supersociedades.gov.co" TargetMode="External"/><Relationship Id="rId7" Type="http://schemas.openxmlformats.org/officeDocument/2006/relationships/hyperlink" Target="mailto:lfrivera@supersociedades.gov.co" TargetMode="External"/><Relationship Id="rId12" Type="http://schemas.openxmlformats.org/officeDocument/2006/relationships/comments" Target="../comments6.xml"/><Relationship Id="rId2" Type="http://schemas.openxmlformats.org/officeDocument/2006/relationships/hyperlink" Target="mailto:ACervantes@supersociedades.gov.co" TargetMode="External"/><Relationship Id="rId1" Type="http://schemas.openxmlformats.org/officeDocument/2006/relationships/hyperlink" Target="mailto:BEscobar@supersociedades.gov.co" TargetMode="External"/><Relationship Id="rId6" Type="http://schemas.openxmlformats.org/officeDocument/2006/relationships/hyperlink" Target="mailto:jpalacio@supersociedades.gov.co" TargetMode="External"/><Relationship Id="rId11" Type="http://schemas.openxmlformats.org/officeDocument/2006/relationships/vmlDrawing" Target="../drawings/vmlDrawing6.vml"/><Relationship Id="rId5" Type="http://schemas.openxmlformats.org/officeDocument/2006/relationships/hyperlink" Target="mailto:jmanrique@supersociedades.gov.co" TargetMode="External"/><Relationship Id="rId10" Type="http://schemas.openxmlformats.org/officeDocument/2006/relationships/drawing" Target="../drawings/drawing7.xml"/><Relationship Id="rId4" Type="http://schemas.openxmlformats.org/officeDocument/2006/relationships/hyperlink" Target="mailto:horaciodc@supersociedades.gov.co" TargetMode="External"/><Relationship Id="rId9"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B1:S25"/>
  <sheetViews>
    <sheetView showGridLines="0" topLeftCell="A3" zoomScaleNormal="100" workbookViewId="0">
      <selection activeCell="E7" sqref="E7:L7"/>
    </sheetView>
  </sheetViews>
  <sheetFormatPr baseColWidth="10" defaultColWidth="11.42578125" defaultRowHeight="12" x14ac:dyDescent="0.2"/>
  <cols>
    <col min="1" max="1" width="0.7109375" style="1" customWidth="1"/>
    <col min="2" max="2" width="3.28515625" style="1" customWidth="1"/>
    <col min="3" max="3" width="26.42578125" style="1" bestFit="1" customWidth="1"/>
    <col min="4" max="4" width="3.7109375" style="1" customWidth="1"/>
    <col min="5" max="5" width="26.7109375" style="1" bestFit="1" customWidth="1"/>
    <col min="6" max="6" width="3.7109375" style="1" customWidth="1"/>
    <col min="7" max="7" width="26.85546875" style="1" bestFit="1" customWidth="1"/>
    <col min="8" max="8" width="3.7109375" style="1" customWidth="1"/>
    <col min="9" max="9" width="28.42578125" style="1" customWidth="1"/>
    <col min="10" max="10" width="3.7109375" style="1" customWidth="1"/>
    <col min="11" max="11" width="27" style="1" customWidth="1"/>
    <col min="12" max="12" width="2.7109375" style="1" customWidth="1"/>
    <col min="13" max="14" width="7.7109375" style="1" customWidth="1"/>
    <col min="15" max="16" width="5.7109375" style="1" hidden="1" customWidth="1"/>
    <col min="17" max="17" width="10.7109375" style="1" customWidth="1"/>
    <col min="18" max="18" width="20.7109375" style="1" customWidth="1"/>
    <col min="19" max="19" width="9.140625" style="2" customWidth="1"/>
    <col min="20" max="240" width="9.140625" style="1" customWidth="1"/>
    <col min="241" max="16384" width="11.42578125" style="1"/>
  </cols>
  <sheetData>
    <row r="1" spans="2:19" ht="5.25" customHeight="1" thickBot="1" x14ac:dyDescent="0.25"/>
    <row r="2" spans="2:19" ht="26.25" customHeight="1" x14ac:dyDescent="0.2">
      <c r="B2" s="130"/>
      <c r="C2" s="131"/>
      <c r="D2" s="132" t="s">
        <v>0</v>
      </c>
      <c r="E2" s="133"/>
      <c r="F2" s="133"/>
      <c r="G2" s="133"/>
      <c r="H2" s="133"/>
      <c r="I2" s="133"/>
      <c r="J2" s="134"/>
      <c r="K2" s="120" t="s">
        <v>1</v>
      </c>
      <c r="L2" s="121"/>
    </row>
    <row r="3" spans="2:19" ht="23.25" customHeight="1" x14ac:dyDescent="0.2">
      <c r="B3" s="126"/>
      <c r="C3" s="127"/>
      <c r="D3" s="135" t="s">
        <v>2</v>
      </c>
      <c r="E3" s="136"/>
      <c r="F3" s="136"/>
      <c r="G3" s="136"/>
      <c r="H3" s="136"/>
      <c r="I3" s="136"/>
      <c r="J3" s="137"/>
      <c r="K3" s="122" t="s">
        <v>3</v>
      </c>
      <c r="L3" s="123"/>
    </row>
    <row r="4" spans="2:19" ht="24" customHeight="1" x14ac:dyDescent="0.2">
      <c r="B4" s="126"/>
      <c r="C4" s="127"/>
      <c r="D4" s="135" t="s">
        <v>4</v>
      </c>
      <c r="E4" s="136"/>
      <c r="F4" s="136"/>
      <c r="G4" s="136"/>
      <c r="H4" s="136"/>
      <c r="I4" s="136"/>
      <c r="J4" s="137"/>
      <c r="K4" s="122" t="s">
        <v>5</v>
      </c>
      <c r="L4" s="123"/>
    </row>
    <row r="5" spans="2:19" ht="22.5" customHeight="1" thickBot="1" x14ac:dyDescent="0.25">
      <c r="B5" s="128"/>
      <c r="C5" s="129"/>
      <c r="D5" s="138" t="s">
        <v>6</v>
      </c>
      <c r="E5" s="139"/>
      <c r="F5" s="139"/>
      <c r="G5" s="139"/>
      <c r="H5" s="139"/>
      <c r="I5" s="139"/>
      <c r="J5" s="140"/>
      <c r="K5" s="124" t="s">
        <v>7</v>
      </c>
      <c r="L5" s="125"/>
    </row>
    <row r="6" spans="2:19" ht="5.25" customHeight="1" x14ac:dyDescent="0.2">
      <c r="C6" s="16"/>
      <c r="D6" s="16"/>
      <c r="E6" s="16"/>
      <c r="F6" s="16"/>
      <c r="G6" s="16"/>
      <c r="H6" s="16"/>
      <c r="I6" s="16"/>
    </row>
    <row r="7" spans="2:19" ht="59.25" customHeight="1" x14ac:dyDescent="0.2">
      <c r="C7" s="119" t="s">
        <v>8</v>
      </c>
      <c r="D7" s="119"/>
      <c r="E7" s="141" t="s">
        <v>177</v>
      </c>
      <c r="F7" s="141"/>
      <c r="G7" s="141"/>
      <c r="H7" s="141"/>
      <c r="I7" s="141"/>
      <c r="J7" s="141"/>
      <c r="K7" s="141"/>
      <c r="L7" s="141"/>
      <c r="M7" s="73"/>
      <c r="N7" s="73"/>
      <c r="O7" s="73"/>
      <c r="P7" s="73"/>
      <c r="Q7" s="73"/>
      <c r="S7" s="1"/>
    </row>
    <row r="8" spans="2:19" ht="6.75" customHeight="1" x14ac:dyDescent="0.2">
      <c r="C8" s="5"/>
      <c r="D8" s="5"/>
      <c r="E8" s="6"/>
      <c r="F8" s="6"/>
      <c r="G8" s="6"/>
      <c r="H8" s="6"/>
      <c r="I8" s="6"/>
      <c r="S8" s="1"/>
    </row>
    <row r="9" spans="2:19" ht="6.75" customHeight="1" thickBot="1" x14ac:dyDescent="0.25">
      <c r="C9" s="5"/>
      <c r="D9" s="5"/>
      <c r="E9" s="6"/>
      <c r="F9" s="6"/>
      <c r="G9" s="6"/>
      <c r="H9" s="6"/>
      <c r="I9" s="6"/>
      <c r="S9" s="1"/>
    </row>
    <row r="10" spans="2:19" ht="12.75" thickBot="1" x14ac:dyDescent="0.25">
      <c r="B10" s="17"/>
      <c r="C10" s="18"/>
      <c r="D10" s="18"/>
      <c r="E10" s="18"/>
      <c r="F10" s="18"/>
      <c r="G10" s="18"/>
      <c r="H10" s="18"/>
      <c r="I10" s="18"/>
      <c r="J10" s="18"/>
      <c r="K10" s="18"/>
      <c r="L10" s="19"/>
    </row>
    <row r="11" spans="2:19" ht="39.950000000000003" customHeight="1" thickBot="1" x14ac:dyDescent="0.25">
      <c r="B11" s="20"/>
      <c r="C11" s="9" t="s">
        <v>9</v>
      </c>
      <c r="D11" s="21"/>
      <c r="E11" s="9" t="s">
        <v>10</v>
      </c>
      <c r="F11" s="21"/>
      <c r="G11" s="9" t="s">
        <v>11</v>
      </c>
      <c r="H11" s="21"/>
      <c r="I11" s="9" t="s">
        <v>12</v>
      </c>
      <c r="J11" s="21"/>
      <c r="K11" s="9" t="s">
        <v>13</v>
      </c>
      <c r="L11" s="22"/>
    </row>
    <row r="12" spans="2:19" ht="15" customHeight="1" thickBot="1" x14ac:dyDescent="0.25">
      <c r="B12" s="20"/>
      <c r="C12" s="21"/>
      <c r="D12" s="21"/>
      <c r="E12" s="21"/>
      <c r="F12" s="21"/>
      <c r="G12" s="21"/>
      <c r="H12" s="21"/>
      <c r="I12" s="21"/>
      <c r="J12" s="21"/>
      <c r="K12" s="21"/>
      <c r="L12" s="22"/>
    </row>
    <row r="13" spans="2:19" ht="39.950000000000003" customHeight="1" thickBot="1" x14ac:dyDescent="0.25">
      <c r="B13" s="20"/>
      <c r="C13" s="9" t="s">
        <v>14</v>
      </c>
      <c r="D13" s="21"/>
      <c r="E13" s="9" t="s">
        <v>15</v>
      </c>
      <c r="F13" s="21"/>
      <c r="G13" s="9" t="s">
        <v>16</v>
      </c>
      <c r="H13" s="21"/>
      <c r="I13" s="9" t="s">
        <v>17</v>
      </c>
      <c r="J13" s="21"/>
      <c r="K13" s="9" t="s">
        <v>18</v>
      </c>
      <c r="L13" s="22"/>
    </row>
    <row r="14" spans="2:19" ht="15" customHeight="1" thickBot="1" x14ac:dyDescent="0.25">
      <c r="B14" s="20"/>
      <c r="C14" s="21"/>
      <c r="D14" s="21"/>
      <c r="E14" s="21"/>
      <c r="F14" s="21"/>
      <c r="G14" s="21"/>
      <c r="H14" s="21"/>
      <c r="I14" s="21"/>
      <c r="J14" s="21"/>
      <c r="K14" s="21"/>
      <c r="L14" s="22"/>
    </row>
    <row r="15" spans="2:19" ht="37.5" customHeight="1" thickBot="1" x14ac:dyDescent="0.25">
      <c r="B15" s="20"/>
      <c r="C15" s="21"/>
      <c r="D15" s="21"/>
      <c r="E15" s="21"/>
      <c r="F15" s="21"/>
      <c r="G15" s="9" t="s">
        <v>19</v>
      </c>
      <c r="H15" s="21"/>
      <c r="I15" s="21"/>
      <c r="J15" s="21"/>
      <c r="K15" s="21"/>
      <c r="L15" s="22"/>
    </row>
    <row r="16" spans="2:19" ht="12.75" thickBot="1" x14ac:dyDescent="0.25">
      <c r="B16" s="23"/>
      <c r="C16" s="24"/>
      <c r="D16" s="24"/>
      <c r="E16" s="24"/>
      <c r="F16" s="24"/>
      <c r="G16" s="24"/>
      <c r="H16" s="24"/>
      <c r="I16" s="24"/>
      <c r="J16" s="24"/>
      <c r="K16" s="24"/>
      <c r="L16" s="25"/>
    </row>
    <row r="17" ht="37.5" customHeight="1" x14ac:dyDescent="0.2"/>
    <row r="19" ht="37.5" customHeight="1" x14ac:dyDescent="0.2"/>
    <row r="21" ht="37.5" customHeight="1" x14ac:dyDescent="0.2"/>
    <row r="23" ht="37.5" customHeight="1" x14ac:dyDescent="0.2"/>
    <row r="25" ht="37.5" customHeight="1" x14ac:dyDescent="0.2"/>
  </sheetData>
  <mergeCells count="14">
    <mergeCell ref="C7:D7"/>
    <mergeCell ref="K2:L2"/>
    <mergeCell ref="K3:L3"/>
    <mergeCell ref="K4:L4"/>
    <mergeCell ref="K5:L5"/>
    <mergeCell ref="B3:C3"/>
    <mergeCell ref="B4:C4"/>
    <mergeCell ref="B5:C5"/>
    <mergeCell ref="B2:C2"/>
    <mergeCell ref="D2:J2"/>
    <mergeCell ref="D3:J3"/>
    <mergeCell ref="D4:J4"/>
    <mergeCell ref="D5:J5"/>
    <mergeCell ref="E7:L7"/>
  </mergeCells>
  <dataValidations count="1">
    <dataValidation type="whole" allowBlank="1" showInputMessage="1" showErrorMessage="1" sqref="I12 K12 K16:K65494 I10 L10:Q65494 K10 I16:I65494 I14 K14 J10:J65494 H10:H12 H14:H65494">
      <formula1>1</formula1>
      <formula2>5</formula2>
    </dataValidation>
  </dataValidations>
  <hyperlinks>
    <hyperlink ref="C11" location="'Justificación - Objetivo'!A1" display="JUSTIFICACIÓN - OBJETIVO"/>
    <hyperlink ref="E11" location="Indicadores!Área_de_impresión" display="INDICADORES"/>
    <hyperlink ref="K11" location="'Recursos Financieros'!A1" display="RECURSOS FINANCIEROS"/>
    <hyperlink ref="E13" location="Requerimientos!Área_de_impresión" display="REQUERIMIENTOS"/>
    <hyperlink ref="G13" location="Alcance!Área_de_impresión" display="ALCANCE"/>
    <hyperlink ref="K13" location="'Plan de comunicaciones'!Área_de_impresión" display="PLAN DE COMUNICACIONES"/>
    <hyperlink ref="I13" location="'EDT- Actividades'!A1" display="EDT-Actividades"/>
    <hyperlink ref="C13" location="Interesados!Área_de_impresión" display="INTERESADOS"/>
    <hyperlink ref="G15" location="'Riesgos-Cronograma'!Área_de_impresión" display="RIESGOS - CRONOGRAMA"/>
    <hyperlink ref="I11" location="'Comunicaciones internas'!A1" display="COMUNICACIONES INTERNAS"/>
    <hyperlink ref="G11" location="'Recursos Humanos'!Área_de_impresión" display="RECURSOS HUMANOS"/>
  </hyperlinks>
  <printOptions horizontalCentered="1"/>
  <pageMargins left="0.39370078740157483" right="0.39370078740157483" top="0.74803149606299213" bottom="0.74803149606299213" header="0.31496062992125984" footer="0.31496062992125984"/>
  <pageSetup paperSize="5" fitToHeight="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B6" zoomScaleNormal="100" workbookViewId="0">
      <selection activeCell="B6" sqref="A1:XFD1048576"/>
    </sheetView>
  </sheetViews>
  <sheetFormatPr baseColWidth="10" defaultColWidth="11.42578125" defaultRowHeight="12" x14ac:dyDescent="0.2"/>
  <cols>
    <col min="1" max="1" width="2.42578125" style="118" customWidth="1"/>
    <col min="2" max="2" width="14.42578125" style="118" customWidth="1"/>
    <col min="3" max="3" width="26.42578125" style="118" customWidth="1"/>
    <col min="4" max="4" width="18.28515625" style="118" customWidth="1"/>
    <col min="5" max="5" width="17.140625" style="118" customWidth="1"/>
    <col min="6" max="6" width="23.140625" style="118" customWidth="1"/>
    <col min="7" max="8" width="20.28515625" style="118" customWidth="1"/>
    <col min="9" max="10" width="5.7109375" style="118" customWidth="1"/>
    <col min="11" max="11" width="5.7109375" style="118" hidden="1" customWidth="1"/>
    <col min="12" max="12" width="8.7109375" style="118" hidden="1" customWidth="1"/>
    <col min="13" max="13" width="14.42578125" style="118" customWidth="1"/>
    <col min="14" max="14" width="17.7109375" style="118" customWidth="1"/>
    <col min="15" max="16" width="2.42578125" style="118" customWidth="1"/>
    <col min="17" max="17" width="7.7109375" style="118" customWidth="1"/>
    <col min="18" max="18" width="0.7109375" style="4" customWidth="1"/>
    <col min="19" max="19" width="1" style="118" customWidth="1"/>
    <col min="20" max="20" width="1.42578125" style="118" customWidth="1"/>
    <col min="21" max="21" width="1.140625" style="4" customWidth="1"/>
    <col min="22" max="22" width="20.7109375" style="118" customWidth="1"/>
    <col min="23" max="26" width="7.7109375" style="118" customWidth="1"/>
    <col min="27" max="28" width="5.7109375" style="118" hidden="1" customWidth="1"/>
    <col min="29" max="29" width="10.7109375" style="118" customWidth="1"/>
    <col min="30" max="30" width="20.7109375" style="118" customWidth="1"/>
    <col min="31" max="31" width="9.140625" style="2" customWidth="1"/>
    <col min="32" max="252" width="9.140625" style="118" customWidth="1"/>
    <col min="253" max="16384" width="11.42578125" style="118"/>
  </cols>
  <sheetData>
    <row r="1" spans="2:31" ht="12.75" thickBot="1" x14ac:dyDescent="0.25"/>
    <row r="2" spans="2:31" ht="26.25" customHeight="1" x14ac:dyDescent="0.2">
      <c r="B2" s="204"/>
      <c r="C2" s="205"/>
      <c r="D2" s="230" t="s">
        <v>0</v>
      </c>
      <c r="E2" s="231"/>
      <c r="F2" s="231"/>
      <c r="G2" s="231"/>
      <c r="H2" s="231"/>
      <c r="I2" s="231"/>
      <c r="J2" s="232"/>
      <c r="K2" s="49"/>
      <c r="L2" s="47"/>
      <c r="M2" s="225" t="str">
        <f>Proyecto!K2</f>
        <v>Código: GC-F-015</v>
      </c>
      <c r="N2" s="225"/>
      <c r="O2" s="225"/>
      <c r="P2" s="226"/>
      <c r="S2" s="4"/>
      <c r="T2" s="4"/>
      <c r="U2" s="8"/>
    </row>
    <row r="3" spans="2:31" ht="23.25" customHeight="1" x14ac:dyDescent="0.2">
      <c r="B3" s="206"/>
      <c r="C3" s="207"/>
      <c r="D3" s="233" t="s">
        <v>2</v>
      </c>
      <c r="E3" s="234"/>
      <c r="F3" s="234"/>
      <c r="G3" s="234"/>
      <c r="H3" s="234"/>
      <c r="I3" s="234"/>
      <c r="J3" s="235"/>
      <c r="K3" s="66"/>
      <c r="L3" s="59"/>
      <c r="M3" s="189" t="str">
        <f>Proyecto!K3</f>
        <v>Fecha: 17 de septiembre de 2014</v>
      </c>
      <c r="N3" s="189"/>
      <c r="O3" s="189"/>
      <c r="P3" s="227"/>
      <c r="S3" s="4"/>
      <c r="T3" s="4"/>
      <c r="U3" s="8"/>
    </row>
    <row r="4" spans="2:31" ht="24" customHeight="1" x14ac:dyDescent="0.2">
      <c r="B4" s="206"/>
      <c r="C4" s="207"/>
      <c r="D4" s="233" t="s">
        <v>4</v>
      </c>
      <c r="E4" s="234"/>
      <c r="F4" s="234"/>
      <c r="G4" s="234"/>
      <c r="H4" s="234"/>
      <c r="I4" s="234"/>
      <c r="J4" s="235"/>
      <c r="K4" s="66"/>
      <c r="L4" s="59"/>
      <c r="M4" s="189" t="str">
        <f>Proyecto!K4</f>
        <v>Versión 001</v>
      </c>
      <c r="N4" s="189"/>
      <c r="O4" s="189"/>
      <c r="P4" s="227"/>
      <c r="U4" s="8"/>
    </row>
    <row r="5" spans="2:31" ht="22.5" customHeight="1" thickBot="1" x14ac:dyDescent="0.25">
      <c r="B5" s="208"/>
      <c r="C5" s="209"/>
      <c r="D5" s="236" t="s">
        <v>6</v>
      </c>
      <c r="E5" s="237"/>
      <c r="F5" s="237"/>
      <c r="G5" s="237"/>
      <c r="H5" s="237"/>
      <c r="I5" s="237"/>
      <c r="J5" s="238"/>
      <c r="K5" s="50"/>
      <c r="L5" s="48"/>
      <c r="M5" s="228" t="s">
        <v>96</v>
      </c>
      <c r="N5" s="228"/>
      <c r="O5" s="228"/>
      <c r="P5" s="229"/>
    </row>
    <row r="6" spans="2:31" ht="5.25" customHeight="1" x14ac:dyDescent="0.2">
      <c r="B6" s="16"/>
      <c r="C6" s="16"/>
      <c r="D6" s="16"/>
      <c r="E6" s="16"/>
      <c r="F6" s="16"/>
      <c r="G6" s="16"/>
      <c r="H6" s="16"/>
      <c r="I6" s="16"/>
      <c r="J6" s="16"/>
      <c r="K6" s="16"/>
      <c r="L6" s="16"/>
      <c r="M6" s="16"/>
      <c r="N6" s="16"/>
      <c r="O6" s="16"/>
      <c r="P6" s="16"/>
    </row>
    <row r="7" spans="2:31" ht="36" customHeight="1" x14ac:dyDescent="0.2">
      <c r="B7" s="119" t="s">
        <v>8</v>
      </c>
      <c r="C7" s="119"/>
      <c r="D7" s="222" t="str">
        <f>Proyecto!$E$7</f>
        <v xml:space="preserve">Plan de capacitaciones a los comerciantes y sociedades debidamente inscritos en las Cámaras de Comercio considerados principalmente como MIPYMES que facilite la entrega de información clave para la toma de decisiones. </v>
      </c>
      <c r="E7" s="223"/>
      <c r="F7" s="223"/>
      <c r="G7" s="223"/>
      <c r="H7" s="223"/>
      <c r="I7" s="223"/>
      <c r="J7" s="223"/>
      <c r="K7" s="223"/>
      <c r="L7" s="223"/>
      <c r="M7" s="223"/>
      <c r="N7" s="223"/>
      <c r="O7" s="223"/>
      <c r="P7" s="223"/>
      <c r="AE7" s="118"/>
    </row>
    <row r="8" spans="2:31" ht="6.75" customHeight="1" x14ac:dyDescent="0.2">
      <c r="B8" s="5"/>
      <c r="C8" s="5"/>
      <c r="D8" s="6"/>
      <c r="E8" s="6"/>
      <c r="F8" s="6"/>
      <c r="G8" s="6"/>
      <c r="H8" s="6"/>
      <c r="I8" s="6"/>
      <c r="J8" s="6"/>
      <c r="K8" s="6"/>
      <c r="L8" s="6"/>
      <c r="M8" s="6"/>
      <c r="N8" s="6"/>
      <c r="O8" s="6"/>
      <c r="P8" s="6"/>
      <c r="AE8" s="118"/>
    </row>
    <row r="10" spans="2:31" ht="54.75" customHeight="1" x14ac:dyDescent="0.2">
      <c r="B10" s="119" t="s">
        <v>97</v>
      </c>
      <c r="C10" s="119"/>
      <c r="D10" s="222" t="s">
        <v>233</v>
      </c>
      <c r="E10" s="223"/>
      <c r="F10" s="223"/>
      <c r="G10" s="223"/>
      <c r="H10" s="223"/>
      <c r="I10" s="223"/>
      <c r="J10" s="223"/>
      <c r="K10" s="223"/>
      <c r="L10" s="223"/>
      <c r="M10" s="223"/>
      <c r="N10" s="223"/>
      <c r="O10" s="223"/>
      <c r="P10" s="223"/>
      <c r="AE10" s="118"/>
    </row>
    <row r="12" spans="2:31" ht="32.25" customHeight="1" x14ac:dyDescent="0.2">
      <c r="B12" s="119" t="s">
        <v>98</v>
      </c>
      <c r="C12" s="119"/>
      <c r="D12" s="224" t="s">
        <v>225</v>
      </c>
      <c r="E12" s="224"/>
      <c r="F12" s="224"/>
      <c r="G12" s="224"/>
      <c r="H12" s="224"/>
      <c r="I12" s="224"/>
      <c r="J12" s="224"/>
      <c r="K12" s="224"/>
      <c r="L12" s="224"/>
      <c r="M12" s="224"/>
      <c r="N12" s="224"/>
      <c r="O12" s="224"/>
      <c r="P12" s="224"/>
    </row>
    <row r="13" spans="2:31" ht="6.75" customHeight="1" x14ac:dyDescent="0.2">
      <c r="B13" s="5"/>
      <c r="C13" s="5"/>
      <c r="D13" s="104"/>
      <c r="E13" s="104"/>
      <c r="F13" s="104"/>
      <c r="G13" s="104"/>
      <c r="H13" s="104"/>
      <c r="I13" s="104"/>
      <c r="J13" s="104"/>
      <c r="K13" s="104"/>
      <c r="L13" s="104"/>
      <c r="M13" s="104"/>
      <c r="N13" s="104"/>
      <c r="O13" s="104"/>
      <c r="P13" s="104"/>
      <c r="AE13" s="118"/>
    </row>
    <row r="14" spans="2:31" ht="36" customHeight="1" x14ac:dyDescent="0.2">
      <c r="B14" s="119" t="s">
        <v>99</v>
      </c>
      <c r="C14" s="119"/>
      <c r="D14" s="222" t="s">
        <v>226</v>
      </c>
      <c r="E14" s="222"/>
      <c r="F14" s="222"/>
      <c r="G14" s="222"/>
      <c r="H14" s="222"/>
      <c r="I14" s="222"/>
      <c r="J14" s="222"/>
      <c r="K14" s="222"/>
      <c r="L14" s="222"/>
      <c r="M14" s="222"/>
      <c r="N14" s="222"/>
      <c r="O14" s="222"/>
      <c r="P14" s="222"/>
    </row>
    <row r="15" spans="2:31" ht="6.75" customHeight="1" x14ac:dyDescent="0.2">
      <c r="B15" s="5"/>
      <c r="C15" s="5"/>
      <c r="D15" s="104"/>
      <c r="E15" s="104"/>
      <c r="F15" s="104"/>
      <c r="G15" s="104"/>
      <c r="H15" s="104"/>
      <c r="I15" s="104"/>
      <c r="J15" s="104"/>
      <c r="K15" s="104"/>
      <c r="L15" s="104"/>
      <c r="M15" s="104"/>
      <c r="N15" s="104"/>
      <c r="O15" s="104"/>
      <c r="P15" s="104"/>
      <c r="AE15" s="118"/>
    </row>
    <row r="16" spans="2:31" ht="45.75" customHeight="1" x14ac:dyDescent="0.2">
      <c r="B16" s="119" t="s">
        <v>100</v>
      </c>
      <c r="C16" s="119"/>
      <c r="D16" s="221" t="s">
        <v>234</v>
      </c>
      <c r="E16" s="221"/>
      <c r="F16" s="221"/>
      <c r="G16" s="221"/>
      <c r="H16" s="221"/>
      <c r="I16" s="221"/>
      <c r="J16" s="221"/>
      <c r="K16" s="221"/>
      <c r="L16" s="221"/>
      <c r="M16" s="221"/>
      <c r="N16" s="221"/>
      <c r="O16" s="221"/>
      <c r="P16" s="221"/>
    </row>
    <row r="17" spans="2:31" ht="6.75" customHeight="1" x14ac:dyDescent="0.2">
      <c r="B17" s="5"/>
      <c r="C17" s="5"/>
      <c r="D17" s="104"/>
      <c r="E17" s="104"/>
      <c r="F17" s="104"/>
      <c r="G17" s="104"/>
      <c r="H17" s="104"/>
      <c r="I17" s="104"/>
      <c r="J17" s="104"/>
      <c r="K17" s="104"/>
      <c r="L17" s="104"/>
      <c r="M17" s="104"/>
      <c r="N17" s="104"/>
      <c r="O17" s="104"/>
      <c r="P17" s="104"/>
      <c r="AE17" s="118"/>
    </row>
    <row r="18" spans="2:31" ht="60.75" customHeight="1" x14ac:dyDescent="0.2">
      <c r="B18" s="119" t="s">
        <v>101</v>
      </c>
      <c r="C18" s="119"/>
      <c r="D18" s="221" t="s">
        <v>235</v>
      </c>
      <c r="E18" s="221"/>
      <c r="F18" s="221"/>
      <c r="G18" s="221"/>
      <c r="H18" s="221"/>
      <c r="I18" s="221"/>
      <c r="J18" s="221"/>
      <c r="K18" s="221"/>
      <c r="L18" s="221"/>
      <c r="M18" s="221"/>
      <c r="N18" s="221"/>
      <c r="O18" s="221"/>
      <c r="P18" s="221"/>
    </row>
    <row r="19" spans="2:31" ht="13.5" customHeight="1" x14ac:dyDescent="0.2">
      <c r="B19" s="5"/>
      <c r="C19" s="5"/>
      <c r="D19" s="6"/>
      <c r="E19" s="6"/>
      <c r="F19" s="6"/>
      <c r="G19" s="6"/>
      <c r="H19" s="6"/>
      <c r="I19" s="6"/>
      <c r="J19" s="6"/>
      <c r="K19" s="6"/>
      <c r="L19" s="6"/>
      <c r="M19" s="6"/>
      <c r="N19" s="6"/>
      <c r="O19" s="6"/>
      <c r="P19" s="6"/>
      <c r="AE19" s="118"/>
    </row>
    <row r="20" spans="2:31" ht="39" customHeight="1" x14ac:dyDescent="0.2">
      <c r="B20" s="119" t="s">
        <v>102</v>
      </c>
      <c r="C20" s="119"/>
      <c r="D20" s="221" t="s">
        <v>236</v>
      </c>
      <c r="E20" s="221"/>
      <c r="F20" s="221"/>
      <c r="G20" s="221"/>
      <c r="H20" s="221"/>
      <c r="I20" s="221"/>
      <c r="J20" s="221"/>
      <c r="K20" s="221"/>
      <c r="L20" s="221"/>
      <c r="M20" s="221"/>
      <c r="N20" s="221"/>
      <c r="O20" s="221"/>
      <c r="P20" s="221"/>
    </row>
  </sheetData>
  <sheetProtection algorithmName="SHA-512" hashValue="k4MYjPu+zx4s+d4wNnkX+0Cn91Kr/MmDrHUBUXSfxGFBHKpfyYAQSYZD+F41/sJvsnNiM/5KCzv9Y60dEo0QYg==" saltValue="/Rq36rYLxIYg00bhbaOSeg==" spinCount="100000" sheet="1" objects="1" scenarios="1"/>
  <mergeCells count="26">
    <mergeCell ref="B7:C7"/>
    <mergeCell ref="D7:P7"/>
    <mergeCell ref="M2:P2"/>
    <mergeCell ref="M3:P3"/>
    <mergeCell ref="M4:P4"/>
    <mergeCell ref="M5:P5"/>
    <mergeCell ref="B2:C2"/>
    <mergeCell ref="B3:C3"/>
    <mergeCell ref="B4:C4"/>
    <mergeCell ref="B5:C5"/>
    <mergeCell ref="D2:J2"/>
    <mergeCell ref="D3:J3"/>
    <mergeCell ref="D4:J4"/>
    <mergeCell ref="D5:J5"/>
    <mergeCell ref="D20:P20"/>
    <mergeCell ref="B10:C10"/>
    <mergeCell ref="D10:P10"/>
    <mergeCell ref="B12:C12"/>
    <mergeCell ref="B14:C14"/>
    <mergeCell ref="B16:C16"/>
    <mergeCell ref="B18:C18"/>
    <mergeCell ref="B20:C20"/>
    <mergeCell ref="D18:P18"/>
    <mergeCell ref="D12:P12"/>
    <mergeCell ref="D14:P14"/>
    <mergeCell ref="D16:P16"/>
  </mergeCells>
  <dataValidations count="1">
    <dataValidation type="whole" allowBlank="1" showInputMessage="1" showErrorMessage="1" sqref="O20:U65492 O9:U9 G9:M9 W9:AC9 G20:M65492 O11:P11 G11:M11 W14:AC14 G14:M14 O14:U14 O16:U16 W16:AC16 G16:M16 G18:M18 O18:U18 W18:AC18 W20:AC65492 W11:AC12 Q11:U12">
      <formula1>1</formula1>
      <formula2>5</formula2>
    </dataValidation>
  </dataValidations>
  <printOptions horizontalCentered="1"/>
  <pageMargins left="0.39370078740157483" right="0.39370078740157483" top="0.74803149606299213" bottom="0.74803149606299213" header="0.31496062992125984" footer="0.31496062992125984"/>
  <pageSetup scale="69" fitToHeight="0" orientation="landscape" r:id="rId1"/>
  <headerFooter>
    <oddHeader>&amp;A</oddHeader>
  </headerFooter>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AL40"/>
  <sheetViews>
    <sheetView showGridLines="0" tabSelected="1" topLeftCell="A8" zoomScale="60" zoomScaleNormal="60" workbookViewId="0">
      <pane xSplit="5" ySplit="2" topLeftCell="I24" activePane="bottomRight" state="frozen"/>
      <selection activeCell="A8" sqref="A8"/>
      <selection pane="topRight" activeCell="F8" sqref="F8"/>
      <selection pane="bottomLeft" activeCell="A10" sqref="A10"/>
      <selection pane="bottomRight" activeCell="H28" sqref="H28"/>
    </sheetView>
  </sheetViews>
  <sheetFormatPr baseColWidth="10" defaultColWidth="11.42578125" defaultRowHeight="12.75" x14ac:dyDescent="0.2"/>
  <cols>
    <col min="1" max="1" width="0.7109375" style="257" customWidth="1"/>
    <col min="2" max="2" width="7.7109375" style="257" customWidth="1"/>
    <col min="3" max="3" width="55" style="257" customWidth="1"/>
    <col min="4" max="4" width="29.42578125" style="258" customWidth="1"/>
    <col min="5" max="5" width="8" style="257" customWidth="1"/>
    <col min="6" max="6" width="15.28515625" style="259" customWidth="1"/>
    <col min="7" max="7" width="26.140625" style="257" customWidth="1"/>
    <col min="8" max="9" width="39.7109375" style="257" customWidth="1"/>
    <col min="10" max="10" width="13.85546875" style="257" customWidth="1"/>
    <col min="11" max="11" width="64" style="260" customWidth="1"/>
    <col min="12" max="12" width="23.28515625" style="257" customWidth="1"/>
    <col min="13" max="13" width="18.140625" style="257" customWidth="1"/>
    <col min="14" max="14" width="11.5703125" style="261" hidden="1" customWidth="1"/>
    <col min="15" max="15" width="10" style="261" hidden="1" customWidth="1"/>
    <col min="16" max="35" width="8.7109375" style="261" hidden="1" customWidth="1"/>
    <col min="36" max="36" width="9.28515625" style="257" hidden="1" customWidth="1"/>
    <col min="37" max="37" width="40.28515625" style="261" customWidth="1"/>
    <col min="38" max="38" width="27.7109375" style="257" customWidth="1"/>
    <col min="39" max="39" width="37.140625" style="257" bestFit="1" customWidth="1"/>
    <col min="40" max="40" width="20.85546875" style="257" customWidth="1"/>
    <col min="41" max="255" width="9.140625" style="257" customWidth="1"/>
    <col min="256" max="16384" width="11.42578125" style="257"/>
  </cols>
  <sheetData>
    <row r="1" spans="2:38" ht="6" customHeight="1" thickBot="1" x14ac:dyDescent="0.25"/>
    <row r="2" spans="2:38" ht="20.100000000000001" customHeight="1" x14ac:dyDescent="0.2">
      <c r="C2" s="262"/>
      <c r="D2" s="263" t="s">
        <v>0</v>
      </c>
      <c r="E2" s="264"/>
      <c r="F2" s="264"/>
      <c r="G2" s="264"/>
      <c r="H2" s="264"/>
      <c r="I2" s="264"/>
      <c r="J2" s="264"/>
      <c r="K2" s="265"/>
      <c r="L2" s="266" t="str">
        <f>[2]Proyecto!K2</f>
        <v>Código: GC-F-015</v>
      </c>
      <c r="M2" s="267"/>
      <c r="N2" s="268"/>
      <c r="O2" s="268"/>
      <c r="P2" s="268"/>
      <c r="Q2" s="268"/>
      <c r="R2" s="268"/>
      <c r="S2" s="268"/>
      <c r="T2" s="268"/>
      <c r="U2" s="268"/>
      <c r="V2" s="268"/>
      <c r="W2" s="268"/>
      <c r="X2" s="268"/>
      <c r="Y2" s="268"/>
      <c r="Z2" s="268"/>
      <c r="AA2" s="268"/>
      <c r="AB2" s="268"/>
      <c r="AC2" s="268"/>
      <c r="AD2" s="268"/>
      <c r="AE2" s="268"/>
      <c r="AF2" s="268"/>
      <c r="AG2" s="268"/>
      <c r="AH2" s="268"/>
      <c r="AI2" s="268"/>
      <c r="AJ2" s="269"/>
      <c r="AK2" s="258"/>
    </row>
    <row r="3" spans="2:38" ht="20.100000000000001" customHeight="1" x14ac:dyDescent="0.2">
      <c r="C3" s="270"/>
      <c r="D3" s="271" t="s">
        <v>2</v>
      </c>
      <c r="E3" s="272"/>
      <c r="F3" s="272"/>
      <c r="G3" s="272"/>
      <c r="H3" s="272"/>
      <c r="I3" s="272"/>
      <c r="J3" s="272"/>
      <c r="K3" s="273"/>
      <c r="L3" s="274" t="str">
        <f>[2]Proyecto!K3</f>
        <v>Fecha: 17 de septiembre de 2014</v>
      </c>
      <c r="M3" s="275"/>
      <c r="N3" s="268"/>
      <c r="O3" s="268"/>
      <c r="P3" s="268"/>
      <c r="Q3" s="268"/>
      <c r="R3" s="268"/>
      <c r="S3" s="268"/>
      <c r="T3" s="268"/>
      <c r="U3" s="268"/>
      <c r="V3" s="268"/>
      <c r="W3" s="268"/>
      <c r="X3" s="268"/>
      <c r="Y3" s="268"/>
      <c r="Z3" s="268"/>
      <c r="AA3" s="268"/>
      <c r="AB3" s="268"/>
      <c r="AC3" s="268"/>
      <c r="AD3" s="268"/>
      <c r="AE3" s="268"/>
      <c r="AF3" s="268"/>
      <c r="AG3" s="268"/>
      <c r="AH3" s="268"/>
      <c r="AI3" s="268"/>
      <c r="AJ3" s="269"/>
      <c r="AK3" s="258"/>
    </row>
    <row r="4" spans="2:38" ht="20.100000000000001" customHeight="1" x14ac:dyDescent="0.2">
      <c r="C4" s="270"/>
      <c r="D4" s="271" t="s">
        <v>4</v>
      </c>
      <c r="E4" s="272"/>
      <c r="F4" s="272"/>
      <c r="G4" s="272"/>
      <c r="H4" s="272"/>
      <c r="I4" s="272"/>
      <c r="J4" s="272"/>
      <c r="K4" s="273"/>
      <c r="L4" s="274" t="str">
        <f>[2]Proyecto!K4</f>
        <v>Versión 001</v>
      </c>
      <c r="M4" s="275"/>
      <c r="N4" s="268"/>
      <c r="O4" s="268"/>
      <c r="P4" s="268"/>
      <c r="Q4" s="268"/>
      <c r="R4" s="268"/>
      <c r="S4" s="268"/>
      <c r="T4" s="268"/>
      <c r="U4" s="268"/>
      <c r="V4" s="268"/>
      <c r="W4" s="268"/>
      <c r="X4" s="268"/>
      <c r="Y4" s="268"/>
      <c r="Z4" s="268"/>
      <c r="AA4" s="268"/>
      <c r="AB4" s="268"/>
      <c r="AC4" s="268"/>
      <c r="AD4" s="268"/>
      <c r="AE4" s="268"/>
      <c r="AF4" s="268"/>
      <c r="AG4" s="268"/>
      <c r="AH4" s="268"/>
      <c r="AI4" s="268"/>
      <c r="AJ4" s="269"/>
      <c r="AK4" s="258"/>
    </row>
    <row r="5" spans="2:38" ht="20.100000000000001" customHeight="1" thickBot="1" x14ac:dyDescent="0.25">
      <c r="C5" s="276"/>
      <c r="D5" s="277" t="s">
        <v>6</v>
      </c>
      <c r="E5" s="278"/>
      <c r="F5" s="278"/>
      <c r="G5" s="278"/>
      <c r="H5" s="278"/>
      <c r="I5" s="278"/>
      <c r="J5" s="278"/>
      <c r="K5" s="279"/>
      <c r="L5" s="280" t="s">
        <v>244</v>
      </c>
      <c r="M5" s="281"/>
      <c r="N5" s="268"/>
      <c r="O5" s="268"/>
      <c r="P5" s="268"/>
      <c r="Q5" s="268"/>
      <c r="R5" s="268"/>
      <c r="S5" s="268"/>
      <c r="T5" s="268"/>
      <c r="U5" s="268"/>
      <c r="V5" s="268"/>
      <c r="W5" s="268"/>
      <c r="X5" s="268"/>
      <c r="Y5" s="268"/>
      <c r="Z5" s="268"/>
      <c r="AA5" s="268"/>
      <c r="AB5" s="268"/>
      <c r="AC5" s="268"/>
      <c r="AD5" s="268"/>
      <c r="AE5" s="268"/>
      <c r="AF5" s="268"/>
      <c r="AG5" s="268"/>
      <c r="AH5" s="268"/>
      <c r="AI5" s="268"/>
      <c r="AJ5" s="269"/>
      <c r="AK5" s="258"/>
    </row>
    <row r="6" spans="2:38" x14ac:dyDescent="0.2">
      <c r="C6" s="282"/>
      <c r="D6" s="283"/>
      <c r="E6" s="282"/>
      <c r="F6" s="284"/>
    </row>
    <row r="7" spans="2:38" ht="32.25" customHeight="1" x14ac:dyDescent="0.2">
      <c r="C7" s="285" t="s">
        <v>103</v>
      </c>
      <c r="D7" s="286" t="str">
        <f>Proyecto!$E$7</f>
        <v xml:space="preserve">Plan de capacitaciones a los comerciantes y sociedades debidamente inscritos en las Cámaras de Comercio considerados principalmente como MIPYMES que facilite la entrega de información clave para la toma de decisiones. </v>
      </c>
      <c r="E7" s="286"/>
      <c r="F7" s="286"/>
      <c r="G7" s="286"/>
      <c r="H7" s="286"/>
      <c r="I7" s="286"/>
      <c r="J7" s="286"/>
      <c r="K7" s="286"/>
      <c r="L7" s="286"/>
      <c r="M7" s="286"/>
      <c r="N7" s="257"/>
      <c r="O7" s="257"/>
      <c r="P7" s="257"/>
      <c r="Q7" s="257"/>
      <c r="R7" s="257"/>
      <c r="S7" s="257"/>
      <c r="T7" s="257"/>
      <c r="U7" s="257"/>
      <c r="V7" s="257"/>
      <c r="W7" s="257"/>
      <c r="X7" s="257"/>
      <c r="Y7" s="257"/>
      <c r="Z7" s="257"/>
      <c r="AA7" s="257"/>
      <c r="AB7" s="257"/>
      <c r="AC7" s="257"/>
      <c r="AD7" s="257"/>
      <c r="AE7" s="257"/>
      <c r="AF7" s="257"/>
      <c r="AG7" s="257"/>
      <c r="AH7" s="257"/>
      <c r="AI7" s="257"/>
      <c r="AJ7" s="287"/>
      <c r="AK7" s="257"/>
    </row>
    <row r="8" spans="2:38" x14ac:dyDescent="0.2">
      <c r="N8" s="288" t="s">
        <v>246</v>
      </c>
      <c r="O8" s="288"/>
      <c r="P8" s="288" t="s">
        <v>247</v>
      </c>
      <c r="Q8" s="288"/>
      <c r="R8" s="288" t="s">
        <v>248</v>
      </c>
      <c r="S8" s="288"/>
      <c r="T8" s="288" t="s">
        <v>249</v>
      </c>
      <c r="U8" s="288"/>
      <c r="V8" s="288" t="s">
        <v>250</v>
      </c>
      <c r="W8" s="288"/>
      <c r="X8" s="288" t="s">
        <v>251</v>
      </c>
      <c r="Y8" s="288"/>
      <c r="Z8" s="288" t="s">
        <v>252</v>
      </c>
      <c r="AA8" s="288"/>
      <c r="AB8" s="288" t="s">
        <v>253</v>
      </c>
      <c r="AC8" s="288"/>
      <c r="AD8" s="288" t="s">
        <v>254</v>
      </c>
      <c r="AE8" s="288"/>
      <c r="AF8" s="288" t="s">
        <v>255</v>
      </c>
      <c r="AG8" s="288"/>
      <c r="AH8" s="288" t="s">
        <v>256</v>
      </c>
      <c r="AI8" s="288"/>
    </row>
    <row r="9" spans="2:38" ht="37.5" customHeight="1" x14ac:dyDescent="0.2">
      <c r="B9" s="105" t="s">
        <v>104</v>
      </c>
      <c r="C9" s="105" t="s">
        <v>105</v>
      </c>
      <c r="D9" s="105" t="s">
        <v>106</v>
      </c>
      <c r="E9" s="105" t="s">
        <v>107</v>
      </c>
      <c r="F9" s="106" t="s">
        <v>108</v>
      </c>
      <c r="G9" s="105" t="s">
        <v>109</v>
      </c>
      <c r="H9" s="107" t="s">
        <v>110</v>
      </c>
      <c r="I9" s="107" t="s">
        <v>111</v>
      </c>
      <c r="J9" s="107" t="s">
        <v>112</v>
      </c>
      <c r="K9" s="289" t="s">
        <v>113</v>
      </c>
      <c r="L9" s="290" t="s">
        <v>245</v>
      </c>
      <c r="M9" s="290" t="s">
        <v>259</v>
      </c>
      <c r="N9" s="290" t="s">
        <v>257</v>
      </c>
      <c r="O9" s="290" t="s">
        <v>258</v>
      </c>
      <c r="P9" s="290" t="s">
        <v>257</v>
      </c>
      <c r="Q9" s="290" t="s">
        <v>258</v>
      </c>
      <c r="R9" s="290" t="s">
        <v>257</v>
      </c>
      <c r="S9" s="290" t="s">
        <v>258</v>
      </c>
      <c r="T9" s="290" t="s">
        <v>257</v>
      </c>
      <c r="U9" s="290" t="s">
        <v>258</v>
      </c>
      <c r="V9" s="290" t="s">
        <v>257</v>
      </c>
      <c r="W9" s="290" t="s">
        <v>258</v>
      </c>
      <c r="X9" s="290" t="s">
        <v>257</v>
      </c>
      <c r="Y9" s="290" t="s">
        <v>258</v>
      </c>
      <c r="Z9" s="290" t="s">
        <v>257</v>
      </c>
      <c r="AA9" s="290" t="s">
        <v>258</v>
      </c>
      <c r="AB9" s="290" t="s">
        <v>257</v>
      </c>
      <c r="AC9" s="290" t="s">
        <v>258</v>
      </c>
      <c r="AD9" s="290" t="s">
        <v>257</v>
      </c>
      <c r="AE9" s="290" t="s">
        <v>258</v>
      </c>
      <c r="AF9" s="290" t="s">
        <v>257</v>
      </c>
      <c r="AG9" s="290" t="s">
        <v>258</v>
      </c>
      <c r="AH9" s="290" t="s">
        <v>257</v>
      </c>
      <c r="AI9" s="290" t="s">
        <v>258</v>
      </c>
      <c r="AJ9" s="291"/>
      <c r="AK9" s="292"/>
    </row>
    <row r="10" spans="2:38" s="301" customFormat="1" ht="77.25" customHeight="1" x14ac:dyDescent="0.2">
      <c r="B10" s="293">
        <v>1</v>
      </c>
      <c r="C10" s="108" t="s">
        <v>237</v>
      </c>
      <c r="D10" s="109" t="s">
        <v>170</v>
      </c>
      <c r="E10" s="109">
        <v>1</v>
      </c>
      <c r="F10" s="110">
        <v>7.8125E-2</v>
      </c>
      <c r="G10" s="109" t="s">
        <v>190</v>
      </c>
      <c r="H10" s="111">
        <v>44973</v>
      </c>
      <c r="I10" s="111">
        <v>44980</v>
      </c>
      <c r="J10" s="109">
        <f t="shared" ref="J10:J17" si="0">+(I10-H10)/7</f>
        <v>1</v>
      </c>
      <c r="K10" s="108" t="s">
        <v>264</v>
      </c>
      <c r="L10" s="111">
        <v>44980</v>
      </c>
      <c r="M10" s="294">
        <f>+O10+Q10+S10+U10+W10+Y10+AA10+AC10+AE10+AG10+AI10</f>
        <v>7.8125E-2</v>
      </c>
      <c r="N10" s="295">
        <v>7.8125E-2</v>
      </c>
      <c r="O10" s="110">
        <v>7.8125E-2</v>
      </c>
      <c r="P10" s="296"/>
      <c r="Q10" s="297"/>
      <c r="R10" s="296"/>
      <c r="S10" s="297"/>
      <c r="T10" s="296"/>
      <c r="U10" s="297"/>
      <c r="V10" s="296"/>
      <c r="W10" s="297"/>
      <c r="X10" s="296"/>
      <c r="Y10" s="297"/>
      <c r="Z10" s="296"/>
      <c r="AA10" s="297"/>
      <c r="AB10" s="296"/>
      <c r="AC10" s="297"/>
      <c r="AD10" s="296"/>
      <c r="AE10" s="297"/>
      <c r="AF10" s="296"/>
      <c r="AG10" s="297"/>
      <c r="AH10" s="296"/>
      <c r="AI10" s="297"/>
      <c r="AJ10" s="298"/>
      <c r="AK10" s="299"/>
      <c r="AL10" s="300"/>
    </row>
    <row r="11" spans="2:38" s="301" customFormat="1" ht="77.25" customHeight="1" x14ac:dyDescent="0.2">
      <c r="B11" s="293">
        <v>2</v>
      </c>
      <c r="C11" s="108" t="s">
        <v>191</v>
      </c>
      <c r="D11" s="109" t="s">
        <v>171</v>
      </c>
      <c r="E11" s="109">
        <v>1</v>
      </c>
      <c r="F11" s="110">
        <v>7.8125E-2</v>
      </c>
      <c r="G11" s="109" t="s">
        <v>190</v>
      </c>
      <c r="H11" s="111">
        <v>44981</v>
      </c>
      <c r="I11" s="111">
        <v>44985</v>
      </c>
      <c r="J11" s="112">
        <f t="shared" si="0"/>
        <v>0.5714285714285714</v>
      </c>
      <c r="K11" s="108" t="s">
        <v>260</v>
      </c>
      <c r="L11" s="111">
        <v>44985</v>
      </c>
      <c r="M11" s="294">
        <f>+O11+Q11+S11+U11+W11+Y11+AA11+AC11+AE11+AG11+AI11</f>
        <v>7.8125E-2</v>
      </c>
      <c r="N11" s="295">
        <v>7.8125E-2</v>
      </c>
      <c r="O11" s="110">
        <v>7.8125E-2</v>
      </c>
      <c r="P11" s="296"/>
      <c r="Q11" s="297"/>
      <c r="R11" s="296"/>
      <c r="S11" s="297"/>
      <c r="T11" s="296"/>
      <c r="U11" s="297"/>
      <c r="V11" s="296"/>
      <c r="W11" s="297"/>
      <c r="X11" s="296"/>
      <c r="Y11" s="297"/>
      <c r="Z11" s="296"/>
      <c r="AA11" s="297"/>
      <c r="AB11" s="296"/>
      <c r="AC11" s="297"/>
      <c r="AD11" s="296"/>
      <c r="AE11" s="297"/>
      <c r="AF11" s="296"/>
      <c r="AG11" s="297"/>
      <c r="AH11" s="296"/>
      <c r="AI11" s="297"/>
      <c r="AJ11" s="302"/>
      <c r="AK11" s="299"/>
      <c r="AL11" s="300"/>
    </row>
    <row r="12" spans="2:38" s="301" customFormat="1" ht="150" customHeight="1" x14ac:dyDescent="0.2">
      <c r="B12" s="293">
        <v>3</v>
      </c>
      <c r="C12" s="108" t="s">
        <v>173</v>
      </c>
      <c r="D12" s="109" t="s">
        <v>238</v>
      </c>
      <c r="E12" s="109">
        <v>1</v>
      </c>
      <c r="F12" s="110">
        <v>3.125E-2</v>
      </c>
      <c r="G12" s="109" t="s">
        <v>196</v>
      </c>
      <c r="H12" s="111">
        <v>44986</v>
      </c>
      <c r="I12" s="111">
        <v>44993</v>
      </c>
      <c r="J12" s="113">
        <f t="shared" si="0"/>
        <v>1</v>
      </c>
      <c r="K12" s="108" t="s">
        <v>263</v>
      </c>
      <c r="L12" s="111">
        <v>44993</v>
      </c>
      <c r="M12" s="294">
        <f t="shared" ref="M12:M25" si="1">+O12+Q12+S12+U12+W12+Y12+AA12+AC12+AE12+AG12+AI12</f>
        <v>3.125E-2</v>
      </c>
      <c r="N12" s="295"/>
      <c r="O12" s="110"/>
      <c r="P12" s="295">
        <v>3.125E-2</v>
      </c>
      <c r="Q12" s="110">
        <v>3.125E-2</v>
      </c>
      <c r="R12" s="296"/>
      <c r="S12" s="297"/>
      <c r="T12" s="296"/>
      <c r="U12" s="297"/>
      <c r="V12" s="296"/>
      <c r="W12" s="297"/>
      <c r="X12" s="296"/>
      <c r="Y12" s="297"/>
      <c r="Z12" s="296"/>
      <c r="AA12" s="297"/>
      <c r="AB12" s="296"/>
      <c r="AC12" s="297"/>
      <c r="AD12" s="296"/>
      <c r="AE12" s="297"/>
      <c r="AF12" s="296"/>
      <c r="AG12" s="297"/>
      <c r="AH12" s="296"/>
      <c r="AI12" s="297"/>
      <c r="AJ12" s="303"/>
      <c r="AK12" s="299"/>
      <c r="AL12" s="300"/>
    </row>
    <row r="13" spans="2:38" s="301" customFormat="1" ht="77.25" customHeight="1" x14ac:dyDescent="0.2">
      <c r="B13" s="293">
        <v>4</v>
      </c>
      <c r="C13" s="108" t="s">
        <v>192</v>
      </c>
      <c r="D13" s="109" t="s">
        <v>200</v>
      </c>
      <c r="E13" s="109">
        <v>1</v>
      </c>
      <c r="F13" s="110">
        <v>6.25E-2</v>
      </c>
      <c r="G13" s="109" t="s">
        <v>190</v>
      </c>
      <c r="H13" s="111">
        <v>44993</v>
      </c>
      <c r="I13" s="111">
        <v>45016</v>
      </c>
      <c r="J13" s="113">
        <f t="shared" si="0"/>
        <v>3.2857142857142856</v>
      </c>
      <c r="K13" s="108" t="s">
        <v>261</v>
      </c>
      <c r="L13" s="111" t="s">
        <v>262</v>
      </c>
      <c r="M13" s="294">
        <f t="shared" si="1"/>
        <v>6.25E-2</v>
      </c>
      <c r="N13" s="295"/>
      <c r="O13" s="110"/>
      <c r="P13" s="295">
        <v>6.25E-2</v>
      </c>
      <c r="Q13" s="110">
        <v>6.25E-2</v>
      </c>
      <c r="R13" s="296"/>
      <c r="S13" s="297"/>
      <c r="T13" s="296"/>
      <c r="U13" s="297"/>
      <c r="V13" s="296"/>
      <c r="W13" s="297"/>
      <c r="X13" s="296"/>
      <c r="Y13" s="297"/>
      <c r="Z13" s="296"/>
      <c r="AA13" s="297"/>
      <c r="AB13" s="296"/>
      <c r="AC13" s="297"/>
      <c r="AD13" s="296"/>
      <c r="AE13" s="297"/>
      <c r="AF13" s="296"/>
      <c r="AG13" s="297"/>
      <c r="AH13" s="296"/>
      <c r="AI13" s="297"/>
      <c r="AJ13" s="302"/>
      <c r="AK13" s="299"/>
      <c r="AL13" s="300"/>
    </row>
    <row r="14" spans="2:38" s="308" customFormat="1" ht="77.25" customHeight="1" x14ac:dyDescent="0.2">
      <c r="B14" s="304">
        <v>5</v>
      </c>
      <c r="C14" s="114" t="s">
        <v>242</v>
      </c>
      <c r="D14" s="115" t="s">
        <v>170</v>
      </c>
      <c r="E14" s="115">
        <v>1</v>
      </c>
      <c r="F14" s="116">
        <v>7.8125E-2</v>
      </c>
      <c r="G14" s="115" t="s">
        <v>190</v>
      </c>
      <c r="H14" s="111">
        <v>45019</v>
      </c>
      <c r="I14" s="111">
        <v>45026</v>
      </c>
      <c r="J14" s="113">
        <f t="shared" si="0"/>
        <v>1</v>
      </c>
      <c r="K14" s="114" t="s">
        <v>265</v>
      </c>
      <c r="L14" s="111" t="s">
        <v>266</v>
      </c>
      <c r="M14" s="294">
        <f>+O14+Q14+S14+U14+W14+Y14+AA14+AC14+AE14+AG14+AI14</f>
        <v>7.8125E-2</v>
      </c>
      <c r="N14" s="296"/>
      <c r="O14" s="297"/>
      <c r="P14" s="296"/>
      <c r="Q14" s="297"/>
      <c r="R14" s="295">
        <v>7.8125E-2</v>
      </c>
      <c r="S14" s="305">
        <v>7.8125E-2</v>
      </c>
      <c r="T14" s="296"/>
      <c r="U14" s="297"/>
      <c r="V14" s="296"/>
      <c r="W14" s="297"/>
      <c r="X14" s="296"/>
      <c r="Y14" s="297"/>
      <c r="Z14" s="296"/>
      <c r="AA14" s="297"/>
      <c r="AB14" s="296"/>
      <c r="AC14" s="297"/>
      <c r="AD14" s="296"/>
      <c r="AE14" s="297"/>
      <c r="AF14" s="296"/>
      <c r="AG14" s="297"/>
      <c r="AH14" s="296"/>
      <c r="AI14" s="297"/>
      <c r="AJ14" s="303"/>
      <c r="AK14" s="306"/>
      <c r="AL14" s="307"/>
    </row>
    <row r="15" spans="2:38" s="301" customFormat="1" ht="77.25" customHeight="1" x14ac:dyDescent="0.2">
      <c r="B15" s="293">
        <v>6</v>
      </c>
      <c r="C15" s="108" t="s">
        <v>243</v>
      </c>
      <c r="D15" s="109" t="s">
        <v>171</v>
      </c>
      <c r="E15" s="109">
        <v>1</v>
      </c>
      <c r="F15" s="110">
        <v>7.8125E-2</v>
      </c>
      <c r="G15" s="109" t="s">
        <v>190</v>
      </c>
      <c r="H15" s="111">
        <v>45027</v>
      </c>
      <c r="I15" s="111">
        <v>45034</v>
      </c>
      <c r="J15" s="113">
        <f t="shared" si="0"/>
        <v>1</v>
      </c>
      <c r="K15" s="108" t="s">
        <v>260</v>
      </c>
      <c r="L15" s="111" t="s">
        <v>268</v>
      </c>
      <c r="M15" s="294">
        <f t="shared" si="1"/>
        <v>7.8125E-2</v>
      </c>
      <c r="N15" s="296"/>
      <c r="O15" s="297"/>
      <c r="P15" s="296"/>
      <c r="Q15" s="297"/>
      <c r="R15" s="295">
        <v>7.8125E-2</v>
      </c>
      <c r="S15" s="305">
        <v>7.8125E-2</v>
      </c>
      <c r="T15" s="296"/>
      <c r="U15" s="297"/>
      <c r="V15" s="296"/>
      <c r="W15" s="297"/>
      <c r="X15" s="296"/>
      <c r="Y15" s="297"/>
      <c r="Z15" s="296"/>
      <c r="AA15" s="297"/>
      <c r="AB15" s="296"/>
      <c r="AC15" s="297"/>
      <c r="AD15" s="296"/>
      <c r="AE15" s="297"/>
      <c r="AF15" s="296"/>
      <c r="AG15" s="297"/>
      <c r="AH15" s="296"/>
      <c r="AI15" s="297"/>
      <c r="AJ15" s="302"/>
      <c r="AK15" s="299"/>
      <c r="AL15" s="300"/>
    </row>
    <row r="16" spans="2:38" s="308" customFormat="1" ht="91.5" customHeight="1" x14ac:dyDescent="0.2">
      <c r="B16" s="304">
        <v>7</v>
      </c>
      <c r="C16" s="114" t="s">
        <v>173</v>
      </c>
      <c r="D16" s="115" t="s">
        <v>238</v>
      </c>
      <c r="E16" s="115">
        <v>1</v>
      </c>
      <c r="F16" s="116">
        <v>3.125E-2</v>
      </c>
      <c r="G16" s="115" t="s">
        <v>196</v>
      </c>
      <c r="H16" s="111">
        <v>45034</v>
      </c>
      <c r="I16" s="111">
        <v>45041</v>
      </c>
      <c r="J16" s="113">
        <f t="shared" si="0"/>
        <v>1</v>
      </c>
      <c r="K16" s="108" t="s">
        <v>270</v>
      </c>
      <c r="L16" s="111" t="s">
        <v>269</v>
      </c>
      <c r="M16" s="294">
        <f>+O16+Q16+S16+U16+W16+Y16+AA16+AC16+AE16+AG16+AI16</f>
        <v>3.125E-2</v>
      </c>
      <c r="N16" s="296"/>
      <c r="O16" s="297"/>
      <c r="P16" s="296"/>
      <c r="Q16" s="297"/>
      <c r="R16" s="295">
        <v>3.125E-2</v>
      </c>
      <c r="S16" s="305">
        <v>3.125E-2</v>
      </c>
      <c r="T16" s="296"/>
      <c r="U16" s="297"/>
      <c r="V16" s="296"/>
      <c r="W16" s="297"/>
      <c r="X16" s="296"/>
      <c r="Y16" s="297"/>
      <c r="Z16" s="296"/>
      <c r="AA16" s="297"/>
      <c r="AB16" s="296"/>
      <c r="AC16" s="297"/>
      <c r="AD16" s="296"/>
      <c r="AE16" s="297"/>
      <c r="AF16" s="296"/>
      <c r="AG16" s="297"/>
      <c r="AH16" s="296"/>
      <c r="AI16" s="297"/>
      <c r="AJ16" s="303"/>
      <c r="AK16" s="306"/>
      <c r="AL16" s="307"/>
    </row>
    <row r="17" spans="2:38" s="308" customFormat="1" ht="97.5" customHeight="1" x14ac:dyDescent="0.2">
      <c r="B17" s="304">
        <v>8</v>
      </c>
      <c r="C17" s="114" t="s">
        <v>193</v>
      </c>
      <c r="D17" s="115" t="s">
        <v>201</v>
      </c>
      <c r="E17" s="115">
        <v>1</v>
      </c>
      <c r="F17" s="116">
        <v>6.25E-2</v>
      </c>
      <c r="G17" s="115" t="s">
        <v>190</v>
      </c>
      <c r="H17" s="111">
        <v>45048</v>
      </c>
      <c r="I17" s="111">
        <v>45107</v>
      </c>
      <c r="J17" s="113">
        <f t="shared" si="0"/>
        <v>8.4285714285714288</v>
      </c>
      <c r="K17" s="309" t="s">
        <v>272</v>
      </c>
      <c r="L17" s="111" t="s">
        <v>271</v>
      </c>
      <c r="M17" s="294">
        <f>+O17+Q17+S17+U17+W17+Y17+AA17+AC17+AE17+AG17+AI17</f>
        <v>6.2499899999999997E-2</v>
      </c>
      <c r="N17" s="296"/>
      <c r="O17" s="297"/>
      <c r="P17" s="296"/>
      <c r="Q17" s="297"/>
      <c r="R17" s="295"/>
      <c r="S17" s="297"/>
      <c r="T17" s="295">
        <v>2.0833299999999999E-2</v>
      </c>
      <c r="U17" s="305">
        <v>2.0833299999999999E-2</v>
      </c>
      <c r="V17" s="295">
        <v>4.1666599999999998E-2</v>
      </c>
      <c r="W17" s="305">
        <v>4.1666599999999998E-2</v>
      </c>
      <c r="X17" s="296"/>
      <c r="Y17" s="297"/>
      <c r="Z17" s="296"/>
      <c r="AA17" s="297"/>
      <c r="AB17" s="296"/>
      <c r="AC17" s="297"/>
      <c r="AD17" s="296"/>
      <c r="AE17" s="297"/>
      <c r="AF17" s="296"/>
      <c r="AG17" s="297"/>
      <c r="AH17" s="296"/>
      <c r="AI17" s="297"/>
      <c r="AJ17" s="303"/>
      <c r="AK17" s="306"/>
      <c r="AL17" s="307"/>
    </row>
    <row r="18" spans="2:38" s="308" customFormat="1" ht="62.25" customHeight="1" x14ac:dyDescent="0.2">
      <c r="B18" s="304">
        <v>9</v>
      </c>
      <c r="C18" s="114" t="s">
        <v>242</v>
      </c>
      <c r="D18" s="115" t="s">
        <v>170</v>
      </c>
      <c r="E18" s="115">
        <v>1</v>
      </c>
      <c r="F18" s="116">
        <v>7.8125E-2</v>
      </c>
      <c r="G18" s="115" t="s">
        <v>190</v>
      </c>
      <c r="H18" s="111">
        <v>45111</v>
      </c>
      <c r="I18" s="111">
        <v>45118</v>
      </c>
      <c r="J18" s="113">
        <f t="shared" ref="J18:J25" si="2">+(I18-H18)/7</f>
        <v>1</v>
      </c>
      <c r="K18" s="114" t="s">
        <v>265</v>
      </c>
      <c r="L18" s="111" t="s">
        <v>273</v>
      </c>
      <c r="M18" s="294">
        <f t="shared" si="1"/>
        <v>7.8125E-2</v>
      </c>
      <c r="N18" s="296"/>
      <c r="O18" s="297"/>
      <c r="P18" s="296"/>
      <c r="Q18" s="297"/>
      <c r="R18" s="296"/>
      <c r="S18" s="297"/>
      <c r="T18" s="296"/>
      <c r="U18" s="297"/>
      <c r="V18" s="296"/>
      <c r="W18" s="297"/>
      <c r="X18" s="295">
        <v>7.8125E-2</v>
      </c>
      <c r="Y18" s="116">
        <v>7.8125E-2</v>
      </c>
      <c r="Z18" s="296"/>
      <c r="AA18" s="297"/>
      <c r="AB18" s="296"/>
      <c r="AC18" s="297"/>
      <c r="AD18" s="296"/>
      <c r="AE18" s="297"/>
      <c r="AF18" s="296"/>
      <c r="AG18" s="297"/>
      <c r="AH18" s="296"/>
      <c r="AI18" s="297"/>
      <c r="AJ18" s="310"/>
      <c r="AK18" s="306"/>
      <c r="AL18" s="307"/>
    </row>
    <row r="19" spans="2:38" s="308" customFormat="1" ht="45" customHeight="1" x14ac:dyDescent="0.2">
      <c r="B19" s="304">
        <v>10</v>
      </c>
      <c r="C19" s="108" t="s">
        <v>243</v>
      </c>
      <c r="D19" s="115" t="s">
        <v>171</v>
      </c>
      <c r="E19" s="117">
        <v>1</v>
      </c>
      <c r="F19" s="116">
        <v>7.8125E-2</v>
      </c>
      <c r="G19" s="115" t="s">
        <v>190</v>
      </c>
      <c r="H19" s="111">
        <v>45119</v>
      </c>
      <c r="I19" s="111">
        <v>45126</v>
      </c>
      <c r="J19" s="113">
        <f t="shared" si="2"/>
        <v>1</v>
      </c>
      <c r="K19" s="114" t="s">
        <v>260</v>
      </c>
      <c r="L19" s="111" t="s">
        <v>275</v>
      </c>
      <c r="M19" s="294">
        <f t="shared" si="1"/>
        <v>7.8125E-2</v>
      </c>
      <c r="N19" s="296"/>
      <c r="O19" s="297"/>
      <c r="P19" s="296"/>
      <c r="Q19" s="297"/>
      <c r="R19" s="296"/>
      <c r="S19" s="297"/>
      <c r="T19" s="296"/>
      <c r="U19" s="297"/>
      <c r="V19" s="296"/>
      <c r="W19" s="297"/>
      <c r="X19" s="295">
        <v>7.8125E-2</v>
      </c>
      <c r="Y19" s="116">
        <v>7.8125E-2</v>
      </c>
      <c r="Z19" s="296"/>
      <c r="AA19" s="297"/>
      <c r="AB19" s="296"/>
      <c r="AC19" s="297"/>
      <c r="AD19" s="296"/>
      <c r="AE19" s="297"/>
      <c r="AF19" s="296"/>
      <c r="AG19" s="297"/>
      <c r="AH19" s="296"/>
      <c r="AI19" s="297"/>
      <c r="AJ19" s="311"/>
      <c r="AK19" s="306"/>
      <c r="AL19" s="307"/>
    </row>
    <row r="20" spans="2:38" s="308" customFormat="1" ht="68.099999999999994" customHeight="1" x14ac:dyDescent="0.2">
      <c r="B20" s="304">
        <v>11</v>
      </c>
      <c r="C20" s="114" t="s">
        <v>173</v>
      </c>
      <c r="D20" s="115" t="s">
        <v>238</v>
      </c>
      <c r="E20" s="115">
        <v>1</v>
      </c>
      <c r="F20" s="116">
        <v>3.125E-2</v>
      </c>
      <c r="G20" s="115" t="s">
        <v>196</v>
      </c>
      <c r="H20" s="111">
        <v>45128</v>
      </c>
      <c r="I20" s="111">
        <v>45135</v>
      </c>
      <c r="J20" s="113">
        <f t="shared" si="2"/>
        <v>1</v>
      </c>
      <c r="K20" s="114" t="s">
        <v>274</v>
      </c>
      <c r="L20" s="111" t="s">
        <v>276</v>
      </c>
      <c r="M20" s="294">
        <f t="shared" si="1"/>
        <v>3.125E-2</v>
      </c>
      <c r="N20" s="296"/>
      <c r="O20" s="297"/>
      <c r="P20" s="296"/>
      <c r="Q20" s="297"/>
      <c r="R20" s="296"/>
      <c r="S20" s="297"/>
      <c r="T20" s="296"/>
      <c r="U20" s="297"/>
      <c r="V20" s="296"/>
      <c r="W20" s="297"/>
      <c r="X20" s="295">
        <v>3.125E-2</v>
      </c>
      <c r="Y20" s="305">
        <v>3.125E-2</v>
      </c>
      <c r="Z20" s="296"/>
      <c r="AA20" s="297"/>
      <c r="AB20" s="296"/>
      <c r="AC20" s="297"/>
      <c r="AD20" s="296"/>
      <c r="AE20" s="297"/>
      <c r="AF20" s="296"/>
      <c r="AG20" s="297"/>
      <c r="AH20" s="296"/>
      <c r="AI20" s="297"/>
      <c r="AJ20" s="312"/>
      <c r="AK20" s="306"/>
      <c r="AL20" s="307"/>
    </row>
    <row r="21" spans="2:38" s="308" customFormat="1" ht="76.5" customHeight="1" x14ac:dyDescent="0.2">
      <c r="B21" s="304">
        <v>12</v>
      </c>
      <c r="C21" s="114" t="s">
        <v>194</v>
      </c>
      <c r="D21" s="115" t="s">
        <v>201</v>
      </c>
      <c r="E21" s="115">
        <v>1</v>
      </c>
      <c r="F21" s="116">
        <v>6.25E-2</v>
      </c>
      <c r="G21" s="115" t="s">
        <v>190</v>
      </c>
      <c r="H21" s="111">
        <v>45139</v>
      </c>
      <c r="I21" s="111">
        <v>45198</v>
      </c>
      <c r="J21" s="113">
        <f t="shared" si="2"/>
        <v>8.4285714285714288</v>
      </c>
      <c r="K21" s="114" t="s">
        <v>277</v>
      </c>
      <c r="L21" s="111" t="s">
        <v>278</v>
      </c>
      <c r="M21" s="294">
        <f t="shared" si="1"/>
        <v>6.25E-2</v>
      </c>
      <c r="N21" s="296"/>
      <c r="O21" s="297"/>
      <c r="P21" s="296"/>
      <c r="Q21" s="297"/>
      <c r="R21" s="296"/>
      <c r="S21" s="297"/>
      <c r="T21" s="296"/>
      <c r="U21" s="297"/>
      <c r="V21" s="296"/>
      <c r="W21" s="297"/>
      <c r="X21" s="296"/>
      <c r="Y21" s="297"/>
      <c r="Z21" s="295">
        <v>3.125E-2</v>
      </c>
      <c r="AA21" s="305">
        <v>3.125E-2</v>
      </c>
      <c r="AB21" s="295">
        <v>3.125E-2</v>
      </c>
      <c r="AC21" s="305">
        <v>3.125E-2</v>
      </c>
      <c r="AD21" s="296"/>
      <c r="AE21" s="297"/>
      <c r="AF21" s="296"/>
      <c r="AG21" s="297"/>
      <c r="AH21" s="296"/>
      <c r="AI21" s="297"/>
      <c r="AJ21" s="313"/>
      <c r="AK21" s="306"/>
      <c r="AL21" s="307"/>
    </row>
    <row r="22" spans="2:38" s="308" customFormat="1" ht="60.75" customHeight="1" x14ac:dyDescent="0.2">
      <c r="B22" s="304">
        <v>13</v>
      </c>
      <c r="C22" s="114" t="s">
        <v>242</v>
      </c>
      <c r="D22" s="115" t="s">
        <v>170</v>
      </c>
      <c r="E22" s="115">
        <v>1</v>
      </c>
      <c r="F22" s="116">
        <v>7.8125E-2</v>
      </c>
      <c r="G22" s="115" t="s">
        <v>190</v>
      </c>
      <c r="H22" s="111">
        <v>45201</v>
      </c>
      <c r="I22" s="111">
        <v>45208</v>
      </c>
      <c r="J22" s="113">
        <f t="shared" si="2"/>
        <v>1</v>
      </c>
      <c r="K22" s="114" t="s">
        <v>265</v>
      </c>
      <c r="L22" s="111" t="s">
        <v>279</v>
      </c>
      <c r="M22" s="294">
        <v>7.8100000000000003E-2</v>
      </c>
      <c r="N22" s="296"/>
      <c r="O22" s="297"/>
      <c r="P22" s="296"/>
      <c r="Q22" s="297"/>
      <c r="R22" s="296"/>
      <c r="S22" s="297"/>
      <c r="T22" s="296"/>
      <c r="U22" s="297"/>
      <c r="V22" s="296"/>
      <c r="W22" s="297"/>
      <c r="X22" s="296"/>
      <c r="Y22" s="297"/>
      <c r="Z22" s="296"/>
      <c r="AA22" s="297"/>
      <c r="AB22" s="296"/>
      <c r="AC22" s="297"/>
      <c r="AD22" s="295">
        <v>7.8125E-2</v>
      </c>
      <c r="AE22" s="116">
        <v>7.8125E-2</v>
      </c>
      <c r="AF22" s="296"/>
      <c r="AG22" s="297"/>
      <c r="AH22" s="296"/>
      <c r="AI22" s="297"/>
      <c r="AJ22" s="313"/>
      <c r="AK22" s="306"/>
      <c r="AL22" s="307"/>
    </row>
    <row r="23" spans="2:38" s="308" customFormat="1" ht="85.5" customHeight="1" x14ac:dyDescent="0.2">
      <c r="B23" s="304">
        <v>14</v>
      </c>
      <c r="C23" s="108" t="s">
        <v>243</v>
      </c>
      <c r="D23" s="115" t="s">
        <v>171</v>
      </c>
      <c r="E23" s="117">
        <v>1</v>
      </c>
      <c r="F23" s="116">
        <v>7.8125E-2</v>
      </c>
      <c r="G23" s="115" t="s">
        <v>190</v>
      </c>
      <c r="H23" s="111">
        <v>45209</v>
      </c>
      <c r="I23" s="111">
        <v>45216</v>
      </c>
      <c r="J23" s="113">
        <f t="shared" si="2"/>
        <v>1</v>
      </c>
      <c r="K23" s="114" t="s">
        <v>260</v>
      </c>
      <c r="L23" s="111" t="s">
        <v>280</v>
      </c>
      <c r="M23" s="294">
        <f t="shared" si="1"/>
        <v>7.8125E-2</v>
      </c>
      <c r="N23" s="296"/>
      <c r="O23" s="297"/>
      <c r="P23" s="296"/>
      <c r="Q23" s="297"/>
      <c r="R23" s="296"/>
      <c r="S23" s="297"/>
      <c r="T23" s="296"/>
      <c r="U23" s="297"/>
      <c r="V23" s="296"/>
      <c r="W23" s="297"/>
      <c r="X23" s="296"/>
      <c r="Y23" s="297"/>
      <c r="Z23" s="296"/>
      <c r="AA23" s="297"/>
      <c r="AB23" s="296"/>
      <c r="AC23" s="297"/>
      <c r="AD23" s="295">
        <v>7.8125E-2</v>
      </c>
      <c r="AE23" s="116">
        <v>7.8125E-2</v>
      </c>
      <c r="AF23" s="296"/>
      <c r="AG23" s="297"/>
      <c r="AH23" s="296"/>
      <c r="AI23" s="297"/>
      <c r="AJ23" s="314"/>
      <c r="AK23" s="306"/>
      <c r="AL23" s="307"/>
    </row>
    <row r="24" spans="2:38" s="308" customFormat="1" ht="86.25" customHeight="1" x14ac:dyDescent="0.2">
      <c r="B24" s="304">
        <v>15</v>
      </c>
      <c r="C24" s="114" t="s">
        <v>173</v>
      </c>
      <c r="D24" s="115" t="s">
        <v>238</v>
      </c>
      <c r="E24" s="115">
        <v>1</v>
      </c>
      <c r="F24" s="116">
        <v>3.125E-2</v>
      </c>
      <c r="G24" s="115" t="s">
        <v>196</v>
      </c>
      <c r="H24" s="111">
        <v>45217</v>
      </c>
      <c r="I24" s="111">
        <v>45224</v>
      </c>
      <c r="J24" s="113">
        <f t="shared" si="2"/>
        <v>1</v>
      </c>
      <c r="K24" s="114" t="s">
        <v>281</v>
      </c>
      <c r="L24" s="111">
        <v>45224</v>
      </c>
      <c r="M24" s="294">
        <f t="shared" si="1"/>
        <v>3.125E-2</v>
      </c>
      <c r="N24" s="296"/>
      <c r="O24" s="297"/>
      <c r="P24" s="296"/>
      <c r="Q24" s="297"/>
      <c r="R24" s="296"/>
      <c r="S24" s="297"/>
      <c r="T24" s="296"/>
      <c r="U24" s="297"/>
      <c r="V24" s="296"/>
      <c r="W24" s="297"/>
      <c r="X24" s="296"/>
      <c r="Y24" s="297"/>
      <c r="Z24" s="296"/>
      <c r="AA24" s="297"/>
      <c r="AB24" s="296"/>
      <c r="AC24" s="297"/>
      <c r="AD24" s="295">
        <v>3.125E-2</v>
      </c>
      <c r="AE24" s="305">
        <v>3.125E-2</v>
      </c>
      <c r="AF24" s="296"/>
      <c r="AG24" s="297"/>
      <c r="AH24" s="296"/>
      <c r="AI24" s="297"/>
      <c r="AJ24" s="315"/>
      <c r="AK24" s="306"/>
      <c r="AL24" s="307"/>
    </row>
    <row r="25" spans="2:38" s="308" customFormat="1" ht="144" customHeight="1" x14ac:dyDescent="0.2">
      <c r="B25" s="304">
        <v>16</v>
      </c>
      <c r="C25" s="114" t="s">
        <v>195</v>
      </c>
      <c r="D25" s="115" t="s">
        <v>200</v>
      </c>
      <c r="E25" s="115">
        <v>1</v>
      </c>
      <c r="F25" s="116">
        <v>6.25E-2</v>
      </c>
      <c r="G25" s="115" t="s">
        <v>190</v>
      </c>
      <c r="H25" s="111">
        <v>45231</v>
      </c>
      <c r="I25" s="111">
        <v>45260</v>
      </c>
      <c r="J25" s="113">
        <f t="shared" si="2"/>
        <v>4.1428571428571432</v>
      </c>
      <c r="K25" s="114" t="s">
        <v>283</v>
      </c>
      <c r="L25" s="111" t="s">
        <v>282</v>
      </c>
      <c r="M25" s="294">
        <f t="shared" si="1"/>
        <v>6.25E-2</v>
      </c>
      <c r="N25" s="296"/>
      <c r="O25" s="297"/>
      <c r="P25" s="296"/>
      <c r="Q25" s="297"/>
      <c r="R25" s="296"/>
      <c r="S25" s="297"/>
      <c r="T25" s="296"/>
      <c r="U25" s="297"/>
      <c r="V25" s="296"/>
      <c r="W25" s="297"/>
      <c r="X25" s="296"/>
      <c r="Y25" s="297"/>
      <c r="Z25" s="296"/>
      <c r="AA25" s="297"/>
      <c r="AB25" s="296"/>
      <c r="AC25" s="297"/>
      <c r="AD25" s="296"/>
      <c r="AE25" s="297"/>
      <c r="AF25" s="295">
        <v>6.25E-2</v>
      </c>
      <c r="AG25" s="110">
        <v>6.25E-2</v>
      </c>
      <c r="AH25" s="296"/>
      <c r="AI25" s="297"/>
      <c r="AJ25" s="315"/>
      <c r="AK25" s="306"/>
      <c r="AL25" s="307"/>
    </row>
    <row r="26" spans="2:38" s="316" customFormat="1" ht="47.25" customHeight="1" x14ac:dyDescent="0.2">
      <c r="C26" s="317"/>
      <c r="D26" s="318"/>
      <c r="E26" s="317"/>
      <c r="F26" s="319">
        <f>SUM(F10:F25)</f>
        <v>1</v>
      </c>
      <c r="G26" s="317"/>
      <c r="H26" s="317"/>
      <c r="I26" s="317"/>
      <c r="J26" s="320"/>
      <c r="K26" s="321"/>
      <c r="L26" s="257"/>
      <c r="M26" s="322">
        <f>SUM(M10:M25)</f>
        <v>0.9999749</v>
      </c>
      <c r="N26" s="323">
        <f>SUM(N10:N25)</f>
        <v>0.15625</v>
      </c>
      <c r="O26" s="323">
        <f t="shared" ref="O26:AI26" si="3">SUM(O10:O25)</f>
        <v>0.15625</v>
      </c>
      <c r="P26" s="323">
        <f t="shared" si="3"/>
        <v>9.375E-2</v>
      </c>
      <c r="Q26" s="323">
        <f t="shared" si="3"/>
        <v>9.375E-2</v>
      </c>
      <c r="R26" s="323">
        <f t="shared" si="3"/>
        <v>0.1875</v>
      </c>
      <c r="S26" s="323">
        <f t="shared" si="3"/>
        <v>0.1875</v>
      </c>
      <c r="T26" s="323">
        <f t="shared" si="3"/>
        <v>2.0833299999999999E-2</v>
      </c>
      <c r="U26" s="323">
        <f t="shared" si="3"/>
        <v>2.0833299999999999E-2</v>
      </c>
      <c r="V26" s="323">
        <f t="shared" si="3"/>
        <v>4.1666599999999998E-2</v>
      </c>
      <c r="W26" s="323">
        <f t="shared" si="3"/>
        <v>4.1666599999999998E-2</v>
      </c>
      <c r="X26" s="323">
        <f t="shared" si="3"/>
        <v>0.1875</v>
      </c>
      <c r="Y26" s="323">
        <f t="shared" si="3"/>
        <v>0.1875</v>
      </c>
      <c r="Z26" s="323">
        <f t="shared" si="3"/>
        <v>3.125E-2</v>
      </c>
      <c r="AA26" s="323">
        <f t="shared" si="3"/>
        <v>3.125E-2</v>
      </c>
      <c r="AB26" s="323">
        <f t="shared" si="3"/>
        <v>3.125E-2</v>
      </c>
      <c r="AC26" s="323">
        <f t="shared" si="3"/>
        <v>3.125E-2</v>
      </c>
      <c r="AD26" s="323">
        <f t="shared" si="3"/>
        <v>0.1875</v>
      </c>
      <c r="AE26" s="323">
        <f t="shared" si="3"/>
        <v>0.1875</v>
      </c>
      <c r="AF26" s="323">
        <f t="shared" si="3"/>
        <v>6.25E-2</v>
      </c>
      <c r="AG26" s="323">
        <f t="shared" si="3"/>
        <v>6.25E-2</v>
      </c>
      <c r="AH26" s="323">
        <f t="shared" si="3"/>
        <v>0</v>
      </c>
      <c r="AI26" s="323">
        <f t="shared" si="3"/>
        <v>0</v>
      </c>
      <c r="AJ26" s="313"/>
      <c r="AK26" s="324"/>
      <c r="AL26" s="325"/>
    </row>
    <row r="27" spans="2:38" s="326" customFormat="1" ht="21.75" customHeight="1" x14ac:dyDescent="0.2">
      <c r="C27" s="327"/>
      <c r="D27" s="328"/>
      <c r="E27" s="327"/>
      <c r="F27" s="329"/>
      <c r="G27" s="327"/>
      <c r="H27" s="327"/>
      <c r="I27" s="327"/>
      <c r="J27" s="330"/>
      <c r="K27" s="331"/>
      <c r="L27" s="257"/>
      <c r="M27" s="257"/>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57"/>
      <c r="AK27" s="332"/>
      <c r="AL27" s="333"/>
    </row>
    <row r="28" spans="2:38" s="327" customFormat="1" ht="27" customHeight="1" x14ac:dyDescent="0.2">
      <c r="D28" s="328"/>
      <c r="F28" s="329"/>
      <c r="L28" s="257"/>
      <c r="M28" s="257"/>
      <c r="N28" s="261"/>
      <c r="O28" s="261"/>
      <c r="P28" s="261"/>
      <c r="Q28" s="261"/>
      <c r="R28" s="261"/>
      <c r="S28" s="261"/>
      <c r="T28" s="261"/>
      <c r="U28" s="261"/>
      <c r="V28" s="261"/>
      <c r="W28" s="261"/>
      <c r="X28" s="261"/>
      <c r="Y28" s="261"/>
      <c r="Z28" s="261"/>
      <c r="AA28" s="261"/>
      <c r="AB28" s="261"/>
      <c r="AC28" s="261"/>
      <c r="AD28" s="261"/>
      <c r="AE28" s="261"/>
      <c r="AF28" s="261"/>
      <c r="AG28" s="261"/>
      <c r="AH28" s="261"/>
      <c r="AI28" s="261"/>
      <c r="AJ28" s="257"/>
      <c r="AK28" s="318"/>
      <c r="AL28" s="334"/>
    </row>
    <row r="31" spans="2:38" x14ac:dyDescent="0.2">
      <c r="M31" s="335"/>
      <c r="AJ31" s="335"/>
    </row>
    <row r="32" spans="2:38" x14ac:dyDescent="0.2">
      <c r="N32" s="257"/>
      <c r="O32" s="257"/>
      <c r="P32" s="257"/>
      <c r="Q32" s="257"/>
      <c r="R32" s="257"/>
      <c r="S32" s="257"/>
      <c r="T32" s="257"/>
      <c r="U32" s="257"/>
      <c r="V32" s="257"/>
      <c r="W32" s="257"/>
      <c r="X32" s="257"/>
      <c r="Y32" s="257"/>
      <c r="Z32" s="257"/>
      <c r="AA32" s="257"/>
      <c r="AB32" s="257"/>
      <c r="AC32" s="257"/>
      <c r="AD32" s="257"/>
      <c r="AE32" s="257"/>
      <c r="AF32" s="257"/>
      <c r="AG32" s="257"/>
      <c r="AH32" s="257"/>
      <c r="AI32" s="257"/>
    </row>
    <row r="40" spans="37:37" x14ac:dyDescent="0.2">
      <c r="AK40" s="257"/>
    </row>
  </sheetData>
  <sheetProtection algorithmName="SHA-512" hashValue="gDYt2ROXv2y3/ce3jSK/GVymVmfWhAfkZVdX7O5JqoGWqRvvZOm2tcRDm1H9MrQe7LVCT4hMW9xaaN8AooiZtA==" saltValue="fyv871OWrSUdzVOf3fDNjA==" spinCount="100000" sheet="1" objects="1" scenarios="1"/>
  <mergeCells count="21">
    <mergeCell ref="L2:M2"/>
    <mergeCell ref="L3:M3"/>
    <mergeCell ref="L4:M4"/>
    <mergeCell ref="L5:M5"/>
    <mergeCell ref="D7:M7"/>
    <mergeCell ref="C2:C5"/>
    <mergeCell ref="D3:K3"/>
    <mergeCell ref="D4:K4"/>
    <mergeCell ref="D5:K5"/>
    <mergeCell ref="D2:K2"/>
    <mergeCell ref="N8:O8"/>
    <mergeCell ref="P8:Q8"/>
    <mergeCell ref="R8:S8"/>
    <mergeCell ref="T8:U8"/>
    <mergeCell ref="V8:W8"/>
    <mergeCell ref="AH8:AI8"/>
    <mergeCell ref="X8:Y8"/>
    <mergeCell ref="Z8:AA8"/>
    <mergeCell ref="AB8:AC8"/>
    <mergeCell ref="AD8:AE8"/>
    <mergeCell ref="AF8:AG8"/>
  </mergeCells>
  <dataValidations count="1">
    <dataValidation type="whole" allowBlank="1" showInputMessage="1" showErrorMessage="1" sqref="G26:J65388 K29:K65388 K26:K27 G8:L8 L26:L65380 L18:L20 L24">
      <formula1>1</formula1>
      <formula2>5</formula2>
    </dataValidation>
  </dataValidations>
  <printOptions horizontalCentered="1"/>
  <pageMargins left="0.59055118110236227" right="0.59055118110236227" top="0.55118110236220474" bottom="0.55118110236220474" header="0.31496062992125984" footer="0.31496062992125984"/>
  <pageSetup paperSize="5" scale="27" fitToHeight="0" orientation="landscape" r:id="rId1"/>
  <headerFooter>
    <oddHeader>Página &amp;P de &amp;F</oddHeader>
    <oddFooter>Preparado por N.Johanna Rodríguez A &amp;D&amp;RPágina &amp;P</oddFooter>
  </headerFooter>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15"/>
  <sheetViews>
    <sheetView showGridLines="0" zoomScale="90" zoomScaleNormal="90" workbookViewId="0">
      <selection activeCell="D7" sqref="D7:P7"/>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242"/>
      <c r="C2" s="243"/>
      <c r="D2" s="239" t="s">
        <v>0</v>
      </c>
      <c r="E2" s="231"/>
      <c r="F2" s="231"/>
      <c r="G2" s="231"/>
      <c r="H2" s="231"/>
      <c r="I2" s="231"/>
      <c r="J2" s="231"/>
      <c r="K2" s="45"/>
      <c r="L2" s="45"/>
      <c r="M2" s="248" t="str">
        <f>Proyecto!K2</f>
        <v>Código: GC-F-015</v>
      </c>
      <c r="N2" s="225"/>
      <c r="O2" s="225"/>
      <c r="P2" s="226"/>
      <c r="S2" s="4"/>
      <c r="T2" s="4" t="s">
        <v>114</v>
      </c>
      <c r="U2" s="8"/>
    </row>
    <row r="3" spans="2:31" ht="23.25" customHeight="1" x14ac:dyDescent="0.2">
      <c r="B3" s="244"/>
      <c r="C3" s="245"/>
      <c r="D3" s="240" t="s">
        <v>2</v>
      </c>
      <c r="E3" s="234"/>
      <c r="F3" s="234"/>
      <c r="G3" s="234"/>
      <c r="H3" s="234"/>
      <c r="I3" s="234"/>
      <c r="J3" s="234"/>
      <c r="K3" s="44"/>
      <c r="L3" s="44"/>
      <c r="M3" s="249" t="str">
        <f>Proyecto!K3</f>
        <v>Fecha: 17 de septiembre de 2014</v>
      </c>
      <c r="N3" s="189"/>
      <c r="O3" s="189"/>
      <c r="P3" s="227"/>
      <c r="S3" s="4"/>
      <c r="T3" s="4" t="s">
        <v>115</v>
      </c>
      <c r="U3" s="8"/>
    </row>
    <row r="4" spans="2:31" ht="24" customHeight="1" x14ac:dyDescent="0.2">
      <c r="B4" s="244"/>
      <c r="C4" s="245"/>
      <c r="D4" s="240" t="s">
        <v>4</v>
      </c>
      <c r="E4" s="234"/>
      <c r="F4" s="234"/>
      <c r="G4" s="234"/>
      <c r="H4" s="234"/>
      <c r="I4" s="234"/>
      <c r="J4" s="234"/>
      <c r="K4" s="44"/>
      <c r="L4" s="44"/>
      <c r="M4" s="249" t="str">
        <f>Proyecto!K4</f>
        <v>Versión 001</v>
      </c>
      <c r="N4" s="189"/>
      <c r="O4" s="189"/>
      <c r="P4" s="227"/>
      <c r="T4" s="4" t="s">
        <v>116</v>
      </c>
      <c r="U4" s="8"/>
    </row>
    <row r="5" spans="2:31" ht="22.5" customHeight="1" thickBot="1" x14ac:dyDescent="0.25">
      <c r="B5" s="246"/>
      <c r="C5" s="247"/>
      <c r="D5" s="241" t="s">
        <v>6</v>
      </c>
      <c r="E5" s="237"/>
      <c r="F5" s="237"/>
      <c r="G5" s="237"/>
      <c r="H5" s="237"/>
      <c r="I5" s="237"/>
      <c r="J5" s="237"/>
      <c r="K5" s="46"/>
      <c r="L5" s="46"/>
      <c r="M5" s="250" t="s">
        <v>117</v>
      </c>
      <c r="N5" s="228"/>
      <c r="O5" s="228"/>
      <c r="P5" s="229"/>
      <c r="T5" s="4" t="s">
        <v>118</v>
      </c>
    </row>
    <row r="6" spans="2:31" ht="5.25" customHeight="1" x14ac:dyDescent="0.2">
      <c r="B6" s="16"/>
      <c r="C6" s="16"/>
      <c r="D6" s="16"/>
      <c r="E6" s="16"/>
      <c r="F6" s="16"/>
      <c r="G6" s="16"/>
      <c r="H6" s="16"/>
      <c r="I6" s="16"/>
      <c r="J6" s="16"/>
      <c r="K6" s="16"/>
      <c r="L6" s="16"/>
      <c r="M6" s="16"/>
      <c r="N6" s="16"/>
      <c r="O6" s="16"/>
      <c r="P6" s="16"/>
      <c r="T6" s="4"/>
    </row>
    <row r="7" spans="2:31" ht="36.75" customHeight="1" x14ac:dyDescent="0.2">
      <c r="B7" s="119" t="s">
        <v>8</v>
      </c>
      <c r="C7" s="119"/>
      <c r="D7" s="251" t="str">
        <f>Proyecto!$E$7</f>
        <v xml:space="preserve">Plan de capacitaciones a los comerciantes y sociedades debidamente inscritos en las Cámaras de Comercio considerados principalmente como MIPYMES que facilite la entrega de información clave para la toma de decisiones. </v>
      </c>
      <c r="E7" s="251"/>
      <c r="F7" s="251"/>
      <c r="G7" s="251"/>
      <c r="H7" s="251"/>
      <c r="I7" s="251"/>
      <c r="J7" s="251"/>
      <c r="K7" s="251"/>
      <c r="L7" s="251"/>
      <c r="M7" s="251"/>
      <c r="N7" s="251"/>
      <c r="O7" s="251"/>
      <c r="P7" s="251"/>
      <c r="AE7" s="1"/>
    </row>
    <row r="8" spans="2:31" ht="6.75" customHeight="1" x14ac:dyDescent="0.2">
      <c r="B8" s="5"/>
      <c r="C8" s="5"/>
      <c r="D8" s="6"/>
      <c r="E8" s="6"/>
      <c r="F8" s="6"/>
      <c r="G8" s="6"/>
      <c r="H8" s="6"/>
      <c r="I8" s="6"/>
      <c r="J8" s="6"/>
      <c r="K8" s="6"/>
      <c r="L8" s="6"/>
      <c r="M8" s="6"/>
      <c r="N8" s="6"/>
      <c r="O8" s="6"/>
      <c r="P8" s="6"/>
      <c r="AE8" s="1"/>
    </row>
    <row r="10" spans="2:31" ht="21.95" customHeight="1" x14ac:dyDescent="0.2">
      <c r="B10" s="166" t="s">
        <v>119</v>
      </c>
      <c r="C10" s="166"/>
      <c r="D10" s="166"/>
      <c r="E10" s="166"/>
      <c r="F10" s="166"/>
      <c r="G10" s="166"/>
      <c r="H10" s="166"/>
      <c r="I10" s="166"/>
      <c r="J10" s="166"/>
      <c r="K10" s="166"/>
      <c r="L10" s="166"/>
      <c r="M10" s="166"/>
      <c r="N10" s="166"/>
      <c r="O10" s="166"/>
      <c r="P10" s="166"/>
    </row>
    <row r="11" spans="2:31" ht="21.95" customHeight="1" x14ac:dyDescent="0.2">
      <c r="B11" s="163" t="s">
        <v>120</v>
      </c>
      <c r="C11" s="163"/>
      <c r="D11" s="163"/>
      <c r="E11" s="163"/>
      <c r="F11" s="61" t="s">
        <v>121</v>
      </c>
      <c r="G11" s="163" t="s">
        <v>122</v>
      </c>
      <c r="H11" s="163"/>
      <c r="I11" s="163"/>
      <c r="J11" s="163"/>
      <c r="K11" s="51"/>
      <c r="L11" s="51"/>
      <c r="M11" s="163" t="s">
        <v>123</v>
      </c>
      <c r="N11" s="163"/>
      <c r="O11" s="163"/>
      <c r="P11" s="163"/>
    </row>
    <row r="12" spans="2:31" ht="45.75" customHeight="1" x14ac:dyDescent="0.2">
      <c r="B12" s="256" t="s">
        <v>239</v>
      </c>
      <c r="C12" s="256"/>
      <c r="D12" s="256"/>
      <c r="E12" s="256"/>
      <c r="F12" s="83" t="s">
        <v>115</v>
      </c>
      <c r="G12" s="253" t="s">
        <v>176</v>
      </c>
      <c r="H12" s="254"/>
      <c r="I12" s="254"/>
      <c r="J12" s="255"/>
      <c r="K12" s="86"/>
      <c r="L12" s="86"/>
      <c r="M12" s="253" t="s">
        <v>60</v>
      </c>
      <c r="N12" s="254"/>
      <c r="O12" s="254"/>
      <c r="P12" s="255"/>
    </row>
    <row r="13" spans="2:31" ht="60" customHeight="1" x14ac:dyDescent="0.2">
      <c r="B13" s="252" t="s">
        <v>240</v>
      </c>
      <c r="C13" s="252"/>
      <c r="D13" s="252"/>
      <c r="E13" s="252"/>
      <c r="F13" s="86" t="s">
        <v>116</v>
      </c>
      <c r="G13" s="253" t="s">
        <v>241</v>
      </c>
      <c r="H13" s="254"/>
      <c r="I13" s="254"/>
      <c r="J13" s="255"/>
      <c r="K13" s="86"/>
      <c r="L13" s="86"/>
      <c r="M13" s="253" t="s">
        <v>165</v>
      </c>
      <c r="N13" s="254"/>
      <c r="O13" s="254"/>
      <c r="P13" s="255"/>
    </row>
    <row r="15" spans="2:31" ht="21.95" customHeight="1" x14ac:dyDescent="0.2">
      <c r="B15" s="166" t="s">
        <v>124</v>
      </c>
      <c r="C15" s="166"/>
      <c r="D15" s="166"/>
      <c r="E15" s="166"/>
      <c r="F15" s="166"/>
      <c r="G15" s="166"/>
      <c r="H15" s="166"/>
      <c r="I15" s="166"/>
      <c r="J15" s="166"/>
      <c r="K15" s="166"/>
      <c r="L15" s="166"/>
      <c r="M15" s="166"/>
      <c r="N15" s="166"/>
      <c r="O15" s="166"/>
      <c r="P15" s="166"/>
    </row>
  </sheetData>
  <mergeCells count="22">
    <mergeCell ref="B15:P15"/>
    <mergeCell ref="B11:E11"/>
    <mergeCell ref="G11:J11"/>
    <mergeCell ref="M11:P11"/>
    <mergeCell ref="B13:E13"/>
    <mergeCell ref="G13:J13"/>
    <mergeCell ref="M13:P13"/>
    <mergeCell ref="B12:E12"/>
    <mergeCell ref="G12:J12"/>
    <mergeCell ref="M12:P12"/>
    <mergeCell ref="D2:J2"/>
    <mergeCell ref="D3:J3"/>
    <mergeCell ref="D4:J4"/>
    <mergeCell ref="D5:J5"/>
    <mergeCell ref="B10:P10"/>
    <mergeCell ref="B2:C5"/>
    <mergeCell ref="M2:P2"/>
    <mergeCell ref="M3:P3"/>
    <mergeCell ref="M4:P4"/>
    <mergeCell ref="M5:P5"/>
    <mergeCell ref="B7:C7"/>
    <mergeCell ref="D7:P7"/>
  </mergeCells>
  <conditionalFormatting sqref="F13">
    <cfRule type="containsText" dxfId="7" priority="5" operator="containsText" text="Extremo">
      <formula>NOT(ISERROR(SEARCH("Extremo",F13)))</formula>
    </cfRule>
    <cfRule type="containsText" dxfId="6" priority="6" operator="containsText" text="Alto">
      <formula>NOT(ISERROR(SEARCH("Alto",F13)))</formula>
    </cfRule>
    <cfRule type="containsText" dxfId="5" priority="7" operator="containsText" text="Medio">
      <formula>NOT(ISERROR(SEARCH("Medio",F13)))</formula>
    </cfRule>
    <cfRule type="containsText" dxfId="4" priority="8" operator="containsText" text="Bajo">
      <formula>NOT(ISERROR(SEARCH("Bajo",F13)))</formula>
    </cfRule>
  </conditionalFormatting>
  <conditionalFormatting sqref="F12">
    <cfRule type="containsText" dxfId="3" priority="1" operator="containsText" text="Extremo">
      <formula>NOT(ISERROR(SEARCH("Extremo",F12)))</formula>
    </cfRule>
    <cfRule type="containsText" dxfId="2" priority="2" operator="containsText" text="Alto">
      <formula>NOT(ISERROR(SEARCH("Alto",F12)))</formula>
    </cfRule>
    <cfRule type="containsText" dxfId="1" priority="3" operator="containsText" text="Medio">
      <formula>NOT(ISERROR(SEARCH("Medio",F12)))</formula>
    </cfRule>
    <cfRule type="containsText" dxfId="0" priority="4" operator="containsText" text="Bajo">
      <formula>NOT(ISERROR(SEARCH("Bajo",F12)))</formula>
    </cfRule>
  </conditionalFormatting>
  <dataValidations count="2">
    <dataValidation type="whole" allowBlank="1" showInputMessage="1" showErrorMessage="1" sqref="O16:P65502 O9:P9 O14:P14 G14:M14 G16:M65502 G9:M9 Q9:U65502 W9:AC65502">
      <formula1>1</formula1>
      <formula2>5</formula2>
    </dataValidation>
    <dataValidation type="list" allowBlank="1" showInputMessage="1" showErrorMessage="1" sqref="F12:F13">
      <formula1>$T$2:$T$5</formula1>
    </dataValidation>
  </dataValidations>
  <printOptions horizontalCentered="1"/>
  <pageMargins left="0.39370078740157483" right="0.39370078740157483" top="0.74803149606299213" bottom="0.74803149606299213" header="0.31496062992125984" footer="0.31496062992125984"/>
  <pageSetup paperSize="5" scale="97" fitToHeight="0" orientation="landscape" r:id="rId1"/>
  <headerFooter>
    <oddHeader>&amp;A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Q24"/>
  <sheetViews>
    <sheetView topLeftCell="B1" workbookViewId="0">
      <selection activeCell="Q6" sqref="Q6"/>
    </sheetView>
  </sheetViews>
  <sheetFormatPr baseColWidth="10" defaultColWidth="11.42578125" defaultRowHeight="12.75" x14ac:dyDescent="0.2"/>
  <cols>
    <col min="1" max="1" width="15.140625" customWidth="1"/>
    <col min="2" max="2" width="3.85546875" customWidth="1"/>
    <col min="3" max="3" width="18.140625" bestFit="1" customWidth="1"/>
    <col min="4" max="4" width="2.42578125" customWidth="1"/>
    <col min="5" max="5" width="20.140625" bestFit="1" customWidth="1"/>
    <col min="6" max="6" width="1.42578125" customWidth="1"/>
    <col min="7" max="7" width="12.85546875" bestFit="1" customWidth="1"/>
    <col min="8" max="8" width="2" customWidth="1"/>
    <col min="9" max="9" width="14.42578125" bestFit="1" customWidth="1"/>
    <col min="10" max="10" width="1.42578125" customWidth="1"/>
    <col min="11" max="11" width="20.42578125" bestFit="1" customWidth="1"/>
    <col min="12" max="12" width="3" customWidth="1"/>
    <col min="13" max="13" width="29.140625" bestFit="1" customWidth="1"/>
    <col min="14" max="14" width="2.42578125" customWidth="1"/>
    <col min="15" max="15" width="19.140625" bestFit="1" customWidth="1"/>
    <col min="16" max="16" width="5" customWidth="1"/>
  </cols>
  <sheetData>
    <row r="4" spans="1:17" x14ac:dyDescent="0.2">
      <c r="A4" s="12" t="s">
        <v>125</v>
      </c>
      <c r="C4" s="12" t="s">
        <v>126</v>
      </c>
      <c r="E4" s="12" t="s">
        <v>127</v>
      </c>
      <c r="G4" s="12" t="s">
        <v>128</v>
      </c>
      <c r="I4" s="12" t="s">
        <v>129</v>
      </c>
      <c r="K4" s="12" t="s">
        <v>130</v>
      </c>
      <c r="M4" s="12"/>
      <c r="O4" s="12" t="s">
        <v>131</v>
      </c>
      <c r="Q4" s="12" t="s">
        <v>34</v>
      </c>
    </row>
    <row r="5" spans="1:17" x14ac:dyDescent="0.2">
      <c r="A5" t="s">
        <v>26</v>
      </c>
      <c r="C5" s="11" t="s">
        <v>37</v>
      </c>
      <c r="E5" s="11" t="s">
        <v>40</v>
      </c>
      <c r="G5" s="11" t="s">
        <v>58</v>
      </c>
      <c r="I5" s="11" t="s">
        <v>59</v>
      </c>
      <c r="K5" s="11" t="s">
        <v>75</v>
      </c>
      <c r="M5" t="s">
        <v>132</v>
      </c>
      <c r="O5" s="11" t="s">
        <v>133</v>
      </c>
      <c r="Q5" s="103" t="s">
        <v>231</v>
      </c>
    </row>
    <row r="6" spans="1:17" x14ac:dyDescent="0.2">
      <c r="A6" t="s">
        <v>27</v>
      </c>
      <c r="C6" s="11" t="s">
        <v>135</v>
      </c>
      <c r="E6" s="11" t="s">
        <v>136</v>
      </c>
      <c r="G6" s="11" t="s">
        <v>60</v>
      </c>
      <c r="I6" s="11" t="s">
        <v>76</v>
      </c>
      <c r="K6" s="11" t="s">
        <v>77</v>
      </c>
      <c r="M6" t="s">
        <v>46</v>
      </c>
      <c r="O6" s="11" t="s">
        <v>137</v>
      </c>
      <c r="Q6" t="s">
        <v>134</v>
      </c>
    </row>
    <row r="7" spans="1:17" x14ac:dyDescent="0.2">
      <c r="C7" s="11" t="s">
        <v>139</v>
      </c>
      <c r="G7" s="11" t="s">
        <v>140</v>
      </c>
      <c r="K7" s="11" t="s">
        <v>141</v>
      </c>
      <c r="O7" s="11" t="s">
        <v>142</v>
      </c>
      <c r="Q7" t="s">
        <v>138</v>
      </c>
    </row>
    <row r="8" spans="1:17" x14ac:dyDescent="0.2">
      <c r="G8" s="11" t="s">
        <v>227</v>
      </c>
      <c r="O8" s="11" t="s">
        <v>86</v>
      </c>
      <c r="Q8" t="s">
        <v>143</v>
      </c>
    </row>
    <row r="9" spans="1:17" x14ac:dyDescent="0.2">
      <c r="G9" s="102" t="s">
        <v>230</v>
      </c>
      <c r="O9" s="11" t="s">
        <v>144</v>
      </c>
      <c r="Q9" t="s">
        <v>39</v>
      </c>
    </row>
    <row r="10" spans="1:17" x14ac:dyDescent="0.2">
      <c r="O10" s="11" t="s">
        <v>146</v>
      </c>
      <c r="Q10" t="s">
        <v>145</v>
      </c>
    </row>
    <row r="11" spans="1:17" x14ac:dyDescent="0.2">
      <c r="O11" s="11" t="s">
        <v>148</v>
      </c>
      <c r="Q11" t="s">
        <v>147</v>
      </c>
    </row>
    <row r="12" spans="1:17" x14ac:dyDescent="0.2">
      <c r="Q12" t="s">
        <v>149</v>
      </c>
    </row>
    <row r="13" spans="1:17" x14ac:dyDescent="0.2">
      <c r="Q13" t="s">
        <v>150</v>
      </c>
    </row>
    <row r="15" spans="1:17" x14ac:dyDescent="0.2">
      <c r="Q15" s="12" t="s">
        <v>151</v>
      </c>
    </row>
    <row r="16" spans="1:17" x14ac:dyDescent="0.2">
      <c r="Q16" t="s">
        <v>134</v>
      </c>
    </row>
    <row r="17" spans="17:17" x14ac:dyDescent="0.2">
      <c r="Q17" t="s">
        <v>138</v>
      </c>
    </row>
    <row r="18" spans="17:17" x14ac:dyDescent="0.2">
      <c r="Q18" t="s">
        <v>143</v>
      </c>
    </row>
    <row r="19" spans="17:17" x14ac:dyDescent="0.2">
      <c r="Q19" t="s">
        <v>39</v>
      </c>
    </row>
    <row r="20" spans="17:17" x14ac:dyDescent="0.2">
      <c r="Q20" t="s">
        <v>145</v>
      </c>
    </row>
    <row r="21" spans="17:17" x14ac:dyDescent="0.2">
      <c r="Q21" t="s">
        <v>147</v>
      </c>
    </row>
    <row r="22" spans="17:17" x14ac:dyDescent="0.2">
      <c r="Q22" t="s">
        <v>149</v>
      </c>
    </row>
    <row r="23" spans="17:17" x14ac:dyDescent="0.2">
      <c r="Q23" t="s">
        <v>150</v>
      </c>
    </row>
    <row r="24" spans="17:17" x14ac:dyDescent="0.2">
      <c r="Q24" s="11" t="s">
        <v>87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E20"/>
  <sheetViews>
    <sheetView showGridLines="0" topLeftCell="A2" zoomScale="90" zoomScaleNormal="90" workbookViewId="0">
      <selection activeCell="D12" sqref="D12"/>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4.42578125" style="1" customWidth="1"/>
    <col min="5" max="5" width="17.140625" style="1" customWidth="1"/>
    <col min="6" max="6" width="23.140625" style="1" customWidth="1"/>
    <col min="7" max="8" width="20.28515625" style="1" customWidth="1"/>
    <col min="9" max="10" width="5.7109375" style="1" customWidth="1"/>
    <col min="11" max="11" width="5.7109375" style="1" hidden="1" customWidth="1"/>
    <col min="12" max="12" width="8.7109375" style="1" hidden="1" customWidth="1"/>
    <col min="13" max="13" width="14.42578125" style="1" customWidth="1"/>
    <col min="14" max="14" width="17.7109375" style="1" bestFit="1" customWidth="1"/>
    <col min="15" max="16" width="2.42578125" style="1" customWidth="1"/>
    <col min="17" max="17" width="7.7109375" style="1" customWidth="1"/>
    <col min="18" max="18" width="0.7109375" style="4" customWidth="1"/>
    <col min="19" max="19" width="1" style="1" customWidth="1"/>
    <col min="20" max="20" width="1.42578125" style="1" customWidth="1"/>
    <col min="21" max="21" width="1.140625" style="4" customWidth="1"/>
    <col min="22" max="22" width="20.7109375" style="1" customWidth="1"/>
    <col min="23" max="26" width="7.7109375" style="1" customWidth="1"/>
    <col min="27" max="28" width="5.7109375" style="1" hidden="1" customWidth="1"/>
    <col min="29" max="29" width="10.7109375" style="1" customWidth="1"/>
    <col min="30" max="30" width="20.7109375" style="1" customWidth="1"/>
    <col min="31" max="31" width="9.140625" style="2" customWidth="1"/>
    <col min="32" max="252" width="9.140625" style="1" customWidth="1"/>
    <col min="253" max="16384" width="11.42578125" style="1"/>
  </cols>
  <sheetData>
    <row r="1" spans="2:31" ht="12.75" thickBot="1" x14ac:dyDescent="0.25"/>
    <row r="2" spans="2:31" ht="26.25" customHeight="1" x14ac:dyDescent="0.2">
      <c r="B2" s="130"/>
      <c r="C2" s="131"/>
      <c r="D2" s="132" t="s">
        <v>0</v>
      </c>
      <c r="E2" s="133"/>
      <c r="F2" s="133"/>
      <c r="G2" s="133"/>
      <c r="H2" s="133"/>
      <c r="I2" s="133"/>
      <c r="J2" s="134"/>
      <c r="K2" s="120" t="s">
        <v>1</v>
      </c>
      <c r="L2" s="161"/>
      <c r="M2" s="120" t="str">
        <f>Proyecto!K2</f>
        <v>Código: GC-F-015</v>
      </c>
      <c r="N2" s="156"/>
      <c r="O2" s="156"/>
      <c r="P2" s="121"/>
      <c r="S2" s="4"/>
      <c r="T2" s="4"/>
      <c r="U2" s="8"/>
    </row>
    <row r="3" spans="2:31" ht="23.25" customHeight="1" x14ac:dyDescent="0.2">
      <c r="B3" s="126"/>
      <c r="C3" s="127"/>
      <c r="D3" s="135" t="s">
        <v>2</v>
      </c>
      <c r="E3" s="136"/>
      <c r="F3" s="136"/>
      <c r="G3" s="136"/>
      <c r="H3" s="136"/>
      <c r="I3" s="136"/>
      <c r="J3" s="137"/>
      <c r="K3" s="122" t="s">
        <v>3</v>
      </c>
      <c r="L3" s="162"/>
      <c r="M3" s="157" t="str">
        <f>Proyecto!K3</f>
        <v>Fecha: 17 de septiembre de 2014</v>
      </c>
      <c r="N3" s="158"/>
      <c r="O3" s="158"/>
      <c r="P3" s="159"/>
      <c r="S3" s="4"/>
      <c r="T3" s="4"/>
      <c r="U3" s="8"/>
    </row>
    <row r="4" spans="2:31" ht="24" customHeight="1" x14ac:dyDescent="0.2">
      <c r="B4" s="126"/>
      <c r="C4" s="127"/>
      <c r="D4" s="135" t="s">
        <v>4</v>
      </c>
      <c r="E4" s="136"/>
      <c r="F4" s="136"/>
      <c r="G4" s="136"/>
      <c r="H4" s="136"/>
      <c r="I4" s="136"/>
      <c r="J4" s="137"/>
      <c r="K4" s="122" t="s">
        <v>5</v>
      </c>
      <c r="L4" s="162"/>
      <c r="M4" s="122" t="str">
        <f>Proyecto!K4</f>
        <v>Versión 001</v>
      </c>
      <c r="N4" s="160"/>
      <c r="O4" s="160"/>
      <c r="P4" s="123"/>
      <c r="U4" s="8"/>
    </row>
    <row r="5" spans="2:31" ht="22.5" customHeight="1" thickBot="1" x14ac:dyDescent="0.25">
      <c r="B5" s="128"/>
      <c r="C5" s="129"/>
      <c r="D5" s="138" t="s">
        <v>6</v>
      </c>
      <c r="E5" s="139"/>
      <c r="F5" s="139"/>
      <c r="G5" s="139"/>
      <c r="H5" s="139"/>
      <c r="I5" s="139"/>
      <c r="J5" s="140"/>
      <c r="K5" s="124" t="s">
        <v>20</v>
      </c>
      <c r="L5" s="155"/>
      <c r="M5" s="146" t="s">
        <v>21</v>
      </c>
      <c r="N5" s="147"/>
      <c r="O5" s="147"/>
      <c r="P5" s="148"/>
    </row>
    <row r="6" spans="2:31" ht="5.25" customHeight="1" x14ac:dyDescent="0.2">
      <c r="B6" s="16"/>
      <c r="C6" s="16"/>
      <c r="D6" s="16"/>
      <c r="E6" s="16"/>
      <c r="F6" s="16"/>
      <c r="G6" s="16"/>
      <c r="H6" s="16"/>
      <c r="I6" s="16"/>
      <c r="J6" s="16"/>
      <c r="K6" s="16"/>
      <c r="L6" s="16"/>
      <c r="M6" s="16"/>
      <c r="N6" s="16"/>
      <c r="O6" s="16"/>
      <c r="P6" s="16"/>
    </row>
    <row r="7" spans="2:31" ht="33.75" customHeight="1" x14ac:dyDescent="0.2">
      <c r="B7" s="119" t="s">
        <v>8</v>
      </c>
      <c r="C7" s="119"/>
      <c r="D7" s="149" t="str">
        <f>+Proyecto!E7</f>
        <v xml:space="preserve">Plan de capacitaciones a los comerciantes y sociedades debidamente inscritos en las Cámaras de Comercio considerados principalmente como MIPYMES que facilite la entrega de información clave para la toma de decisiones. </v>
      </c>
      <c r="E7" s="149"/>
      <c r="F7" s="149"/>
      <c r="G7" s="149"/>
      <c r="H7" s="149"/>
      <c r="I7" s="149"/>
      <c r="J7" s="149"/>
      <c r="K7" s="149"/>
      <c r="L7" s="149"/>
      <c r="M7" s="149"/>
      <c r="N7" s="149"/>
      <c r="O7" s="149"/>
      <c r="P7" s="149"/>
      <c r="AE7" s="1"/>
    </row>
    <row r="8" spans="2:31" ht="6.75" customHeight="1" x14ac:dyDescent="0.2">
      <c r="B8" s="5"/>
      <c r="C8" s="5"/>
      <c r="D8" s="90"/>
      <c r="E8" s="90"/>
      <c r="F8" s="90"/>
      <c r="G8" s="90"/>
      <c r="H8" s="90"/>
      <c r="I8" s="90"/>
      <c r="J8" s="90"/>
      <c r="K8" s="90"/>
      <c r="L8" s="90"/>
      <c r="M8" s="90"/>
      <c r="N8" s="90"/>
      <c r="O8" s="90"/>
      <c r="P8" s="90"/>
      <c r="AE8" s="1"/>
    </row>
    <row r="9" spans="2:31" ht="39.75" customHeight="1" x14ac:dyDescent="0.2">
      <c r="B9" s="153" t="s">
        <v>22</v>
      </c>
      <c r="C9" s="154"/>
      <c r="D9" s="150" t="s">
        <v>155</v>
      </c>
      <c r="E9" s="151"/>
      <c r="F9" s="151"/>
      <c r="G9" s="151"/>
      <c r="H9" s="151"/>
      <c r="I9" s="151"/>
      <c r="J9" s="151"/>
      <c r="K9" s="151"/>
      <c r="L9" s="151"/>
      <c r="M9" s="151"/>
      <c r="N9" s="151"/>
      <c r="O9" s="151"/>
      <c r="P9" s="152"/>
      <c r="AE9" s="1"/>
    </row>
    <row r="10" spans="2:31" customFormat="1" ht="7.5" customHeight="1" x14ac:dyDescent="0.2">
      <c r="D10" s="91"/>
      <c r="E10" s="91"/>
      <c r="F10" s="91"/>
      <c r="G10" s="91"/>
      <c r="H10" s="91"/>
      <c r="I10" s="91"/>
      <c r="J10" s="91"/>
      <c r="K10" s="91"/>
      <c r="L10" s="91"/>
      <c r="M10" s="91"/>
      <c r="N10" s="91"/>
      <c r="O10" s="91"/>
      <c r="P10" s="91"/>
    </row>
    <row r="11" spans="2:31" ht="44.25" customHeight="1" x14ac:dyDescent="0.2">
      <c r="B11" s="153" t="s">
        <v>23</v>
      </c>
      <c r="C11" s="154"/>
      <c r="D11" s="150" t="s">
        <v>267</v>
      </c>
      <c r="E11" s="151"/>
      <c r="F11" s="151"/>
      <c r="G11" s="151"/>
      <c r="H11" s="151"/>
      <c r="I11" s="151"/>
      <c r="J11" s="151"/>
      <c r="K11" s="151"/>
      <c r="L11" s="151"/>
      <c r="M11" s="151"/>
      <c r="N11" s="151"/>
      <c r="O11" s="151"/>
      <c r="P11" s="152"/>
      <c r="AE11" s="1"/>
    </row>
    <row r="12" spans="2:31" ht="5.25" customHeight="1" x14ac:dyDescent="0.2">
      <c r="B12" s="7"/>
      <c r="C12" s="7"/>
      <c r="D12" s="65"/>
      <c r="E12" s="65"/>
      <c r="F12" s="65"/>
      <c r="G12" s="65"/>
      <c r="H12" s="65"/>
      <c r="I12" s="65"/>
      <c r="J12" s="65"/>
      <c r="K12" s="65"/>
      <c r="L12" s="65"/>
      <c r="M12" s="65"/>
      <c r="N12" s="65"/>
      <c r="O12" s="65"/>
      <c r="P12" s="65"/>
      <c r="AE12" s="1"/>
    </row>
    <row r="13" spans="2:31" ht="22.5" customHeight="1" x14ac:dyDescent="0.2">
      <c r="B13" s="142" t="s">
        <v>24</v>
      </c>
      <c r="C13" s="142"/>
      <c r="D13" s="61" t="s">
        <v>25</v>
      </c>
      <c r="E13" s="145" t="s">
        <v>156</v>
      </c>
      <c r="F13" s="145"/>
      <c r="G13" s="145"/>
      <c r="H13" s="145"/>
      <c r="I13" s="145"/>
      <c r="J13" s="145"/>
      <c r="K13" s="145"/>
      <c r="L13" s="145"/>
      <c r="M13" s="145"/>
      <c r="N13" s="145"/>
      <c r="O13" s="145"/>
      <c r="P13" s="145"/>
      <c r="AE13" s="1"/>
    </row>
    <row r="14" spans="2:31" ht="44.25" customHeight="1" x14ac:dyDescent="0.2">
      <c r="B14" s="143"/>
      <c r="C14" s="143"/>
      <c r="D14" s="62" t="s">
        <v>26</v>
      </c>
      <c r="E14" s="145"/>
      <c r="F14" s="145"/>
      <c r="G14" s="145"/>
      <c r="H14" s="145"/>
      <c r="I14" s="145"/>
      <c r="J14" s="145"/>
      <c r="K14" s="145"/>
      <c r="L14" s="145"/>
      <c r="M14" s="145"/>
      <c r="N14" s="145"/>
      <c r="O14" s="145"/>
      <c r="P14" s="145"/>
      <c r="AE14" s="1"/>
    </row>
    <row r="15" spans="2:31" ht="15.75" x14ac:dyDescent="0.2">
      <c r="E15" s="92"/>
      <c r="F15" s="92"/>
      <c r="G15" s="92"/>
      <c r="H15" s="92"/>
      <c r="I15" s="92"/>
      <c r="J15" s="92"/>
      <c r="K15" s="92"/>
      <c r="L15" s="92"/>
      <c r="M15" s="92"/>
      <c r="N15" s="92"/>
      <c r="O15" s="92"/>
      <c r="P15" s="92"/>
    </row>
    <row r="16" spans="2:31" ht="22.5" customHeight="1" x14ac:dyDescent="0.2">
      <c r="B16" s="142" t="s">
        <v>24</v>
      </c>
      <c r="C16" s="142"/>
      <c r="D16" s="61" t="s">
        <v>25</v>
      </c>
      <c r="E16" s="145" t="s">
        <v>178</v>
      </c>
      <c r="F16" s="145"/>
      <c r="G16" s="145"/>
      <c r="H16" s="145"/>
      <c r="I16" s="145"/>
      <c r="J16" s="145"/>
      <c r="K16" s="145"/>
      <c r="L16" s="145"/>
      <c r="M16" s="145"/>
      <c r="N16" s="145"/>
      <c r="O16" s="145"/>
      <c r="P16" s="145"/>
      <c r="AE16" s="1"/>
    </row>
    <row r="17" spans="2:21" s="1" customFormat="1" ht="55.5" customHeight="1" x14ac:dyDescent="0.2">
      <c r="B17" s="143"/>
      <c r="C17" s="143"/>
      <c r="D17" s="62" t="s">
        <v>27</v>
      </c>
      <c r="E17" s="145"/>
      <c r="F17" s="145"/>
      <c r="G17" s="145"/>
      <c r="H17" s="145"/>
      <c r="I17" s="145"/>
      <c r="J17" s="145"/>
      <c r="K17" s="145"/>
      <c r="L17" s="145"/>
      <c r="M17" s="145"/>
      <c r="N17" s="145"/>
      <c r="O17" s="145"/>
      <c r="P17" s="145"/>
      <c r="R17" s="4"/>
      <c r="U17" s="4"/>
    </row>
    <row r="18" spans="2:21" ht="15.75" x14ac:dyDescent="0.2">
      <c r="E18" s="92"/>
      <c r="F18" s="92"/>
      <c r="G18" s="92"/>
      <c r="H18" s="92"/>
      <c r="I18" s="92"/>
      <c r="J18" s="92"/>
      <c r="K18" s="92"/>
      <c r="L18" s="92"/>
      <c r="M18" s="92"/>
      <c r="N18" s="92"/>
      <c r="O18" s="92"/>
      <c r="P18" s="92"/>
    </row>
    <row r="19" spans="2:21" x14ac:dyDescent="0.2">
      <c r="B19" s="142" t="s">
        <v>24</v>
      </c>
      <c r="C19" s="142"/>
      <c r="D19" s="61" t="s">
        <v>25</v>
      </c>
      <c r="E19" s="144"/>
      <c r="F19" s="144"/>
      <c r="G19" s="144"/>
      <c r="H19" s="144"/>
      <c r="I19" s="144"/>
      <c r="J19" s="144"/>
      <c r="K19" s="144"/>
      <c r="L19" s="144"/>
      <c r="M19" s="144"/>
      <c r="N19" s="144"/>
      <c r="O19" s="144"/>
      <c r="P19" s="144"/>
    </row>
    <row r="20" spans="2:21" ht="48" customHeight="1" x14ac:dyDescent="0.2">
      <c r="B20" s="143"/>
      <c r="C20" s="143"/>
      <c r="D20" s="62" t="s">
        <v>27</v>
      </c>
      <c r="E20" s="144"/>
      <c r="F20" s="144"/>
      <c r="G20" s="144"/>
      <c r="H20" s="144"/>
      <c r="I20" s="144"/>
      <c r="J20" s="144"/>
      <c r="K20" s="144"/>
      <c r="L20" s="144"/>
      <c r="M20" s="144"/>
      <c r="N20" s="144"/>
      <c r="O20" s="144"/>
      <c r="P20" s="144"/>
    </row>
  </sheetData>
  <mergeCells count="28">
    <mergeCell ref="B2:C2"/>
    <mergeCell ref="B3:C3"/>
    <mergeCell ref="B4:C4"/>
    <mergeCell ref="M2:P2"/>
    <mergeCell ref="M3:P3"/>
    <mergeCell ref="M4:P4"/>
    <mergeCell ref="D2:J2"/>
    <mergeCell ref="K2:L2"/>
    <mergeCell ref="D3:J3"/>
    <mergeCell ref="K3:L3"/>
    <mergeCell ref="D4:J4"/>
    <mergeCell ref="K4:L4"/>
    <mergeCell ref="B19:C20"/>
    <mergeCell ref="E19:P20"/>
    <mergeCell ref="B16:C17"/>
    <mergeCell ref="E16:P17"/>
    <mergeCell ref="M5:P5"/>
    <mergeCell ref="D7:P7"/>
    <mergeCell ref="B5:C5"/>
    <mergeCell ref="D11:P11"/>
    <mergeCell ref="D9:P9"/>
    <mergeCell ref="B7:C7"/>
    <mergeCell ref="B11:C11"/>
    <mergeCell ref="B9:C9"/>
    <mergeCell ref="E13:P14"/>
    <mergeCell ref="B13:C14"/>
    <mergeCell ref="D5:J5"/>
    <mergeCell ref="K5:L5"/>
  </mergeCells>
  <dataValidations count="1">
    <dataValidation type="whole" allowBlank="1" showInputMessage="1" showErrorMessage="1" sqref="O21:P65470 W18:AC65470 W15:AC15 G15:M15 O15:U15 Q19:U65470 G21:M65470 G18:M18 O18:U18">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2"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tocar'!$A$5:$A$6</xm:f>
          </x14:formula1>
          <xm:sqref>D14 D20 D17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X13"/>
  <sheetViews>
    <sheetView showGridLines="0" zoomScaleNormal="100" workbookViewId="0">
      <selection activeCell="D13" sqref="D13:I13"/>
    </sheetView>
  </sheetViews>
  <sheetFormatPr baseColWidth="10" defaultColWidth="11.42578125" defaultRowHeight="12" x14ac:dyDescent="0.2"/>
  <cols>
    <col min="1" max="1" width="2.42578125" style="1" customWidth="1"/>
    <col min="2" max="2" width="14.42578125" style="1" customWidth="1"/>
    <col min="3" max="3" width="14.140625" style="1" customWidth="1"/>
    <col min="4" max="4" width="18.28515625" style="1" customWidth="1"/>
    <col min="5" max="5" width="17.140625" style="1" customWidth="1"/>
    <col min="6" max="7" width="23.140625" style="1" customWidth="1"/>
    <col min="8" max="8" width="20.28515625" style="1" customWidth="1"/>
    <col min="9" max="9" width="37.7109375" style="1" customWidth="1"/>
    <col min="10" max="10" width="7.7109375" style="1" customWidth="1"/>
    <col min="11" max="11" width="0.7109375" style="1" customWidth="1"/>
    <col min="12" max="12" width="1" style="1" customWidth="1"/>
    <col min="13" max="13" width="1.42578125" style="1" customWidth="1"/>
    <col min="14" max="14" width="1.7109375" style="10" customWidth="1"/>
    <col min="15" max="15" width="20.7109375" style="1" customWidth="1"/>
    <col min="16" max="19" width="7.7109375" style="1" customWidth="1"/>
    <col min="20" max="21" width="5.7109375" style="1" hidden="1" customWidth="1"/>
    <col min="22" max="22" width="10.7109375" style="1" customWidth="1"/>
    <col min="23" max="23" width="20.7109375" style="1" customWidth="1"/>
    <col min="24" max="24" width="9.140625" style="2" customWidth="1"/>
    <col min="25" max="245" width="9.140625" style="1" customWidth="1"/>
    <col min="246" max="16384" width="11.42578125" style="1"/>
  </cols>
  <sheetData>
    <row r="1" spans="2:24" ht="12.75" thickBot="1" x14ac:dyDescent="0.25"/>
    <row r="2" spans="2:24" ht="26.25" customHeight="1" thickBot="1" x14ac:dyDescent="0.25">
      <c r="B2" s="130"/>
      <c r="C2" s="131"/>
      <c r="D2" s="167" t="s">
        <v>0</v>
      </c>
      <c r="E2" s="168"/>
      <c r="F2" s="168"/>
      <c r="G2" s="168"/>
      <c r="H2" s="169"/>
      <c r="I2" s="26" t="str">
        <f>Proyecto!K2</f>
        <v>Código: GC-F-015</v>
      </c>
      <c r="J2" s="10"/>
      <c r="K2" s="10"/>
      <c r="L2" s="10"/>
      <c r="N2" s="1"/>
      <c r="T2" s="2"/>
      <c r="X2" s="1"/>
    </row>
    <row r="3" spans="2:24" ht="23.25" customHeight="1" thickBot="1" x14ac:dyDescent="0.25">
      <c r="B3" s="126"/>
      <c r="C3" s="127"/>
      <c r="D3" s="167" t="s">
        <v>2</v>
      </c>
      <c r="E3" s="168"/>
      <c r="F3" s="168"/>
      <c r="G3" s="168"/>
      <c r="H3" s="169"/>
      <c r="I3" s="27" t="str">
        <f>Proyecto!K3</f>
        <v>Fecha: 17 de septiembre de 2014</v>
      </c>
      <c r="J3" s="10"/>
      <c r="K3" s="10"/>
      <c r="L3" s="10"/>
      <c r="N3" s="1"/>
      <c r="T3" s="2"/>
      <c r="X3" s="1"/>
    </row>
    <row r="4" spans="2:24" ht="24" customHeight="1" thickBot="1" x14ac:dyDescent="0.25">
      <c r="B4" s="126"/>
      <c r="C4" s="127"/>
      <c r="D4" s="167" t="s">
        <v>4</v>
      </c>
      <c r="E4" s="168"/>
      <c r="F4" s="168"/>
      <c r="G4" s="168"/>
      <c r="H4" s="169"/>
      <c r="I4" s="27" t="str">
        <f>Proyecto!K4</f>
        <v>Versión 001</v>
      </c>
      <c r="J4" s="10"/>
      <c r="K4" s="10"/>
      <c r="L4" s="10"/>
      <c r="N4" s="1"/>
      <c r="T4" s="2"/>
      <c r="X4" s="1"/>
    </row>
    <row r="5" spans="2:24" ht="22.5" customHeight="1" thickBot="1" x14ac:dyDescent="0.25">
      <c r="B5" s="128"/>
      <c r="C5" s="129"/>
      <c r="D5" s="170" t="s">
        <v>6</v>
      </c>
      <c r="E5" s="171"/>
      <c r="F5" s="171"/>
      <c r="G5" s="171"/>
      <c r="H5" s="172"/>
      <c r="I5" s="28" t="s">
        <v>28</v>
      </c>
      <c r="J5" s="10"/>
      <c r="K5" s="10"/>
      <c r="L5" s="10"/>
      <c r="N5" s="1"/>
      <c r="T5" s="2"/>
      <c r="X5" s="1"/>
    </row>
    <row r="6" spans="2:24" ht="5.25" customHeight="1" x14ac:dyDescent="0.2">
      <c r="B6" s="16"/>
      <c r="C6" s="16"/>
      <c r="D6" s="16"/>
      <c r="E6" s="16"/>
      <c r="F6" s="16"/>
      <c r="G6" s="16"/>
      <c r="H6" s="16"/>
      <c r="I6" s="16"/>
    </row>
    <row r="7" spans="2:24" ht="37.5" customHeight="1" x14ac:dyDescent="0.2">
      <c r="B7" s="119" t="s">
        <v>8</v>
      </c>
      <c r="C7" s="119"/>
      <c r="D7" s="149" t="str">
        <f>Proyecto!$E$7</f>
        <v xml:space="preserve">Plan de capacitaciones a los comerciantes y sociedades debidamente inscritos en las Cámaras de Comercio considerados principalmente como MIPYMES que facilite la entrega de información clave para la toma de decisiones. </v>
      </c>
      <c r="E7" s="149"/>
      <c r="F7" s="149"/>
      <c r="G7" s="149"/>
      <c r="H7" s="149"/>
      <c r="I7" s="149"/>
      <c r="X7" s="1"/>
    </row>
    <row r="8" spans="2:24" ht="10.5" customHeight="1" x14ac:dyDescent="0.2">
      <c r="B8" s="7"/>
      <c r="C8" s="7"/>
      <c r="D8" s="3"/>
      <c r="E8" s="3"/>
      <c r="F8" s="3"/>
      <c r="G8" s="3"/>
      <c r="H8" s="3"/>
      <c r="I8" s="3"/>
      <c r="X8" s="1"/>
    </row>
    <row r="9" spans="2:24" ht="18.75" customHeight="1" x14ac:dyDescent="0.2">
      <c r="B9" s="166" t="s">
        <v>29</v>
      </c>
      <c r="C9" s="166"/>
      <c r="D9" s="166"/>
      <c r="E9" s="166"/>
      <c r="F9" s="166"/>
      <c r="G9" s="166"/>
      <c r="H9" s="166"/>
      <c r="I9" s="166"/>
      <c r="X9" s="1"/>
    </row>
    <row r="10" spans="2:24" ht="40.5" customHeight="1" x14ac:dyDescent="0.2">
      <c r="B10" s="163" t="s">
        <v>30</v>
      </c>
      <c r="C10" s="163"/>
      <c r="D10" s="144" t="s">
        <v>31</v>
      </c>
      <c r="E10" s="144"/>
      <c r="F10" s="144"/>
      <c r="G10" s="144"/>
      <c r="H10" s="144"/>
      <c r="I10" s="144"/>
      <c r="X10" s="1"/>
    </row>
    <row r="11" spans="2:24" ht="22.5" customHeight="1" x14ac:dyDescent="0.2">
      <c r="B11" s="163" t="s">
        <v>25</v>
      </c>
      <c r="C11" s="163"/>
      <c r="D11" s="163" t="s">
        <v>32</v>
      </c>
      <c r="E11" s="163"/>
      <c r="F11" s="61" t="s">
        <v>33</v>
      </c>
      <c r="G11" s="61" t="s">
        <v>34</v>
      </c>
      <c r="H11" s="61" t="s">
        <v>35</v>
      </c>
      <c r="I11" s="61" t="s">
        <v>36</v>
      </c>
      <c r="X11" s="1"/>
    </row>
    <row r="12" spans="2:24" ht="91.5" customHeight="1" x14ac:dyDescent="0.2">
      <c r="B12" s="165" t="s">
        <v>37</v>
      </c>
      <c r="C12" s="165"/>
      <c r="D12" s="165" t="s">
        <v>38</v>
      </c>
      <c r="E12" s="165"/>
      <c r="F12" s="94">
        <v>1</v>
      </c>
      <c r="G12" s="95" t="s">
        <v>39</v>
      </c>
      <c r="H12" s="95" t="s">
        <v>40</v>
      </c>
      <c r="I12" s="95" t="s">
        <v>41</v>
      </c>
      <c r="X12" s="1"/>
    </row>
    <row r="13" spans="2:24" ht="22.5" customHeight="1" x14ac:dyDescent="0.2">
      <c r="B13" s="163" t="s">
        <v>42</v>
      </c>
      <c r="C13" s="163"/>
      <c r="D13" s="164" t="s">
        <v>43</v>
      </c>
      <c r="E13" s="164"/>
      <c r="F13" s="164"/>
      <c r="G13" s="164"/>
      <c r="H13" s="164"/>
      <c r="I13" s="164"/>
      <c r="X13" s="1"/>
    </row>
  </sheetData>
  <mergeCells count="19">
    <mergeCell ref="D2:H2"/>
    <mergeCell ref="D3:H3"/>
    <mergeCell ref="D4:H4"/>
    <mergeCell ref="D5:H5"/>
    <mergeCell ref="B2:C2"/>
    <mergeCell ref="B4:C4"/>
    <mergeCell ref="B5:C5"/>
    <mergeCell ref="B3:C3"/>
    <mergeCell ref="B7:C7"/>
    <mergeCell ref="D7:I7"/>
    <mergeCell ref="B13:C13"/>
    <mergeCell ref="D13:I13"/>
    <mergeCell ref="B12:C12"/>
    <mergeCell ref="D12:E12"/>
    <mergeCell ref="B9:I9"/>
    <mergeCell ref="B11:C11"/>
    <mergeCell ref="D11:E11"/>
    <mergeCell ref="B10:C10"/>
    <mergeCell ref="D10:I10"/>
  </mergeCells>
  <dataValidations count="1">
    <dataValidation type="whole" allowBlank="1" showInputMessage="1" showErrorMessage="1" sqref="H14:H65488 J14:N65488 P14:V65488">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'No tocar'!$E$5:$E$6</xm:f>
          </x14:formula1>
          <xm:sqref>H12</xm:sqref>
        </x14:dataValidation>
        <x14:dataValidation type="list" allowBlank="1" showInputMessage="1" showErrorMessage="1">
          <x14:formula1>
            <xm:f>'No tocar'!$C$5:$C$7</xm:f>
          </x14:formula1>
          <xm:sqref>B12:C12</xm:sqref>
        </x14:dataValidation>
        <x14:dataValidation type="list" allowBlank="1" showInputMessage="1" showErrorMessage="1">
          <x14:formula1>
            <xm:f>'No tocar'!$Q$6:$Q$13</xm:f>
          </x14:formula1>
          <xm:sqref>G12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0"/>
  <sheetViews>
    <sheetView showGridLines="0" zoomScale="110" zoomScaleNormal="110" workbookViewId="0">
      <selection activeCell="C25" sqref="C25"/>
    </sheetView>
  </sheetViews>
  <sheetFormatPr baseColWidth="10" defaultColWidth="11.42578125" defaultRowHeight="12" x14ac:dyDescent="0.2"/>
  <cols>
    <col min="1" max="1" width="2.42578125" style="1" customWidth="1"/>
    <col min="2" max="2" width="37.140625" style="1" customWidth="1"/>
    <col min="3" max="3" width="39.42578125" style="1" customWidth="1"/>
    <col min="4" max="4" width="8.85546875" style="1" customWidth="1"/>
    <col min="5" max="5" width="5.7109375" style="1" customWidth="1"/>
    <col min="6" max="6" width="39.7109375" style="1" customWidth="1"/>
    <col min="7" max="7" width="7.7109375" style="1" customWidth="1"/>
    <col min="8" max="8" width="0.7109375" style="4" customWidth="1"/>
    <col min="9" max="9" width="1" style="1" customWidth="1"/>
    <col min="10" max="10" width="1.42578125" style="1" customWidth="1"/>
    <col min="11" max="11" width="1.140625" style="4" customWidth="1"/>
    <col min="12" max="12" width="16.7109375" style="1" customWidth="1"/>
    <col min="13" max="16" width="7.7109375" style="1" customWidth="1"/>
    <col min="17" max="18" width="5.7109375" style="1" hidden="1" customWidth="1"/>
    <col min="19" max="19" width="10.7109375" style="1" customWidth="1"/>
    <col min="20" max="20" width="20.7109375" style="1" customWidth="1"/>
    <col min="21" max="21" width="9.140625" style="2" customWidth="1"/>
    <col min="22" max="242" width="9.140625" style="1" customWidth="1"/>
    <col min="243" max="16384" width="11.42578125" style="1"/>
  </cols>
  <sheetData>
    <row r="1" spans="1:21" ht="12.75" thickBot="1" x14ac:dyDescent="0.25"/>
    <row r="2" spans="1:21" ht="26.25" customHeight="1" thickBot="1" x14ac:dyDescent="0.25">
      <c r="B2" s="35"/>
      <c r="C2" s="183" t="s">
        <v>0</v>
      </c>
      <c r="D2" s="184"/>
      <c r="E2" s="184"/>
      <c r="F2" s="184"/>
      <c r="G2" s="173" t="str">
        <f>Proyecto!K2</f>
        <v>Código: GC-F-015</v>
      </c>
      <c r="H2" s="174"/>
      <c r="I2" s="174"/>
      <c r="J2" s="174"/>
      <c r="K2" s="174"/>
      <c r="L2" s="175"/>
    </row>
    <row r="3" spans="1:21" ht="23.25" customHeight="1" thickBot="1" x14ac:dyDescent="0.25">
      <c r="B3" s="37"/>
      <c r="C3" s="183" t="s">
        <v>2</v>
      </c>
      <c r="D3" s="184"/>
      <c r="E3" s="184"/>
      <c r="F3" s="184"/>
      <c r="G3" s="176" t="str">
        <f>Proyecto!K3</f>
        <v>Fecha: 17 de septiembre de 2014</v>
      </c>
      <c r="H3" s="177"/>
      <c r="I3" s="177"/>
      <c r="J3" s="177"/>
      <c r="K3" s="177"/>
      <c r="L3" s="178"/>
    </row>
    <row r="4" spans="1:21" ht="24" customHeight="1" thickBot="1" x14ac:dyDescent="0.25">
      <c r="B4" s="37"/>
      <c r="C4" s="183" t="s">
        <v>4</v>
      </c>
      <c r="D4" s="184"/>
      <c r="E4" s="184"/>
      <c r="F4" s="184"/>
      <c r="G4" s="179" t="str">
        <f>Proyecto!K4</f>
        <v>Versión 001</v>
      </c>
      <c r="H4" s="180"/>
      <c r="I4" s="180"/>
      <c r="J4" s="180"/>
      <c r="K4" s="180"/>
      <c r="L4" s="181"/>
    </row>
    <row r="5" spans="1:21" ht="22.5" customHeight="1" thickBot="1" x14ac:dyDescent="0.25">
      <c r="B5" s="39"/>
      <c r="C5" s="183" t="s">
        <v>6</v>
      </c>
      <c r="D5" s="184"/>
      <c r="E5" s="184"/>
      <c r="F5" s="184"/>
      <c r="G5" s="176" t="s">
        <v>44</v>
      </c>
      <c r="H5" s="177"/>
      <c r="I5" s="177"/>
      <c r="J5" s="177"/>
      <c r="K5" s="177"/>
      <c r="L5" s="178"/>
    </row>
    <row r="6" spans="1:21" ht="5.25" customHeight="1" x14ac:dyDescent="0.2">
      <c r="A6" s="4" t="str">
        <f>Proyecto!$E$7</f>
        <v xml:space="preserve">Plan de capacitaciones a los comerciantes y sociedades debidamente inscritos en las Cámaras de Comercio considerados principalmente como MIPYMES que facilite la entrega de información clave para la toma de decisiones. </v>
      </c>
      <c r="B6" s="16"/>
      <c r="C6" s="16"/>
      <c r="D6" s="16"/>
      <c r="E6" s="16"/>
      <c r="F6" s="16"/>
    </row>
    <row r="7" spans="1:21" ht="29.25" customHeight="1" x14ac:dyDescent="0.2">
      <c r="B7" s="60" t="s">
        <v>8</v>
      </c>
      <c r="C7" s="182" t="str">
        <f>Proyecto!$E$7</f>
        <v xml:space="preserve">Plan de capacitaciones a los comerciantes y sociedades debidamente inscritos en las Cámaras de Comercio considerados principalmente como MIPYMES que facilite la entrega de información clave para la toma de decisiones. </v>
      </c>
      <c r="D7" s="182"/>
      <c r="E7" s="182"/>
      <c r="F7" s="182"/>
      <c r="U7" s="1"/>
    </row>
    <row r="10" spans="1:21" ht="18" customHeight="1" x14ac:dyDescent="0.2">
      <c r="B10" s="60" t="s">
        <v>45</v>
      </c>
      <c r="C10" s="59" t="s">
        <v>46</v>
      </c>
    </row>
    <row r="11" spans="1:21" ht="6" customHeight="1" x14ac:dyDescent="0.2"/>
    <row r="12" spans="1:21" ht="36.75" customHeight="1" x14ac:dyDescent="0.2">
      <c r="B12" s="60" t="s">
        <v>284</v>
      </c>
      <c r="C12" s="87" t="s">
        <v>285</v>
      </c>
    </row>
    <row r="13" spans="1:21" ht="6" customHeight="1" x14ac:dyDescent="0.2">
      <c r="C13" s="78"/>
    </row>
    <row r="14" spans="1:21" ht="18" customHeight="1" x14ac:dyDescent="0.2">
      <c r="B14" s="60" t="s">
        <v>47</v>
      </c>
      <c r="C14" s="96"/>
    </row>
    <row r="15" spans="1:21" ht="6" customHeight="1" x14ac:dyDescent="0.2">
      <c r="C15" s="78"/>
    </row>
    <row r="16" spans="1:21" ht="18" customHeight="1" x14ac:dyDescent="0.2">
      <c r="B16" s="60" t="s">
        <v>48</v>
      </c>
      <c r="C16" s="97">
        <v>1596567</v>
      </c>
    </row>
    <row r="17" spans="2:3" ht="6" customHeight="1" x14ac:dyDescent="0.2">
      <c r="C17" s="78"/>
    </row>
    <row r="18" spans="2:3" ht="18" customHeight="1" x14ac:dyDescent="0.2">
      <c r="B18" s="60" t="s">
        <v>49</v>
      </c>
      <c r="C18" s="97">
        <v>1596567</v>
      </c>
    </row>
    <row r="19" spans="2:3" ht="6" customHeight="1" x14ac:dyDescent="0.2">
      <c r="C19" s="78"/>
    </row>
    <row r="20" spans="2:3" ht="18" customHeight="1" x14ac:dyDescent="0.2">
      <c r="B20" s="60" t="s">
        <v>50</v>
      </c>
      <c r="C20" s="97">
        <v>1596567</v>
      </c>
    </row>
    <row r="21" spans="2:3" x14ac:dyDescent="0.2">
      <c r="C21" s="78"/>
    </row>
    <row r="24" spans="2:3" x14ac:dyDescent="0.2">
      <c r="B24" s="78"/>
      <c r="C24" s="79"/>
    </row>
    <row r="30" spans="2:3" x14ac:dyDescent="0.2">
      <c r="C30" s="74"/>
    </row>
  </sheetData>
  <mergeCells count="9">
    <mergeCell ref="G2:L2"/>
    <mergeCell ref="G3:L3"/>
    <mergeCell ref="G4:L4"/>
    <mergeCell ref="G5:L5"/>
    <mergeCell ref="C7:F7"/>
    <mergeCell ref="C2:F2"/>
    <mergeCell ref="C3:F3"/>
    <mergeCell ref="C4:F4"/>
    <mergeCell ref="C5:F5"/>
  </mergeCells>
  <dataValidations count="1">
    <dataValidation type="whole" allowBlank="1" showInputMessage="1" showErrorMessage="1" sqref="M8:S65493 D8:K65493">
      <formula1>1</formula1>
      <formula2>5</formula2>
    </dataValidation>
  </dataValidations>
  <printOptions horizontalCentered="1"/>
  <pageMargins left="0.39370078740157483" right="0.39370078740157483" top="0.74803149606299213" bottom="0.74803149606299213" header="0.31496062992125984" footer="0.31496062992125984"/>
  <pageSetup paperSize="5"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tocar'!$M$5:$M$6</xm:f>
          </x14:formula1>
          <xm:sqref>C10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V17"/>
  <sheetViews>
    <sheetView showGridLines="0" topLeftCell="A7" zoomScale="80" zoomScaleNormal="80" workbookViewId="0">
      <selection activeCell="B14" sqref="B14:C14"/>
    </sheetView>
  </sheetViews>
  <sheetFormatPr baseColWidth="10" defaultColWidth="11.42578125" defaultRowHeight="12" x14ac:dyDescent="0.2"/>
  <cols>
    <col min="1" max="1" width="2.42578125" style="1" customWidth="1"/>
    <col min="2" max="2" width="34.28515625" style="1" customWidth="1"/>
    <col min="3" max="3" width="31.7109375" style="1" customWidth="1"/>
    <col min="4" max="4" width="83.140625" style="1" customWidth="1"/>
    <col min="5" max="5" width="16.85546875" style="1" customWidth="1"/>
    <col min="6" max="6" width="5.7109375" style="1" customWidth="1"/>
    <col min="7" max="7" width="49.85546875" style="1" customWidth="1"/>
    <col min="8" max="8" width="7.7109375" style="1" customWidth="1"/>
    <col min="9" max="9" width="0.7109375" style="4" customWidth="1"/>
    <col min="10" max="10" width="1" style="1" customWidth="1"/>
    <col min="11" max="11" width="1.42578125" style="1" customWidth="1"/>
    <col min="12" max="12" width="1.140625" style="4" customWidth="1"/>
    <col min="13" max="13" width="20.7109375" style="1" customWidth="1"/>
    <col min="14" max="17" width="7.7109375" style="1" customWidth="1"/>
    <col min="18" max="19" width="5.7109375" style="1" hidden="1" customWidth="1"/>
    <col min="20" max="20" width="10.7109375" style="1" customWidth="1"/>
    <col min="21" max="21" width="20.7109375" style="1" customWidth="1"/>
    <col min="22" max="22" width="9.140625" style="2" customWidth="1"/>
    <col min="23" max="243" width="9.140625" style="1" customWidth="1"/>
    <col min="244" max="16384" width="11.42578125" style="1"/>
  </cols>
  <sheetData>
    <row r="1" spans="2:22" ht="12.75" thickBot="1" x14ac:dyDescent="0.25"/>
    <row r="2" spans="2:22" ht="26.25" customHeight="1" thickBot="1" x14ac:dyDescent="0.25">
      <c r="B2" s="29"/>
      <c r="C2" s="170" t="s">
        <v>0</v>
      </c>
      <c r="D2" s="171"/>
      <c r="E2" s="171"/>
      <c r="F2" s="172"/>
      <c r="G2" s="26" t="str">
        <f>Proyecto!K2</f>
        <v>Código: GC-F-015</v>
      </c>
      <c r="H2" s="4"/>
      <c r="J2" s="8"/>
      <c r="L2" s="1"/>
      <c r="T2" s="2"/>
      <c r="V2" s="1"/>
    </row>
    <row r="3" spans="2:22" ht="23.25" customHeight="1" thickBot="1" x14ac:dyDescent="0.25">
      <c r="B3" s="30"/>
      <c r="C3" s="170" t="s">
        <v>2</v>
      </c>
      <c r="D3" s="171"/>
      <c r="E3" s="171"/>
      <c r="F3" s="172"/>
      <c r="G3" s="27" t="str">
        <f>Proyecto!K3</f>
        <v>Fecha: 17 de septiembre de 2014</v>
      </c>
      <c r="H3" s="4"/>
      <c r="J3" s="8"/>
      <c r="L3" s="1"/>
      <c r="T3" s="2"/>
      <c r="V3" s="1"/>
    </row>
    <row r="4" spans="2:22" ht="24" customHeight="1" thickBot="1" x14ac:dyDescent="0.25">
      <c r="B4" s="30"/>
      <c r="C4" s="170" t="s">
        <v>4</v>
      </c>
      <c r="D4" s="171"/>
      <c r="E4" s="171"/>
      <c r="F4" s="172"/>
      <c r="G4" s="27" t="str">
        <f>Proyecto!K4</f>
        <v>Versión 001</v>
      </c>
      <c r="I4" s="1"/>
      <c r="J4" s="8"/>
      <c r="L4" s="1"/>
      <c r="T4" s="2"/>
      <c r="V4" s="1"/>
    </row>
    <row r="5" spans="2:22" ht="22.5" customHeight="1" thickBot="1" x14ac:dyDescent="0.25">
      <c r="B5" s="31"/>
      <c r="C5" s="170" t="s">
        <v>6</v>
      </c>
      <c r="D5" s="171"/>
      <c r="E5" s="171"/>
      <c r="F5" s="172"/>
      <c r="G5" s="28" t="s">
        <v>51</v>
      </c>
      <c r="I5" s="1"/>
      <c r="J5" s="4"/>
      <c r="L5" s="1"/>
      <c r="T5" s="2"/>
      <c r="V5" s="1"/>
    </row>
    <row r="6" spans="2:22" ht="5.25" customHeight="1" x14ac:dyDescent="0.2">
      <c r="B6" s="16"/>
      <c r="C6" s="16"/>
      <c r="D6" s="16"/>
      <c r="E6" s="16"/>
      <c r="F6" s="16"/>
      <c r="G6" s="16"/>
    </row>
    <row r="7" spans="2:22" ht="54" customHeight="1" x14ac:dyDescent="0.2">
      <c r="B7" s="60" t="s">
        <v>8</v>
      </c>
      <c r="C7" s="186" t="str">
        <f>Proyecto!$E$7</f>
        <v xml:space="preserve">Plan de capacitaciones a los comerciantes y sociedades debidamente inscritos en las Cámaras de Comercio considerados principalmente como MIPYMES que facilite la entrega de información clave para la toma de decisiones. </v>
      </c>
      <c r="D7" s="186"/>
      <c r="E7" s="186"/>
      <c r="F7" s="186"/>
      <c r="G7" s="186"/>
      <c r="V7" s="1"/>
    </row>
    <row r="9" spans="2:22" ht="18" customHeight="1" x14ac:dyDescent="0.2">
      <c r="B9" s="166" t="s">
        <v>52</v>
      </c>
      <c r="C9" s="166"/>
      <c r="D9" s="166"/>
      <c r="E9" s="166"/>
      <c r="F9" s="166"/>
      <c r="G9" s="166"/>
    </row>
    <row r="10" spans="2:22" customFormat="1" ht="15" customHeight="1" x14ac:dyDescent="0.2"/>
    <row r="11" spans="2:22" ht="27.75" customHeight="1" x14ac:dyDescent="0.2">
      <c r="B11" s="61" t="s">
        <v>53</v>
      </c>
      <c r="C11" s="61" t="s">
        <v>54</v>
      </c>
      <c r="D11" s="61" t="s">
        <v>55</v>
      </c>
      <c r="E11" s="61" t="s">
        <v>56</v>
      </c>
      <c r="F11" s="166" t="s">
        <v>57</v>
      </c>
      <c r="G11" s="166"/>
    </row>
    <row r="12" spans="2:22" ht="87" customHeight="1" x14ac:dyDescent="0.2">
      <c r="B12" s="98" t="s">
        <v>58</v>
      </c>
      <c r="C12" s="99" t="s">
        <v>232</v>
      </c>
      <c r="D12" s="81" t="s">
        <v>152</v>
      </c>
      <c r="E12" s="100" t="s">
        <v>59</v>
      </c>
      <c r="F12" s="185" t="s">
        <v>157</v>
      </c>
      <c r="G12" s="185"/>
    </row>
    <row r="13" spans="2:22" s="65" customFormat="1" ht="148.5" customHeight="1" x14ac:dyDescent="0.2">
      <c r="B13" s="101" t="s">
        <v>60</v>
      </c>
      <c r="C13" s="99" t="s">
        <v>179</v>
      </c>
      <c r="D13" s="93" t="s">
        <v>153</v>
      </c>
      <c r="E13" s="99" t="s">
        <v>59</v>
      </c>
      <c r="F13" s="145" t="s">
        <v>229</v>
      </c>
      <c r="G13" s="145"/>
      <c r="I13" s="76"/>
      <c r="L13" s="76"/>
      <c r="V13" s="75"/>
    </row>
    <row r="14" spans="2:22" s="77" customFormat="1" ht="75" customHeight="1" x14ac:dyDescent="0.2">
      <c r="B14" s="101" t="s">
        <v>61</v>
      </c>
      <c r="C14" s="99" t="s">
        <v>180</v>
      </c>
      <c r="D14" s="93" t="s">
        <v>154</v>
      </c>
      <c r="E14" s="99" t="s">
        <v>59</v>
      </c>
      <c r="F14" s="145" t="s">
        <v>197</v>
      </c>
      <c r="G14" s="145"/>
      <c r="I14" s="76"/>
      <c r="L14" s="76"/>
      <c r="V14" s="75"/>
    </row>
    <row r="15" spans="2:22" ht="61.5" customHeight="1" x14ac:dyDescent="0.2">
      <c r="B15" s="98" t="s">
        <v>228</v>
      </c>
      <c r="C15" s="100" t="s">
        <v>174</v>
      </c>
      <c r="D15" s="81" t="s">
        <v>181</v>
      </c>
      <c r="E15" s="100" t="s">
        <v>59</v>
      </c>
      <c r="F15" s="145" t="s">
        <v>198</v>
      </c>
      <c r="G15" s="145"/>
    </row>
    <row r="16" spans="2:22" ht="61.5" customHeight="1" x14ac:dyDescent="0.2">
      <c r="B16" s="98" t="s">
        <v>228</v>
      </c>
      <c r="C16" s="100" t="s">
        <v>175</v>
      </c>
      <c r="D16" s="81" t="s">
        <v>182</v>
      </c>
      <c r="E16" s="100" t="s">
        <v>59</v>
      </c>
      <c r="F16" s="145" t="s">
        <v>224</v>
      </c>
      <c r="G16" s="145"/>
    </row>
    <row r="17" spans="2:7" ht="53.25" customHeight="1" x14ac:dyDescent="0.2">
      <c r="B17" s="98" t="s">
        <v>228</v>
      </c>
      <c r="C17" s="100" t="s">
        <v>183</v>
      </c>
      <c r="D17" s="81" t="s">
        <v>182</v>
      </c>
      <c r="E17" s="100" t="s">
        <v>59</v>
      </c>
      <c r="F17" s="145" t="s">
        <v>199</v>
      </c>
      <c r="G17" s="145"/>
    </row>
  </sheetData>
  <mergeCells count="13">
    <mergeCell ref="C2:F2"/>
    <mergeCell ref="C3:F3"/>
    <mergeCell ref="C4:F4"/>
    <mergeCell ref="C5:F5"/>
    <mergeCell ref="F11:G11"/>
    <mergeCell ref="C7:G7"/>
    <mergeCell ref="B9:G9"/>
    <mergeCell ref="F17:G17"/>
    <mergeCell ref="F16:G16"/>
    <mergeCell ref="F12:G12"/>
    <mergeCell ref="F13:G13"/>
    <mergeCell ref="F14:G14"/>
    <mergeCell ref="F15:G15"/>
  </mergeCells>
  <dataValidations count="1">
    <dataValidation type="whole" allowBlank="1" showInputMessage="1" showErrorMessage="1" sqref="E8:G8 N8:T65485 H8:L65485 E18:G6548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7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'No tocar'!$I$5:$I$6</xm:f>
          </x14:formula1>
          <xm:sqref>E12:E17</xm:sqref>
        </x14:dataValidation>
        <x14:dataValidation type="list" allowBlank="1" showInputMessage="1" showErrorMessage="1">
          <x14:formula1>
            <xm:f>'No tocar'!$G$5:$G$9</xm:f>
          </x14:formula1>
          <xm:sqref>B12:B17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H24"/>
  <sheetViews>
    <sheetView zoomScale="80" zoomScaleNormal="80" workbookViewId="0">
      <selection activeCell="F14" sqref="F14"/>
    </sheetView>
  </sheetViews>
  <sheetFormatPr baseColWidth="10" defaultColWidth="11.42578125" defaultRowHeight="12.75" x14ac:dyDescent="0.2"/>
  <cols>
    <col min="1" max="1" width="5" style="32" customWidth="1"/>
    <col min="2" max="2" width="38.28515625" style="32" customWidth="1"/>
    <col min="3" max="3" width="25" style="32" customWidth="1"/>
    <col min="4" max="4" width="11.42578125" style="32"/>
    <col min="5" max="5" width="40.42578125" style="32" customWidth="1"/>
    <col min="6" max="6" width="20.7109375" style="32" customWidth="1"/>
    <col min="7" max="7" width="25.42578125" style="32" customWidth="1"/>
    <col min="8" max="8" width="15" style="32" customWidth="1"/>
    <col min="9" max="16384" width="11.42578125" style="32"/>
  </cols>
  <sheetData>
    <row r="1" spans="2:8" ht="13.5" thickBot="1" x14ac:dyDescent="0.25"/>
    <row r="2" spans="2:8" ht="18" customHeight="1" thickBot="1" x14ac:dyDescent="0.25">
      <c r="B2" s="35"/>
      <c r="C2" s="183" t="s">
        <v>0</v>
      </c>
      <c r="D2" s="184"/>
      <c r="E2" s="184"/>
      <c r="F2" s="184"/>
      <c r="G2" s="173" t="str">
        <f>Proyecto!K2</f>
        <v>Código: GC-F-015</v>
      </c>
      <c r="H2" s="175"/>
    </row>
    <row r="3" spans="2:8" ht="19.5" customHeight="1" thickBot="1" x14ac:dyDescent="0.25">
      <c r="B3" s="37"/>
      <c r="C3" s="183" t="s">
        <v>2</v>
      </c>
      <c r="D3" s="184"/>
      <c r="E3" s="184"/>
      <c r="F3" s="184"/>
      <c r="G3" s="176" t="str">
        <f>Proyecto!K3</f>
        <v>Fecha: 17 de septiembre de 2014</v>
      </c>
      <c r="H3" s="178"/>
    </row>
    <row r="4" spans="2:8" ht="19.5" customHeight="1" thickBot="1" x14ac:dyDescent="0.25">
      <c r="B4" s="37"/>
      <c r="C4" s="183" t="s">
        <v>4</v>
      </c>
      <c r="D4" s="184"/>
      <c r="E4" s="184"/>
      <c r="F4" s="184"/>
      <c r="G4" s="179" t="str">
        <f>Proyecto!K4</f>
        <v>Versión 001</v>
      </c>
      <c r="H4" s="181"/>
    </row>
    <row r="5" spans="2:8" ht="21.75" customHeight="1" thickBot="1" x14ac:dyDescent="0.25">
      <c r="B5" s="39"/>
      <c r="C5" s="183" t="s">
        <v>6</v>
      </c>
      <c r="D5" s="184"/>
      <c r="E5" s="184"/>
      <c r="F5" s="184"/>
      <c r="G5" s="176" t="s">
        <v>62</v>
      </c>
      <c r="H5" s="178"/>
    </row>
    <row r="6" spans="2:8" ht="21" customHeight="1" x14ac:dyDescent="0.2"/>
    <row r="7" spans="2:8" ht="22.5" customHeight="1" x14ac:dyDescent="0.2">
      <c r="B7" s="187" t="s">
        <v>63</v>
      </c>
      <c r="C7" s="188"/>
      <c r="D7" s="188"/>
      <c r="E7" s="188"/>
      <c r="F7" s="188"/>
      <c r="G7" s="188"/>
      <c r="H7" s="188"/>
    </row>
    <row r="8" spans="2:8" ht="84" customHeight="1" x14ac:dyDescent="0.2">
      <c r="B8" s="189" t="s">
        <v>64</v>
      </c>
      <c r="C8" s="190"/>
      <c r="D8" s="190"/>
      <c r="E8" s="190"/>
      <c r="F8" s="190"/>
      <c r="G8" s="190"/>
      <c r="H8" s="190"/>
    </row>
    <row r="9" spans="2:8" x14ac:dyDescent="0.2">
      <c r="B9" s="33"/>
    </row>
    <row r="11" spans="2:8" ht="22.5" customHeight="1" x14ac:dyDescent="0.2">
      <c r="B11" s="191" t="s">
        <v>65</v>
      </c>
      <c r="C11" s="192"/>
      <c r="E11" s="187" t="s">
        <v>66</v>
      </c>
      <c r="F11" s="188"/>
      <c r="G11" s="188"/>
      <c r="H11" s="188"/>
    </row>
    <row r="13" spans="2:8" ht="20.25" customHeight="1" x14ac:dyDescent="0.2">
      <c r="B13" s="13" t="s">
        <v>54</v>
      </c>
      <c r="C13" s="13" t="s">
        <v>53</v>
      </c>
      <c r="D13" s="34"/>
      <c r="E13" s="13" t="s">
        <v>54</v>
      </c>
      <c r="F13" s="13" t="s">
        <v>53</v>
      </c>
      <c r="G13" s="13" t="s">
        <v>67</v>
      </c>
      <c r="H13" s="13" t="s">
        <v>68</v>
      </c>
    </row>
    <row r="14" spans="2:8" s="52" customFormat="1" ht="34.5" customHeight="1" x14ac:dyDescent="0.2">
      <c r="B14" s="80" t="str">
        <f>+'Recursos Humanos'!C12</f>
        <v>Jefe de la Oficina Asesora Juridica</v>
      </c>
      <c r="C14" s="81" t="s">
        <v>58</v>
      </c>
      <c r="E14" s="53" t="s">
        <v>159</v>
      </c>
      <c r="F14" s="63" t="s">
        <v>159</v>
      </c>
      <c r="G14" s="54"/>
      <c r="H14" s="55"/>
    </row>
    <row r="15" spans="2:8" s="52" customFormat="1" ht="32.25" customHeight="1" x14ac:dyDescent="0.2">
      <c r="B15" s="81" t="str">
        <f>+'Recursos Humanos'!C13</f>
        <v>Profesional de la OAJ asignado al proyecto</v>
      </c>
      <c r="C15" s="81" t="s">
        <v>60</v>
      </c>
      <c r="E15" s="56"/>
      <c r="F15" s="57"/>
      <c r="G15" s="57"/>
      <c r="H15" s="57"/>
    </row>
    <row r="16" spans="2:8" s="52" customFormat="1" ht="33.75" customHeight="1" x14ac:dyDescent="0.2">
      <c r="B16" s="81" t="str">
        <f>+'Recursos Humanos'!C14</f>
        <v xml:space="preserve"> Profesional de la AOJ asignado al proyecto</v>
      </c>
      <c r="C16" s="81" t="s">
        <v>140</v>
      </c>
      <c r="F16" s="58"/>
      <c r="G16" s="58"/>
      <c r="H16" s="58"/>
    </row>
    <row r="17" spans="2:8" s="52" customFormat="1" ht="30.75" customHeight="1" x14ac:dyDescent="0.2">
      <c r="B17" s="81" t="s">
        <v>174</v>
      </c>
      <c r="C17" s="81" t="s">
        <v>230</v>
      </c>
      <c r="F17" s="58"/>
      <c r="G17" s="58"/>
      <c r="H17" s="58"/>
    </row>
    <row r="18" spans="2:8" s="52" customFormat="1" ht="34.5" customHeight="1" x14ac:dyDescent="0.2">
      <c r="B18" s="81" t="s">
        <v>175</v>
      </c>
      <c r="C18" s="81" t="s">
        <v>230</v>
      </c>
      <c r="F18" s="58"/>
      <c r="G18" s="58"/>
      <c r="H18" s="58"/>
    </row>
    <row r="19" spans="2:8" ht="33.75" customHeight="1" x14ac:dyDescent="0.2">
      <c r="B19" s="81" t="s">
        <v>183</v>
      </c>
      <c r="C19" s="81" t="s">
        <v>230</v>
      </c>
    </row>
    <row r="20" spans="2:8" ht="23.1" customHeight="1" x14ac:dyDescent="0.2">
      <c r="B20" s="81"/>
      <c r="C20" s="81"/>
    </row>
    <row r="21" spans="2:8" ht="23.1" customHeight="1" x14ac:dyDescent="0.25">
      <c r="B21" s="82"/>
      <c r="C21" s="82"/>
    </row>
    <row r="22" spans="2:8" ht="23.1" customHeight="1" x14ac:dyDescent="0.25">
      <c r="B22" s="82"/>
      <c r="C22" s="82"/>
    </row>
    <row r="23" spans="2:8" ht="23.1" customHeight="1" x14ac:dyDescent="0.25">
      <c r="B23" s="82"/>
      <c r="C23" s="82"/>
    </row>
    <row r="24" spans="2:8" ht="23.1" customHeight="1" x14ac:dyDescent="0.25">
      <c r="B24" s="82"/>
      <c r="C24" s="82"/>
    </row>
  </sheetData>
  <mergeCells count="12">
    <mergeCell ref="E11:H11"/>
    <mergeCell ref="B7:H7"/>
    <mergeCell ref="B8:H8"/>
    <mergeCell ref="B11:C11"/>
    <mergeCell ref="G2:H2"/>
    <mergeCell ref="G3:H3"/>
    <mergeCell ref="G4:H4"/>
    <mergeCell ref="G5:H5"/>
    <mergeCell ref="C2:F2"/>
    <mergeCell ref="C3:F3"/>
    <mergeCell ref="C4:F4"/>
    <mergeCell ref="C5:F5"/>
  </mergeCells>
  <printOptions horizontalCentered="1"/>
  <pageMargins left="0.70866141732283472" right="0.70866141732283472" top="0.74803149606299213" bottom="0.74803149606299213" header="0.31496062992125984" footer="0.31496062992125984"/>
  <pageSetup paperSize="5" scale="8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tocar'!$G$5:$G$9</xm:f>
          </x14:formula1>
          <xm:sqref>C14:C20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P25"/>
  <sheetViews>
    <sheetView showGridLines="0" topLeftCell="A4" zoomScale="80" zoomScaleNormal="80" workbookViewId="0">
      <selection activeCell="B15" sqref="B15:F20"/>
    </sheetView>
  </sheetViews>
  <sheetFormatPr baseColWidth="10" defaultColWidth="11.42578125" defaultRowHeight="12" x14ac:dyDescent="0.2"/>
  <cols>
    <col min="1" max="1" width="2.42578125" style="1" customWidth="1"/>
    <col min="2" max="2" width="14.42578125" style="1" customWidth="1"/>
    <col min="3" max="3" width="30.7109375" style="1" customWidth="1"/>
    <col min="4" max="4" width="33" style="1" customWidth="1"/>
    <col min="5" max="5" width="23.140625" style="1" customWidth="1"/>
    <col min="6" max="6" width="41.42578125" style="1" customWidth="1"/>
    <col min="7" max="7" width="17.42578125" style="1" bestFit="1" customWidth="1"/>
    <col min="8" max="8" width="31.140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204"/>
      <c r="C2" s="205"/>
      <c r="D2" s="195" t="s">
        <v>0</v>
      </c>
      <c r="E2" s="196"/>
      <c r="F2" s="196"/>
      <c r="G2" s="197"/>
      <c r="H2" s="36" t="str">
        <f>Proyecto!K2</f>
        <v>Código: GC-F-015</v>
      </c>
    </row>
    <row r="3" spans="2:16" ht="23.25" customHeight="1" thickBot="1" x14ac:dyDescent="0.25">
      <c r="B3" s="206"/>
      <c r="C3" s="207"/>
      <c r="D3" s="198" t="s">
        <v>2</v>
      </c>
      <c r="E3" s="199"/>
      <c r="F3" s="199"/>
      <c r="G3" s="200"/>
      <c r="H3" s="40" t="str">
        <f>Proyecto!K3</f>
        <v>Fecha: 17 de septiembre de 2014</v>
      </c>
    </row>
    <row r="4" spans="2:16" ht="24" customHeight="1" thickBot="1" x14ac:dyDescent="0.25">
      <c r="B4" s="206"/>
      <c r="C4" s="207"/>
      <c r="D4" s="201" t="s">
        <v>4</v>
      </c>
      <c r="E4" s="202"/>
      <c r="F4" s="202"/>
      <c r="G4" s="203"/>
      <c r="H4" s="38" t="str">
        <f>Proyecto!K4</f>
        <v>Versión 001</v>
      </c>
    </row>
    <row r="5" spans="2:16" ht="22.5" customHeight="1" thickBot="1" x14ac:dyDescent="0.25">
      <c r="B5" s="208"/>
      <c r="C5" s="209"/>
      <c r="D5" s="198" t="s">
        <v>6</v>
      </c>
      <c r="E5" s="199"/>
      <c r="F5" s="199"/>
      <c r="G5" s="200"/>
      <c r="H5" s="40" t="s">
        <v>69</v>
      </c>
    </row>
    <row r="6" spans="2:16" ht="5.25" customHeight="1" x14ac:dyDescent="0.2">
      <c r="B6" s="16"/>
      <c r="C6" s="16"/>
      <c r="D6" s="16"/>
      <c r="E6" s="16"/>
      <c r="F6" s="16"/>
      <c r="G6" s="16"/>
      <c r="H6" s="16"/>
    </row>
    <row r="7" spans="2:16" ht="29.25" customHeight="1" x14ac:dyDescent="0.2">
      <c r="B7" s="119" t="s">
        <v>8</v>
      </c>
      <c r="C7" s="119"/>
      <c r="D7" s="210" t="str">
        <f>Proyecto!$E$7</f>
        <v xml:space="preserve">Plan de capacitaciones a los comerciantes y sociedades debidamente inscritos en las Cámaras de Comercio considerados principalmente como MIPYMES que facilite la entrega de información clave para la toma de decisiones. </v>
      </c>
      <c r="E7" s="210"/>
      <c r="F7" s="210"/>
      <c r="G7" s="210"/>
      <c r="H7" s="210"/>
      <c r="P7" s="1"/>
    </row>
    <row r="8" spans="2:16" customFormat="1" ht="19.5" customHeight="1" x14ac:dyDescent="0.2"/>
    <row r="9" spans="2:16" ht="30" customHeight="1" x14ac:dyDescent="0.2">
      <c r="B9" s="211" t="s">
        <v>14</v>
      </c>
      <c r="C9" s="212"/>
      <c r="D9" s="212"/>
      <c r="E9" s="212"/>
      <c r="F9" s="212"/>
      <c r="G9" s="212"/>
      <c r="H9" s="212"/>
    </row>
    <row r="10" spans="2:16" ht="9.75" customHeight="1" x14ac:dyDescent="0.2">
      <c r="B10" s="207"/>
      <c r="C10" s="207"/>
      <c r="D10" s="207"/>
      <c r="E10" s="207"/>
      <c r="F10" s="207"/>
      <c r="G10" s="207"/>
      <c r="H10" s="207"/>
      <c r="P10" s="1"/>
    </row>
    <row r="11" spans="2:16" ht="25.5" customHeight="1" x14ac:dyDescent="0.2">
      <c r="B11" s="163" t="s">
        <v>54</v>
      </c>
      <c r="C11" s="163"/>
      <c r="D11" s="61" t="s">
        <v>70</v>
      </c>
      <c r="E11" s="64" t="s">
        <v>71</v>
      </c>
      <c r="F11" s="61" t="s">
        <v>72</v>
      </c>
      <c r="G11" s="61" t="s">
        <v>73</v>
      </c>
      <c r="H11" s="61" t="s">
        <v>74</v>
      </c>
      <c r="P11" s="1"/>
    </row>
    <row r="12" spans="2:16" s="65" customFormat="1" ht="38.1" customHeight="1" x14ac:dyDescent="0.2">
      <c r="B12" s="213" t="s">
        <v>160</v>
      </c>
      <c r="C12" s="214"/>
      <c r="D12" s="83" t="s">
        <v>161</v>
      </c>
      <c r="E12" s="83">
        <v>6012201000</v>
      </c>
      <c r="F12" s="84" t="s">
        <v>162</v>
      </c>
      <c r="G12" s="83" t="s">
        <v>59</v>
      </c>
      <c r="H12" s="83" t="s">
        <v>75</v>
      </c>
      <c r="O12" s="75"/>
    </row>
    <row r="13" spans="2:16" s="65" customFormat="1" ht="38.1" customHeight="1" x14ac:dyDescent="0.2">
      <c r="B13" s="213" t="s">
        <v>158</v>
      </c>
      <c r="C13" s="214"/>
      <c r="D13" s="83" t="s">
        <v>163</v>
      </c>
      <c r="E13" s="83">
        <v>6012201000</v>
      </c>
      <c r="F13" s="84" t="s">
        <v>164</v>
      </c>
      <c r="G13" s="83" t="s">
        <v>59</v>
      </c>
      <c r="H13" s="83" t="s">
        <v>75</v>
      </c>
      <c r="O13" s="75"/>
    </row>
    <row r="14" spans="2:16" s="65" customFormat="1" ht="38.1" customHeight="1" x14ac:dyDescent="0.2">
      <c r="B14" s="213" t="s">
        <v>187</v>
      </c>
      <c r="C14" s="214"/>
      <c r="D14" s="83" t="s">
        <v>184</v>
      </c>
      <c r="E14" s="83">
        <v>6012201000</v>
      </c>
      <c r="F14" s="84" t="s">
        <v>188</v>
      </c>
      <c r="G14" s="83" t="s">
        <v>59</v>
      </c>
      <c r="H14" s="83" t="s">
        <v>75</v>
      </c>
      <c r="O14" s="75"/>
    </row>
    <row r="15" spans="2:16" s="65" customFormat="1" ht="42" customHeight="1" x14ac:dyDescent="0.2">
      <c r="B15" s="213" t="s">
        <v>185</v>
      </c>
      <c r="C15" s="214"/>
      <c r="D15" s="83" t="s">
        <v>186</v>
      </c>
      <c r="E15" s="83">
        <v>6012201000</v>
      </c>
      <c r="F15" s="84" t="s">
        <v>189</v>
      </c>
      <c r="G15" s="83" t="s">
        <v>59</v>
      </c>
      <c r="H15" s="83" t="s">
        <v>75</v>
      </c>
      <c r="O15" s="75"/>
    </row>
    <row r="16" spans="2:16" ht="38.1" customHeight="1" x14ac:dyDescent="0.2">
      <c r="B16" s="213" t="s">
        <v>202</v>
      </c>
      <c r="C16" s="214"/>
      <c r="D16" s="83" t="s">
        <v>203</v>
      </c>
      <c r="E16" s="83">
        <v>6012201000</v>
      </c>
      <c r="F16" s="85" t="s">
        <v>214</v>
      </c>
      <c r="G16" s="83" t="s">
        <v>59</v>
      </c>
      <c r="H16" s="83" t="s">
        <v>75</v>
      </c>
      <c r="O16" s="2"/>
      <c r="P16" s="1"/>
    </row>
    <row r="17" spans="2:16" ht="38.1" customHeight="1" x14ac:dyDescent="0.2">
      <c r="B17" s="213" t="s">
        <v>204</v>
      </c>
      <c r="C17" s="214"/>
      <c r="D17" s="86" t="s">
        <v>205</v>
      </c>
      <c r="E17" s="83">
        <v>6012201000</v>
      </c>
      <c r="F17" s="85" t="s">
        <v>215</v>
      </c>
      <c r="G17" s="83" t="s">
        <v>59</v>
      </c>
      <c r="H17" s="83" t="s">
        <v>75</v>
      </c>
      <c r="O17" s="2"/>
      <c r="P17" s="1"/>
    </row>
    <row r="18" spans="2:16" ht="38.1" customHeight="1" x14ac:dyDescent="0.2">
      <c r="B18" s="213" t="s">
        <v>206</v>
      </c>
      <c r="C18" s="214"/>
      <c r="D18" s="83" t="s">
        <v>207</v>
      </c>
      <c r="E18" s="83">
        <v>6012201000</v>
      </c>
      <c r="F18" s="84" t="s">
        <v>216</v>
      </c>
      <c r="G18" s="83" t="s">
        <v>59</v>
      </c>
      <c r="H18" s="83" t="s">
        <v>75</v>
      </c>
      <c r="O18" s="2"/>
      <c r="P18" s="1"/>
    </row>
    <row r="19" spans="2:16" ht="38.1" customHeight="1" x14ac:dyDescent="0.2">
      <c r="B19" s="213" t="s">
        <v>208</v>
      </c>
      <c r="C19" s="214"/>
      <c r="D19" s="83" t="s">
        <v>209</v>
      </c>
      <c r="E19" s="83">
        <v>6012201000</v>
      </c>
      <c r="F19" s="84" t="s">
        <v>217</v>
      </c>
      <c r="G19" s="83" t="s">
        <v>59</v>
      </c>
      <c r="H19" s="83" t="s">
        <v>75</v>
      </c>
      <c r="O19" s="2"/>
      <c r="P19" s="1"/>
    </row>
    <row r="20" spans="2:16" ht="38.1" customHeight="1" x14ac:dyDescent="0.2">
      <c r="B20" s="213" t="s">
        <v>210</v>
      </c>
      <c r="C20" s="214"/>
      <c r="D20" s="83" t="s">
        <v>211</v>
      </c>
      <c r="E20" s="83">
        <v>6012201000</v>
      </c>
      <c r="F20" s="84" t="s">
        <v>218</v>
      </c>
      <c r="G20" s="83" t="s">
        <v>59</v>
      </c>
      <c r="H20" s="83" t="s">
        <v>75</v>
      </c>
      <c r="O20" s="2"/>
      <c r="P20" s="1"/>
    </row>
    <row r="21" spans="2:16" ht="38.1" customHeight="1" x14ac:dyDescent="0.2">
      <c r="B21" s="213" t="s">
        <v>212</v>
      </c>
      <c r="C21" s="214"/>
      <c r="D21" s="83" t="s">
        <v>213</v>
      </c>
      <c r="E21" s="83">
        <v>6012201000</v>
      </c>
      <c r="F21" s="84" t="s">
        <v>219</v>
      </c>
      <c r="G21" s="83" t="s">
        <v>59</v>
      </c>
      <c r="H21" s="83" t="s">
        <v>75</v>
      </c>
      <c r="O21" s="2"/>
      <c r="P21" s="1"/>
    </row>
    <row r="22" spans="2:16" ht="38.1" customHeight="1" x14ac:dyDescent="0.2">
      <c r="B22" s="193"/>
      <c r="C22" s="194"/>
      <c r="D22" s="59"/>
      <c r="E22" s="59"/>
      <c r="F22" s="71"/>
      <c r="G22" s="62"/>
      <c r="H22" s="59"/>
    </row>
    <row r="23" spans="2:16" ht="38.1" customHeight="1" x14ac:dyDescent="0.2">
      <c r="B23" s="193"/>
      <c r="C23" s="194"/>
      <c r="D23" s="59"/>
      <c r="E23" s="59"/>
      <c r="F23" s="71"/>
      <c r="G23" s="62"/>
      <c r="H23" s="59"/>
    </row>
    <row r="24" spans="2:16" ht="38.1" customHeight="1" x14ac:dyDescent="0.2">
      <c r="B24" s="193"/>
      <c r="C24" s="194"/>
      <c r="D24" s="59"/>
      <c r="E24" s="59"/>
      <c r="F24" s="71"/>
      <c r="G24" s="62"/>
      <c r="H24" s="59"/>
    </row>
    <row r="25" spans="2:16" ht="38.1" customHeight="1" x14ac:dyDescent="0.2">
      <c r="B25" s="164"/>
      <c r="C25" s="164"/>
      <c r="D25" s="62"/>
      <c r="E25" s="62"/>
      <c r="F25" s="54"/>
      <c r="G25" s="62"/>
      <c r="H25" s="59"/>
    </row>
  </sheetData>
  <mergeCells count="24">
    <mergeCell ref="B18:C18"/>
    <mergeCell ref="B13:C13"/>
    <mergeCell ref="B20:C20"/>
    <mergeCell ref="B19:C19"/>
    <mergeCell ref="B14:C14"/>
    <mergeCell ref="B16:C16"/>
    <mergeCell ref="B15:C15"/>
    <mergeCell ref="B17:C17"/>
    <mergeCell ref="B22:C22"/>
    <mergeCell ref="B23:C23"/>
    <mergeCell ref="B25:C25"/>
    <mergeCell ref="B24:C24"/>
    <mergeCell ref="D2:G2"/>
    <mergeCell ref="D3:G3"/>
    <mergeCell ref="D4:G4"/>
    <mergeCell ref="D5:G5"/>
    <mergeCell ref="B2:C5"/>
    <mergeCell ref="B7:C7"/>
    <mergeCell ref="D7:H7"/>
    <mergeCell ref="B9:H9"/>
    <mergeCell ref="B21:C21"/>
    <mergeCell ref="B12:C12"/>
    <mergeCell ref="B11:C11"/>
    <mergeCell ref="B10:H10"/>
  </mergeCells>
  <conditionalFormatting sqref="D11">
    <cfRule type="cellIs" dxfId="22" priority="61" stopIfTrue="1" operator="equal">
      <formula>"Alto"</formula>
    </cfRule>
    <cfRule type="cellIs" dxfId="21" priority="62" stopIfTrue="1" operator="equal">
      <formula>"Medio"</formula>
    </cfRule>
    <cfRule type="cellIs" dxfId="20" priority="63" stopIfTrue="1" operator="equal">
      <formula>"Bajo"</formula>
    </cfRule>
  </conditionalFormatting>
  <conditionalFormatting sqref="D25">
    <cfRule type="cellIs" dxfId="19" priority="13" stopIfTrue="1" operator="equal">
      <formula>"Alto"</formula>
    </cfRule>
    <cfRule type="cellIs" dxfId="18" priority="14" stopIfTrue="1" operator="equal">
      <formula>"Medio"</formula>
    </cfRule>
    <cfRule type="cellIs" dxfId="17" priority="15" stopIfTrue="1" operator="equal">
      <formula>"Bajo"</formula>
    </cfRule>
  </conditionalFormatting>
  <conditionalFormatting sqref="D20:D21">
    <cfRule type="cellIs" dxfId="16" priority="22" stopIfTrue="1" operator="equal">
      <formula>"Alto"</formula>
    </cfRule>
    <cfRule type="cellIs" dxfId="15" priority="23" stopIfTrue="1" operator="equal">
      <formula>"Medio"</formula>
    </cfRule>
    <cfRule type="cellIs" dxfId="14" priority="24" stopIfTrue="1" operator="equal">
      <formula>"Bajo"</formula>
    </cfRule>
  </conditionalFormatting>
  <conditionalFormatting sqref="D18:D19">
    <cfRule type="cellIs" dxfId="13" priority="10" stopIfTrue="1" operator="equal">
      <formula>"Alto"</formula>
    </cfRule>
    <cfRule type="cellIs" dxfId="12" priority="11" stopIfTrue="1" operator="equal">
      <formula>"Medio"</formula>
    </cfRule>
    <cfRule type="cellIs" dxfId="11" priority="12" stopIfTrue="1" operator="equal">
      <formula>"Bajo"</formula>
    </cfRule>
  </conditionalFormatting>
  <dataValidations count="1">
    <dataValidation type="whole" allowBlank="1" showInputMessage="1" showErrorMessage="1" sqref="I9:N9 F26:G65498 H22:N65498">
      <formula1>1</formula1>
      <formula2>5</formula2>
    </dataValidation>
  </dataValidations>
  <hyperlinks>
    <hyperlink ref="F12" r:id="rId1"/>
    <hyperlink ref="F13" r:id="rId2"/>
    <hyperlink ref="F16" r:id="rId3"/>
    <hyperlink ref="F17" r:id="rId4"/>
    <hyperlink ref="F18" r:id="rId5"/>
    <hyperlink ref="F19" r:id="rId6"/>
    <hyperlink ref="F20" r:id="rId7"/>
    <hyperlink ref="F21" r:id="rId8"/>
  </hyperlinks>
  <printOptions horizontalCentered="1"/>
  <pageMargins left="0.39370078740157483" right="0.39370078740157483" top="0.74803149606299213" bottom="0.74803149606299213" header="0.31496062992125984" footer="0.31496062992125984"/>
  <pageSetup paperSize="5" scale="89" fitToHeight="0" orientation="landscape" r:id="rId9"/>
  <headerFooter>
    <oddHeader>&amp;A</oddHeader>
  </headerFooter>
  <drawing r:id="rId10"/>
  <legacyDrawing r:id="rId11"/>
  <extLst>
    <ext xmlns:x14="http://schemas.microsoft.com/office/spreadsheetml/2009/9/main" uri="{CCE6A557-97BC-4b89-ADB6-D9C93CAAB3DF}">
      <x14:dataValidations xmlns:xm="http://schemas.microsoft.com/office/excel/2006/main" count="1">
        <x14:dataValidation type="list" allowBlank="1" showInputMessage="1" showErrorMessage="1">
          <x14:formula1>
            <xm:f>'No tocar'!$K$5:$K$7</xm:f>
          </x14:formula1>
          <xm:sqref>H12:H21</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P27"/>
  <sheetViews>
    <sheetView showGridLines="0" zoomScale="80" zoomScaleNormal="80" workbookViewId="0">
      <selection activeCell="E14" sqref="E14"/>
    </sheetView>
  </sheetViews>
  <sheetFormatPr baseColWidth="10" defaultColWidth="11.42578125" defaultRowHeight="12" x14ac:dyDescent="0.2"/>
  <cols>
    <col min="1" max="1" width="0.85546875" style="1" customWidth="1"/>
    <col min="2" max="2" width="39.140625" style="1" customWidth="1"/>
    <col min="3" max="3" width="25.85546875" style="1" customWidth="1"/>
    <col min="4" max="4" width="50.28515625" style="1" customWidth="1"/>
    <col min="5" max="5" width="18" style="1" customWidth="1"/>
    <col min="6" max="6" width="28.85546875" style="1" customWidth="1"/>
    <col min="7" max="7" width="32.7109375" style="1" customWidth="1"/>
    <col min="8" max="8" width="2.28515625" style="1" customWidth="1"/>
    <col min="9" max="11" width="7.7109375" style="1" customWidth="1"/>
    <col min="12" max="13" width="5.7109375" style="1" hidden="1" customWidth="1"/>
    <col min="14" max="14" width="10.7109375" style="1" customWidth="1"/>
    <col min="15" max="15" width="20.7109375" style="1" customWidth="1"/>
    <col min="16" max="16" width="9.140625" style="2" customWidth="1"/>
    <col min="17" max="237" width="9.140625" style="1" customWidth="1"/>
    <col min="238" max="16384" width="11.42578125" style="1"/>
  </cols>
  <sheetData>
    <row r="1" spans="2:16" ht="12.75" thickBot="1" x14ac:dyDescent="0.25"/>
    <row r="2" spans="2:16" ht="26.25" customHeight="1" thickBot="1" x14ac:dyDescent="0.25">
      <c r="B2" s="35"/>
      <c r="C2" s="183" t="s">
        <v>0</v>
      </c>
      <c r="D2" s="184"/>
      <c r="E2" s="184"/>
      <c r="F2" s="184"/>
      <c r="G2" s="42" t="str">
        <f>Proyecto!K2</f>
        <v>Código: GC-F-015</v>
      </c>
      <c r="H2" s="41"/>
    </row>
    <row r="3" spans="2:16" ht="23.25" customHeight="1" thickBot="1" x14ac:dyDescent="0.25">
      <c r="B3" s="37"/>
      <c r="C3" s="183" t="s">
        <v>2</v>
      </c>
      <c r="D3" s="184"/>
      <c r="E3" s="184"/>
      <c r="F3" s="184"/>
      <c r="G3" s="40" t="str">
        <f>Proyecto!K3</f>
        <v>Fecha: 17 de septiembre de 2014</v>
      </c>
      <c r="H3" s="41"/>
    </row>
    <row r="4" spans="2:16" ht="24" customHeight="1" thickBot="1" x14ac:dyDescent="0.25">
      <c r="B4" s="37"/>
      <c r="C4" s="183" t="s">
        <v>4</v>
      </c>
      <c r="D4" s="184"/>
      <c r="E4" s="184"/>
      <c r="F4" s="184"/>
      <c r="G4" s="40" t="str">
        <f>Proyecto!K4</f>
        <v>Versión 001</v>
      </c>
      <c r="H4" s="41"/>
    </row>
    <row r="5" spans="2:16" ht="22.5" customHeight="1" thickBot="1" x14ac:dyDescent="0.25">
      <c r="B5" s="39"/>
      <c r="C5" s="183" t="s">
        <v>6</v>
      </c>
      <c r="D5" s="184"/>
      <c r="E5" s="184"/>
      <c r="F5" s="184"/>
      <c r="G5" s="43" t="s">
        <v>78</v>
      </c>
      <c r="H5" s="41"/>
    </row>
    <row r="6" spans="2:16" ht="5.25" customHeight="1" x14ac:dyDescent="0.2">
      <c r="B6" s="16"/>
      <c r="C6" s="16"/>
      <c r="D6" s="16"/>
      <c r="E6" s="16"/>
      <c r="F6" s="16"/>
    </row>
    <row r="7" spans="2:16" ht="39.75" customHeight="1" x14ac:dyDescent="0.2">
      <c r="B7" s="60" t="s">
        <v>8</v>
      </c>
      <c r="C7" s="218" t="str">
        <f>Proyecto!$E$7</f>
        <v xml:space="preserve">Plan de capacitaciones a los comerciantes y sociedades debidamente inscritos en las Cámaras de Comercio considerados principalmente como MIPYMES que facilite la entrega de información clave para la toma de decisiones. </v>
      </c>
      <c r="D7" s="218"/>
      <c r="E7" s="218"/>
      <c r="F7" s="218"/>
      <c r="G7" s="66"/>
      <c r="P7" s="1"/>
    </row>
    <row r="8" spans="2:16" ht="6.75" customHeight="1" x14ac:dyDescent="0.2">
      <c r="B8" s="5"/>
      <c r="C8" s="6"/>
      <c r="D8" s="6"/>
      <c r="E8" s="6"/>
      <c r="F8" s="6"/>
      <c r="P8" s="1"/>
    </row>
    <row r="9" spans="2:16" x14ac:dyDescent="0.2">
      <c r="B9" s="127"/>
      <c r="C9" s="127"/>
    </row>
    <row r="10" spans="2:16" ht="20.25" customHeight="1" x14ac:dyDescent="0.2">
      <c r="B10" s="215" t="s">
        <v>79</v>
      </c>
      <c r="C10" s="216"/>
      <c r="D10" s="216"/>
      <c r="E10" s="216"/>
      <c r="F10" s="216"/>
      <c r="G10" s="217"/>
    </row>
    <row r="11" spans="2:16" customFormat="1" ht="15" customHeight="1" x14ac:dyDescent="0.2"/>
    <row r="12" spans="2:16" ht="24.75" customHeight="1" x14ac:dyDescent="0.2">
      <c r="B12" s="61" t="s">
        <v>80</v>
      </c>
      <c r="C12" s="61" t="s">
        <v>81</v>
      </c>
      <c r="D12" s="61" t="s">
        <v>82</v>
      </c>
      <c r="E12" s="61" t="s">
        <v>83</v>
      </c>
      <c r="F12" s="61" t="s">
        <v>84</v>
      </c>
      <c r="G12" s="61" t="s">
        <v>85</v>
      </c>
    </row>
    <row r="13" spans="2:16" ht="54" customHeight="1" x14ac:dyDescent="0.2">
      <c r="B13" s="83" t="s">
        <v>161</v>
      </c>
      <c r="C13" s="83" t="s">
        <v>86</v>
      </c>
      <c r="D13" s="88" t="s">
        <v>166</v>
      </c>
      <c r="E13" s="83" t="s">
        <v>147</v>
      </c>
      <c r="F13" s="83" t="str">
        <f>+'Comunicaciones internas'!B14</f>
        <v>Jefe de la Oficina Asesora Juridica</v>
      </c>
      <c r="G13" s="83" t="s">
        <v>167</v>
      </c>
    </row>
    <row r="14" spans="2:16" ht="54" customHeight="1" x14ac:dyDescent="0.2">
      <c r="B14" s="83" t="str">
        <f>+'Comunicaciones internas'!B14</f>
        <v>Jefe de la Oficina Asesora Juridica</v>
      </c>
      <c r="C14" s="83" t="s">
        <v>168</v>
      </c>
      <c r="D14" s="88" t="s">
        <v>169</v>
      </c>
      <c r="E14" s="83" t="s">
        <v>39</v>
      </c>
      <c r="F14" s="83" t="str">
        <f>+'Comunicaciones internas'!$B$15</f>
        <v>Profesional de la OAJ asignado al proyecto</v>
      </c>
      <c r="G14" s="83" t="s">
        <v>172</v>
      </c>
    </row>
    <row r="15" spans="2:16" ht="56.25" customHeight="1" x14ac:dyDescent="0.2">
      <c r="B15" s="83" t="str">
        <f>+'Recursos Humanos'!C15</f>
        <v>Coordinador del Grupo de Comunicaciones</v>
      </c>
      <c r="C15" s="86" t="s">
        <v>133</v>
      </c>
      <c r="D15" s="89" t="s">
        <v>221</v>
      </c>
      <c r="E15" s="83" t="s">
        <v>87</v>
      </c>
      <c r="F15" s="83" t="str">
        <f>+'Comunicaciones internas'!$B$15</f>
        <v>Profesional de la OAJ asignado al proyecto</v>
      </c>
      <c r="G15" s="86" t="s">
        <v>220</v>
      </c>
    </row>
    <row r="16" spans="2:16" ht="57" customHeight="1" x14ac:dyDescent="0.2">
      <c r="B16" s="83" t="str">
        <f>+'Recursos Humanos'!C16</f>
        <v>Director de Supervisión de Cámaras de Comercio y sus Registro Públicos</v>
      </c>
      <c r="C16" s="86" t="s">
        <v>133</v>
      </c>
      <c r="D16" s="89" t="s">
        <v>222</v>
      </c>
      <c r="E16" s="83" t="s">
        <v>87</v>
      </c>
      <c r="F16" s="83" t="str">
        <f>+'Comunicaciones internas'!$B$15</f>
        <v>Profesional de la OAJ asignado al proyecto</v>
      </c>
      <c r="G16" s="86" t="s">
        <v>220</v>
      </c>
    </row>
    <row r="17" spans="2:7" ht="55.5" customHeight="1" x14ac:dyDescent="0.2">
      <c r="B17" s="83" t="s">
        <v>183</v>
      </c>
      <c r="C17" s="86" t="s">
        <v>133</v>
      </c>
      <c r="D17" s="89" t="s">
        <v>223</v>
      </c>
      <c r="E17" s="83" t="s">
        <v>87</v>
      </c>
      <c r="F17" s="83" t="str">
        <f>+'Comunicaciones internas'!$B$15</f>
        <v>Profesional de la OAJ asignado al proyecto</v>
      </c>
      <c r="G17" s="86" t="s">
        <v>220</v>
      </c>
    </row>
    <row r="18" spans="2:7" ht="75" customHeight="1" x14ac:dyDescent="0.2">
      <c r="B18" s="70"/>
      <c r="C18" s="59"/>
      <c r="D18" s="59"/>
      <c r="E18" s="68"/>
      <c r="F18" s="68"/>
      <c r="G18" s="68"/>
    </row>
    <row r="19" spans="2:7" ht="54" customHeight="1" x14ac:dyDescent="0.2">
      <c r="B19" s="69"/>
      <c r="C19" s="59"/>
      <c r="D19" s="59"/>
      <c r="E19" s="68"/>
      <c r="F19" s="59"/>
      <c r="G19" s="68"/>
    </row>
    <row r="20" spans="2:7" ht="54" customHeight="1" x14ac:dyDescent="0.2">
      <c r="B20" s="69"/>
      <c r="C20" s="59"/>
      <c r="D20" s="59"/>
      <c r="E20" s="68"/>
      <c r="F20" s="59"/>
      <c r="G20" s="68"/>
    </row>
    <row r="21" spans="2:7" ht="54" customHeight="1" x14ac:dyDescent="0.2">
      <c r="B21" s="69"/>
      <c r="C21" s="59"/>
      <c r="D21" s="59"/>
      <c r="E21" s="68"/>
      <c r="F21" s="59"/>
      <c r="G21" s="68"/>
    </row>
    <row r="22" spans="2:7" ht="54" customHeight="1" x14ac:dyDescent="0.2">
      <c r="B22" s="69"/>
      <c r="C22" s="59"/>
      <c r="D22" s="59"/>
      <c r="E22" s="68"/>
      <c r="F22" s="59"/>
      <c r="G22" s="68"/>
    </row>
    <row r="23" spans="2:7" ht="54" customHeight="1" x14ac:dyDescent="0.2">
      <c r="B23" s="70"/>
      <c r="C23" s="59"/>
      <c r="D23" s="59"/>
      <c r="E23" s="68"/>
      <c r="F23" s="59"/>
      <c r="G23" s="68"/>
    </row>
    <row r="24" spans="2:7" ht="54" customHeight="1" x14ac:dyDescent="0.2">
      <c r="B24" s="69"/>
      <c r="C24" s="59"/>
      <c r="D24" s="59"/>
      <c r="E24" s="68"/>
      <c r="F24" s="59"/>
      <c r="G24" s="68"/>
    </row>
    <row r="25" spans="2:7" ht="54" customHeight="1" x14ac:dyDescent="0.2">
      <c r="B25" s="69"/>
      <c r="C25" s="59"/>
      <c r="D25" s="59"/>
      <c r="E25" s="68"/>
      <c r="F25" s="59"/>
      <c r="G25" s="68"/>
    </row>
    <row r="26" spans="2:7" ht="54" customHeight="1" x14ac:dyDescent="0.2">
      <c r="B26" s="69"/>
      <c r="C26" s="59"/>
      <c r="D26" s="59"/>
      <c r="E26" s="68"/>
      <c r="F26" s="59"/>
      <c r="G26" s="68"/>
    </row>
    <row r="27" spans="2:7" ht="54" customHeight="1" x14ac:dyDescent="0.2">
      <c r="B27" s="70"/>
      <c r="C27" s="59"/>
      <c r="D27" s="59"/>
      <c r="E27" s="68"/>
      <c r="F27" s="59"/>
      <c r="G27" s="68"/>
    </row>
  </sheetData>
  <mergeCells count="7">
    <mergeCell ref="B10:G10"/>
    <mergeCell ref="B9:C9"/>
    <mergeCell ref="C7:F7"/>
    <mergeCell ref="C2:F2"/>
    <mergeCell ref="C3:F3"/>
    <mergeCell ref="C4:F4"/>
    <mergeCell ref="C5:F5"/>
  </mergeCells>
  <dataValidations count="1">
    <dataValidation type="whole" allowBlank="1" showInputMessage="1" showErrorMessage="1" sqref="E9 E28:E65503 G11 G9 G28:G65503 H9:N65503">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87" fitToHeight="0" orientation="landscape" r:id="rId1"/>
  <headerFooter>
    <oddHeader>&amp;A</oddHeader>
  </headerFooter>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'http://intranet/Users/NiniRa/NINROD/Planeación Estratégica 2016/[Difusión procedimiento para resolución de objeciones en garantías mobiliarias.xlsx]No tocar'!#REF!</xm:f>
          </x14:formula1>
          <xm:sqref>E18:E27</xm:sqref>
        </x14:dataValidation>
        <x14:dataValidation type="list" allowBlank="1" showInputMessage="1" showErrorMessage="1">
          <x14:formula1>
            <xm:f>'No tocar'!$O$5:$O$13</xm:f>
          </x14:formula1>
          <xm:sqref>C13:C17</xm:sqref>
        </x14:dataValidation>
        <x14:dataValidation type="list" allowBlank="1" showInputMessage="1" showErrorMessage="1">
          <x14:formula1>
            <xm:f>'No tocar'!$Q$16:$Q$25</xm:f>
          </x14:formula1>
          <xm:sqref>E13:E17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pageSetUpPr fitToPage="1"/>
  </sheetPr>
  <dimension ref="B1:W16"/>
  <sheetViews>
    <sheetView showGridLines="0" zoomScale="90" zoomScaleNormal="90" workbookViewId="0">
      <selection activeCell="C7" sqref="C7:H7"/>
    </sheetView>
  </sheetViews>
  <sheetFormatPr baseColWidth="10" defaultColWidth="11.42578125" defaultRowHeight="12" x14ac:dyDescent="0.2"/>
  <cols>
    <col min="1" max="1" width="2.42578125" style="1" customWidth="1"/>
    <col min="2" max="2" width="30.7109375" style="1" customWidth="1"/>
    <col min="3" max="3" width="18.28515625" style="1" customWidth="1"/>
    <col min="4" max="4" width="28.7109375" style="1" customWidth="1"/>
    <col min="5" max="5" width="29.42578125" style="1" customWidth="1"/>
    <col min="6" max="6" width="42.42578125" style="1" customWidth="1"/>
    <col min="7" max="7" width="19.42578125" style="1" customWidth="1"/>
    <col min="8" max="8" width="17.7109375" style="1" bestFit="1" customWidth="1"/>
    <col min="9" max="9" width="7.7109375" style="1" customWidth="1"/>
    <col min="10" max="10" width="0.7109375" style="4" customWidth="1"/>
    <col min="11" max="11" width="1" style="1" customWidth="1"/>
    <col min="12" max="12" width="1.42578125" style="1" customWidth="1"/>
    <col min="13" max="13" width="1.140625" style="4" customWidth="1"/>
    <col min="14" max="14" width="20.7109375" style="1" customWidth="1"/>
    <col min="15" max="18" width="7.7109375" style="1" customWidth="1"/>
    <col min="19" max="20" width="5.7109375" style="1" hidden="1" customWidth="1"/>
    <col min="21" max="21" width="10.7109375" style="1" customWidth="1"/>
    <col min="22" max="22" width="20.7109375" style="1" customWidth="1"/>
    <col min="23" max="23" width="9.140625" style="2" customWidth="1"/>
    <col min="24" max="244" width="9.140625" style="1" customWidth="1"/>
    <col min="245" max="16384" width="11.42578125" style="1"/>
  </cols>
  <sheetData>
    <row r="1" spans="2:23" ht="12.75" thickBot="1" x14ac:dyDescent="0.25"/>
    <row r="2" spans="2:23" ht="26.25" customHeight="1" thickBot="1" x14ac:dyDescent="0.25">
      <c r="B2" s="35"/>
      <c r="C2" s="183" t="s">
        <v>0</v>
      </c>
      <c r="D2" s="184"/>
      <c r="E2" s="184"/>
      <c r="F2" s="184"/>
      <c r="G2" s="173" t="str">
        <f>Proyecto!K2</f>
        <v>Código: GC-F-015</v>
      </c>
      <c r="H2" s="175"/>
      <c r="K2" s="4"/>
      <c r="L2" s="4"/>
      <c r="M2" s="8"/>
    </row>
    <row r="3" spans="2:23" ht="23.25" customHeight="1" thickBot="1" x14ac:dyDescent="0.25">
      <c r="B3" s="37"/>
      <c r="C3" s="183" t="s">
        <v>2</v>
      </c>
      <c r="D3" s="184"/>
      <c r="E3" s="184"/>
      <c r="F3" s="184"/>
      <c r="G3" s="176" t="str">
        <f>Proyecto!K3</f>
        <v>Fecha: 17 de septiembre de 2014</v>
      </c>
      <c r="H3" s="178"/>
      <c r="K3" s="4"/>
      <c r="L3" s="4"/>
      <c r="M3" s="8"/>
    </row>
    <row r="4" spans="2:23" ht="24" customHeight="1" thickBot="1" x14ac:dyDescent="0.25">
      <c r="B4" s="37"/>
      <c r="C4" s="183" t="s">
        <v>4</v>
      </c>
      <c r="D4" s="184"/>
      <c r="E4" s="184"/>
      <c r="F4" s="184"/>
      <c r="G4" s="179" t="str">
        <f>Proyecto!K4</f>
        <v>Versión 001</v>
      </c>
      <c r="H4" s="181"/>
      <c r="M4" s="8"/>
    </row>
    <row r="5" spans="2:23" ht="22.5" customHeight="1" thickBot="1" x14ac:dyDescent="0.25">
      <c r="B5" s="39"/>
      <c r="C5" s="183" t="s">
        <v>6</v>
      </c>
      <c r="D5" s="184"/>
      <c r="E5" s="184"/>
      <c r="F5" s="184"/>
      <c r="G5" s="176" t="s">
        <v>88</v>
      </c>
      <c r="H5" s="178"/>
    </row>
    <row r="6" spans="2:23" ht="5.25" customHeight="1" x14ac:dyDescent="0.2">
      <c r="B6" s="16"/>
      <c r="C6" s="16"/>
      <c r="D6" s="16"/>
      <c r="E6" s="16"/>
      <c r="F6" s="16"/>
      <c r="G6" s="16"/>
      <c r="H6" s="16"/>
    </row>
    <row r="7" spans="2:23" ht="39" customHeight="1" x14ac:dyDescent="0.2">
      <c r="B7" s="15" t="s">
        <v>8</v>
      </c>
      <c r="C7" s="149" t="str">
        <f>Proyecto!$E$7</f>
        <v xml:space="preserve">Plan de capacitaciones a los comerciantes y sociedades debidamente inscritos en las Cámaras de Comercio considerados principalmente como MIPYMES que facilite la entrega de información clave para la toma de decisiones. </v>
      </c>
      <c r="D7" s="149"/>
      <c r="E7" s="149"/>
      <c r="F7" s="149"/>
      <c r="G7" s="149"/>
      <c r="H7" s="149"/>
      <c r="W7" s="1"/>
    </row>
    <row r="9" spans="2:23" ht="15" customHeight="1" x14ac:dyDescent="0.2">
      <c r="B9" s="166" t="s">
        <v>89</v>
      </c>
      <c r="C9" s="166"/>
      <c r="D9" s="166"/>
      <c r="E9" s="166"/>
      <c r="F9" s="166"/>
      <c r="G9" s="166"/>
      <c r="H9" s="166"/>
    </row>
    <row r="10" spans="2:23" customFormat="1" ht="15" customHeight="1" x14ac:dyDescent="0.2"/>
    <row r="11" spans="2:23" ht="33.75" customHeight="1" x14ac:dyDescent="0.2">
      <c r="B11" s="163" t="s">
        <v>90</v>
      </c>
      <c r="C11" s="163"/>
      <c r="D11" s="61" t="s">
        <v>91</v>
      </c>
      <c r="E11" s="61" t="s">
        <v>92</v>
      </c>
      <c r="F11" s="61" t="s">
        <v>93</v>
      </c>
      <c r="G11" s="61" t="s">
        <v>94</v>
      </c>
      <c r="H11" s="61" t="s">
        <v>95</v>
      </c>
    </row>
    <row r="12" spans="2:23" ht="39.950000000000003" customHeight="1" x14ac:dyDescent="0.2">
      <c r="B12" s="219" t="s">
        <v>132</v>
      </c>
      <c r="C12" s="220"/>
      <c r="D12" s="87" t="s">
        <v>132</v>
      </c>
      <c r="E12" s="87" t="s">
        <v>132</v>
      </c>
      <c r="F12" s="87" t="s">
        <v>132</v>
      </c>
      <c r="G12" s="87" t="s">
        <v>132</v>
      </c>
      <c r="H12" s="87" t="s">
        <v>132</v>
      </c>
    </row>
    <row r="13" spans="2:23" ht="39.950000000000003" customHeight="1" x14ac:dyDescent="0.2">
      <c r="B13" s="160"/>
      <c r="C13" s="160"/>
      <c r="D13" s="59"/>
      <c r="E13" s="67"/>
      <c r="F13" s="67"/>
      <c r="G13" s="14"/>
      <c r="H13" s="59"/>
    </row>
    <row r="14" spans="2:23" ht="39.950000000000003" customHeight="1" x14ac:dyDescent="0.2">
      <c r="B14" s="160"/>
      <c r="C14" s="160"/>
      <c r="D14" s="59"/>
      <c r="E14" s="67"/>
      <c r="F14" s="67"/>
      <c r="G14" s="14"/>
      <c r="H14" s="59"/>
    </row>
    <row r="15" spans="2:23" ht="39.950000000000003" customHeight="1" x14ac:dyDescent="0.2">
      <c r="B15" s="160"/>
      <c r="C15" s="160"/>
      <c r="D15" s="59"/>
      <c r="E15" s="67"/>
      <c r="F15" s="67"/>
      <c r="G15" s="14"/>
      <c r="H15" s="59"/>
    </row>
    <row r="16" spans="2:23" x14ac:dyDescent="0.2">
      <c r="B16" s="72"/>
      <c r="C16" s="72"/>
    </row>
  </sheetData>
  <mergeCells count="15">
    <mergeCell ref="C7:H7"/>
    <mergeCell ref="C2:F2"/>
    <mergeCell ref="G2:H2"/>
    <mergeCell ref="C3:F3"/>
    <mergeCell ref="G3:H3"/>
    <mergeCell ref="C4:F4"/>
    <mergeCell ref="G4:H4"/>
    <mergeCell ref="C5:F5"/>
    <mergeCell ref="G5:H5"/>
    <mergeCell ref="B13:C13"/>
    <mergeCell ref="B14:C14"/>
    <mergeCell ref="B15:C15"/>
    <mergeCell ref="B12:C12"/>
    <mergeCell ref="B9:H9"/>
    <mergeCell ref="B11:C11"/>
  </mergeCells>
  <conditionalFormatting sqref="E13:E15">
    <cfRule type="cellIs" dxfId="10" priority="19" stopIfTrue="1" operator="equal">
      <formula>"Alto"</formula>
    </cfRule>
    <cfRule type="cellIs" dxfId="9" priority="20" stopIfTrue="1" operator="equal">
      <formula>"Medio"</formula>
    </cfRule>
    <cfRule type="cellIs" dxfId="8" priority="21" stopIfTrue="1" operator="equal">
      <formula>"Bajo"</formula>
    </cfRule>
  </conditionalFormatting>
  <dataValidations count="1">
    <dataValidation type="whole" allowBlank="1" showInputMessage="1" showErrorMessage="1" sqref="F8:G8 O8:U65495 I8:M65495 G13:G65495 F16:F65495">
      <formula1>1</formula1>
      <formula2>5</formula2>
    </dataValidation>
  </dataValidations>
  <printOptions horizontalCentered="1"/>
  <pageMargins left="0.39370078740157483" right="0.39370078740157483" top="0.74803149606299213" bottom="0.74803149606299213" header="0.31496062992125984" footer="0.31496062992125984"/>
  <pageSetup paperSize="5" scale="92" fitToHeight="0" orientation="landscape" r:id="rId1"/>
  <headerFooter>
    <oddHeader>&amp;A</oddHeader>
  </headerFooter>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IconOverlay xmlns="http://schemas.microsoft.com/sharepoint/v4" xsi:nil="true"/>
    <Comentarios xmlns="ff8e3638-9d45-4162-afb4-6d390653d547" xsi:nil="true"/>
    <Fase xmlns="ff8e3638-9d45-4162-afb4-6d390653d547">a. Ficha Téncnica</Fase>
    <AverageRating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Documento</p:Name>
  <p:Description/>
  <p:Statement/>
  <p:PolicyItems>
    <p:PolicyItem featureId="Microsoft.Office.RecordsManagement.PolicyFeatures.PolicyAudit" staticId="0x010100DAE502E0AF30B84A96E60AFD0F2E04C4|990474540" UniqueId="4656cf74-e403-4ffc-a180-125eac1cac20">
      <p:Name>Auditoría</p:Name>
      <p:Description>Audita las acciones de usuario en documentos y enumera elementos en el registro de auditoría.</p:Description>
      <p:CustomData>
        <Audit>
          <Update/>
          <MoveCopy/>
          <DeleteRestore/>
        </Audit>
      </p:CustomData>
    </p:PolicyItem>
  </p:PolicyItems>
</p:Policy>
</file>

<file path=customXml/item4.xml><?xml version="1.0" encoding="utf-8"?>
<?mso-contentType ?>
<customXsn xmlns="http://schemas.microsoft.com/office/2006/metadata/customXsn">
  <xsnLocation/>
  <cached>True</cached>
  <openByDefault>True</openByDefault>
  <xsnScope/>
</customXsn>
</file>

<file path=customXml/item5.xml><?xml version="1.0" encoding="utf-8"?>
<ct:contentTypeSchema xmlns:ct="http://schemas.microsoft.com/office/2006/metadata/contentType" xmlns:ma="http://schemas.microsoft.com/office/2006/metadata/properties/metaAttributes" ct:_="" ma:_="" ma:contentTypeName="Documento" ma:contentTypeID="0x010100DAE502E0AF30B84A96E60AFD0F2E04C4" ma:contentTypeVersion="11" ma:contentTypeDescription="Crear nuevo documento." ma:contentTypeScope="" ma:versionID="fefde06f6a4dd1591e8c8f43448c5f89">
  <xsd:schema xmlns:xsd="http://www.w3.org/2001/XMLSchema" xmlns:xs="http://www.w3.org/2001/XMLSchema" xmlns:p="http://schemas.microsoft.com/office/2006/metadata/properties" xmlns:ns1="http://schemas.microsoft.com/sharepoint/v3" xmlns:ns2="http://schemas.microsoft.com/sharepoint/v4" xmlns:ns3="ff8e3638-9d45-4162-afb4-6d390653d547" targetNamespace="http://schemas.microsoft.com/office/2006/metadata/properties" ma:root="true" ma:fieldsID="b3ee466d0447bb55b09f333d7556ce4a" ns1:_="" ns2:_="" ns3:_="">
    <xsd:import namespace="http://schemas.microsoft.com/sharepoint/v3"/>
    <xsd:import namespace="http://schemas.microsoft.com/sharepoint/v4"/>
    <xsd:import namespace="ff8e3638-9d45-4162-afb4-6d390653d547"/>
    <xsd:element name="properties">
      <xsd:complexType>
        <xsd:sequence>
          <xsd:element name="documentManagement">
            <xsd:complexType>
              <xsd:all>
                <xsd:element ref="ns1:AverageRating" minOccurs="0"/>
                <xsd:element ref="ns1:RatingCount" minOccurs="0"/>
                <xsd:element ref="ns2:IconOverlay" minOccurs="0"/>
                <xsd:element ref="ns1:_dlc_Exempt" minOccurs="0"/>
                <xsd:element ref="ns3:Comentarios" minOccurs="0"/>
                <xsd:element ref="ns3:Fas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AverageRating" ma:index="8" nillable="true" ma:displayName="Clasificación (0-5)" ma:decimals="2" ma:description="Valor promedio de todas las clasificaciones que se han enviado" ma:indexed="true" ma:internalName="AverageRating" ma:readOnly="true">
      <xsd:simpleType>
        <xsd:restriction base="dms:Number"/>
      </xsd:simpleType>
    </xsd:element>
    <xsd:element name="RatingCount" ma:index="9" nillable="true" ma:displayName="Número de clasificaciones" ma:decimals="0" ma:description="Número de clasificaciones enviado" ma:internalName="RatingCount" ma:readOnly="true">
      <xsd:simpleType>
        <xsd:restriction base="dms:Number"/>
      </xsd:simpleType>
    </xsd:element>
    <xsd:element name="_dlc_Exempt" ma:index="11"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8e3638-9d45-4162-afb4-6d390653d547" elementFormDefault="qualified">
    <xsd:import namespace="http://schemas.microsoft.com/office/2006/documentManagement/types"/>
    <xsd:import namespace="http://schemas.microsoft.com/office/infopath/2007/PartnerControls"/>
    <xsd:element name="Comentarios" ma:index="12" nillable="true" ma:displayName="Comentarios" ma:internalName="Comentarios">
      <xsd:simpleType>
        <xsd:restriction base="dms:Note">
          <xsd:maxLength value="255"/>
        </xsd:restriction>
      </xsd:simpleType>
    </xsd:element>
    <xsd:element name="Fase" ma:index="13" nillable="true" ma:displayName="Fase" ma:default="a. Ficha Téncnica" ma:format="Dropdown" ma:internalName="Fase">
      <xsd:simpleType>
        <xsd:restriction base="dms:Choice">
          <xsd:enumeration value="a. Ficha Téncnica"/>
          <xsd:enumeration value="b. Estudio de Mercado"/>
          <xsd:enumeration value="c. ECO"/>
          <xsd:enumeration value="d. Riesgos"/>
          <xsd:enumeration value="e. Estudio de Sector"/>
          <xsd:enumeration value="f. Observaciones Grupo de Contratos"/>
          <xsd:enumeration value="g. Respuesta a Observacione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CD46FF-15CE-4B87-962F-49D7241576E1}">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schemas.microsoft.com/sharepoint/v3"/>
    <ds:schemaRef ds:uri="http://schemas.microsoft.com/sharepoint/v4"/>
    <ds:schemaRef ds:uri="http://purl.org/dc/terms/"/>
    <ds:schemaRef ds:uri="ff8e3638-9d45-4162-afb4-6d390653d547"/>
    <ds:schemaRef ds:uri="http://www.w3.org/XML/1998/namespace"/>
    <ds:schemaRef ds:uri="http://purl.org/dc/dcmitype/"/>
  </ds:schemaRefs>
</ds:datastoreItem>
</file>

<file path=customXml/itemProps2.xml><?xml version="1.0" encoding="utf-8"?>
<ds:datastoreItem xmlns:ds="http://schemas.openxmlformats.org/officeDocument/2006/customXml" ds:itemID="{1560308A-4653-4D2B-B2A3-96E21DA7A691}">
  <ds:schemaRefs>
    <ds:schemaRef ds:uri="http://schemas.microsoft.com/sharepoint/v3/contenttype/forms"/>
  </ds:schemaRefs>
</ds:datastoreItem>
</file>

<file path=customXml/itemProps3.xml><?xml version="1.0" encoding="utf-8"?>
<ds:datastoreItem xmlns:ds="http://schemas.openxmlformats.org/officeDocument/2006/customXml" ds:itemID="{C60B00D2-8CA2-4D6D-8A41-79D1A843B1E8}">
  <ds:schemaRefs>
    <ds:schemaRef ds:uri="office.server.policy"/>
  </ds:schemaRefs>
</ds:datastoreItem>
</file>

<file path=customXml/itemProps4.xml><?xml version="1.0" encoding="utf-8"?>
<ds:datastoreItem xmlns:ds="http://schemas.openxmlformats.org/officeDocument/2006/customXml" ds:itemID="{ECA58DA7-8745-4A9D-8C2A-CF44694B4BEE}">
  <ds:schemaRefs>
    <ds:schemaRef ds:uri="http://schemas.microsoft.com/office/2006/metadata/customXsn"/>
  </ds:schemaRefs>
</ds:datastoreItem>
</file>

<file path=customXml/itemProps5.xml><?xml version="1.0" encoding="utf-8"?>
<ds:datastoreItem xmlns:ds="http://schemas.openxmlformats.org/officeDocument/2006/customXml" ds:itemID="{D95D69CE-743B-4991-AF2B-0EFDA5DDCC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sharepoint/v4"/>
    <ds:schemaRef ds:uri="ff8e3638-9d45-4162-afb4-6d390653d5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6</vt:i4>
      </vt:variant>
    </vt:vector>
  </HeadingPairs>
  <TitlesOfParts>
    <vt:vector size="19" baseType="lpstr">
      <vt:lpstr>Proyecto</vt:lpstr>
      <vt:lpstr>Justificación - Objetivo</vt:lpstr>
      <vt:lpstr>Indicadores</vt:lpstr>
      <vt:lpstr>Recursos Financieros</vt:lpstr>
      <vt:lpstr>Recursos Humanos</vt:lpstr>
      <vt:lpstr>Comunicaciones internas</vt:lpstr>
      <vt:lpstr>Interesados</vt:lpstr>
      <vt:lpstr>Plan de comunicaciones</vt:lpstr>
      <vt:lpstr>Requerimientos</vt:lpstr>
      <vt:lpstr>Alcance</vt:lpstr>
      <vt:lpstr>EDT- Actividades</vt:lpstr>
      <vt:lpstr>Riesgos</vt:lpstr>
      <vt:lpstr>No tocar</vt:lpstr>
      <vt:lpstr>Indicadores!Área_de_impresión</vt:lpstr>
      <vt:lpstr>Interesados!Área_de_impresión</vt:lpstr>
      <vt:lpstr>'Plan de comunicaciones'!Área_de_impresión</vt:lpstr>
      <vt:lpstr>'Recursos Humanos'!Área_de_impresión</vt:lpstr>
      <vt:lpstr>Requerimientos!Área_de_impresión</vt:lpstr>
      <vt:lpstr>Riesgos!Área_de_impresión</vt:lpstr>
    </vt:vector>
  </TitlesOfParts>
  <Manager/>
  <Company>Windows uE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EDT_01</dc:title>
  <dc:subject/>
  <dc:creator>Bibiana Coy Paez</dc:creator>
  <cp:keywords>Despacho</cp:keywords>
  <dc:description/>
  <cp:lastModifiedBy>Bibiana Coy Paez</cp:lastModifiedBy>
  <cp:revision/>
  <dcterms:created xsi:type="dcterms:W3CDTF">2009-01-14T13:57:13Z</dcterms:created>
  <dcterms:modified xsi:type="dcterms:W3CDTF">2024-08-01T03:17:43Z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0x010100DAE502E0AF30B84A96E60AFD0F2E04C4</vt:lpwstr>
  </property>
  <property fmtid="{D5CDD505-2E9C-101B-9397-08002B2CF9AE}" pid="3" name="eDOCS AutoSave">
    <vt:lpwstr/>
  </property>
</Properties>
</file>