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updateLinks="never" defaultThemeVersion="124226"/>
  <mc:AlternateContent xmlns:mc="http://schemas.openxmlformats.org/markup-compatibility/2006">
    <mc:Choice Requires="x15">
      <x15ac:absPath xmlns:x15ac="http://schemas.microsoft.com/office/spreadsheetml/2010/11/ac" url="C:\Users\francycp\Desktop\publicaciones WEB\2023\"/>
    </mc:Choice>
  </mc:AlternateContent>
  <bookViews>
    <workbookView xWindow="0" yWindow="0" windowWidth="28800" windowHeight="12000" firstSheet="5" activeTab="9"/>
  </bookViews>
  <sheets>
    <sheet name="Proyecto" sheetId="10" r:id="rId1"/>
    <sheet name="Justificación - Objetivo" sheetId="2" r:id="rId2"/>
    <sheet name="Indicadores" sheetId="3" r:id="rId3"/>
    <sheet name="Recursos Financieros" sheetId="12" r:id="rId4"/>
    <sheet name="Recursos Humanos" sheetId="5" r:id="rId5"/>
    <sheet name="Comunicaciones internas" sheetId="16" r:id="rId6"/>
    <sheet name="Interesados" sheetId="6" r:id="rId7"/>
    <sheet name="Plan de comunicaciones" sheetId="7" r:id="rId8"/>
    <sheet name="Requerimientos" sheetId="4" r:id="rId9"/>
    <sheet name="Alcance" sheetId="8" r:id="rId10"/>
    <sheet name="EDT- Actividades" sheetId="11" r:id="rId11"/>
    <sheet name="Riesgos" sheetId="9" r:id="rId12"/>
    <sheet name="No tocar" sheetId="15" state="hidden" r:id="rId13"/>
  </sheets>
  <definedNames>
    <definedName name="_xlnm._FilterDatabase" localSheetId="10" hidden="1">'EDT- Actividades'!$C$9:$IO$16</definedName>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3">#REF!</definedName>
    <definedName name="Activos" localSheetId="4">#REF!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3">#REF!</definedName>
    <definedName name="ActivosP1" localSheetId="4">#REF!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3">#REF!</definedName>
    <definedName name="ActivosP10" localSheetId="4">#REF!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3">#REF!</definedName>
    <definedName name="ActivosP11" localSheetId="4">#REF!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3">#REF!</definedName>
    <definedName name="Activosp11000" localSheetId="4">#REF!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3">#REF!</definedName>
    <definedName name="ActivosP12" localSheetId="4">#REF!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3">#REF!</definedName>
    <definedName name="ActivosP2" localSheetId="4">#REF!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3">#REF!</definedName>
    <definedName name="ActivosP3" localSheetId="4">#REF!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3">#REF!</definedName>
    <definedName name="ActivosP4" localSheetId="4">#REF!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3">#REF!</definedName>
    <definedName name="ActivosP5" localSheetId="4">#REF!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3">#REF!</definedName>
    <definedName name="ActivosP6" localSheetId="4">#REF!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3">#REF!</definedName>
    <definedName name="ActivosP7" localSheetId="4">#REF!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3">#REF!</definedName>
    <definedName name="ActivosP8" localSheetId="4">#REF!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3">#REF!</definedName>
    <definedName name="ActivosP9" localSheetId="4">#REF!</definedName>
    <definedName name="ActivosP9" localSheetId="11">#REF!</definedName>
    <definedName name="ActivosP9">#REF!</definedName>
    <definedName name="_xlnm.Print_Area" localSheetId="2">Indicadores!$B$2:$I$13</definedName>
    <definedName name="_xlnm.Print_Area" localSheetId="6">Interesados!$B$2:$H$21</definedName>
    <definedName name="_xlnm.Print_Area" localSheetId="7">'Plan de comunicaciones'!$B$2:$H$21</definedName>
    <definedName name="_xlnm.Print_Area" localSheetId="4">'Recursos Humanos'!$B$2:$G$14</definedName>
    <definedName name="_xlnm.Print_Area" localSheetId="8">Requerimientos!$B$2:$H$12</definedName>
    <definedName name="_xlnm.Print_Area" localSheetId="11">Riesgos!$B$2:$P$16</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3">#REF!</definedName>
    <definedName name="Consulta__L" localSheetId="4">#REF!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3">#REF!</definedName>
    <definedName name="gloria" localSheetId="4">#REF!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3">#REF!</definedName>
    <definedName name="pl" localSheetId="4">#REF!</definedName>
    <definedName name="pl" localSheetId="11">#REF!</definedName>
    <definedName name="pl">#REF!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 i="11" l="1"/>
  <c r="O14" i="11" l="1"/>
  <c r="P14" i="11"/>
  <c r="Q14" i="11"/>
  <c r="R14" i="11"/>
  <c r="S14" i="11"/>
  <c r="T14" i="11"/>
  <c r="U14" i="11"/>
  <c r="V14" i="11"/>
  <c r="W14" i="11"/>
  <c r="X14" i="11"/>
  <c r="Y14" i="11"/>
  <c r="Z14" i="11"/>
  <c r="AA14" i="11"/>
  <c r="AB14" i="11"/>
  <c r="AC14" i="11"/>
  <c r="AD14" i="11"/>
  <c r="AE14" i="11"/>
  <c r="AF14" i="11"/>
  <c r="AG14" i="11"/>
  <c r="AH14" i="11"/>
  <c r="AI14" i="11"/>
  <c r="AJ14" i="11"/>
  <c r="M13" i="11"/>
  <c r="M12" i="11"/>
  <c r="M11" i="11"/>
  <c r="M10" i="11"/>
  <c r="J11" i="11" l="1"/>
  <c r="J12" i="11"/>
  <c r="J13" i="11"/>
  <c r="J10" i="11"/>
  <c r="B15" i="16"/>
  <c r="D7" i="2"/>
  <c r="B17" i="16"/>
  <c r="B16" i="16"/>
  <c r="B14" i="16"/>
  <c r="D7" i="9"/>
  <c r="M14" i="11"/>
  <c r="F14" i="11"/>
  <c r="L2" i="11"/>
  <c r="L3" i="11"/>
  <c r="L4" i="11"/>
  <c r="D7" i="11"/>
  <c r="M4" i="9"/>
  <c r="M3" i="9"/>
  <c r="M2" i="9"/>
  <c r="M4" i="8"/>
  <c r="M3" i="8"/>
  <c r="M2" i="8"/>
  <c r="G4" i="4"/>
  <c r="G3" i="4"/>
  <c r="G2" i="4"/>
  <c r="G4" i="7"/>
  <c r="G3" i="7"/>
  <c r="G2" i="7"/>
  <c r="H4" i="6"/>
  <c r="H3" i="6"/>
  <c r="H2" i="6"/>
  <c r="G4" i="12"/>
  <c r="G3" i="12"/>
  <c r="G2" i="12"/>
  <c r="G4" i="16"/>
  <c r="G3" i="16"/>
  <c r="G2" i="16"/>
  <c r="G4" i="5"/>
  <c r="G3" i="5"/>
  <c r="G2" i="5"/>
  <c r="I4" i="3"/>
  <c r="I3" i="3"/>
  <c r="I2" i="3"/>
  <c r="M4" i="2"/>
  <c r="M3" i="2"/>
  <c r="M2" i="2"/>
  <c r="C7" i="12"/>
  <c r="C7" i="5"/>
  <c r="A6" i="12"/>
  <c r="C7" i="7"/>
  <c r="D7" i="8"/>
  <c r="C7" i="4"/>
  <c r="D7" i="6"/>
  <c r="D7" i="3"/>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 ref="B19" authorId="0" shapeId="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rgb="FF000000"/>
            <rFont val="Tahoma"/>
            <family val="2"/>
          </rPr>
          <t xml:space="preserve">NÚMERO DE OBLIGACIÓN:
</t>
        </r>
        <r>
          <rPr>
            <sz val="9"/>
            <color rgb="FF000000"/>
            <rFont val="Tahoma"/>
            <family val="2"/>
          </rPr>
          <t xml:space="preserve">XXXX
</t>
        </r>
      </text>
    </comment>
    <comment ref="B16" authorId="0" shapeId="0">
      <text>
        <r>
          <rPr>
            <b/>
            <sz val="9"/>
            <color rgb="FF000000"/>
            <rFont val="Tahoma"/>
            <family val="2"/>
          </rPr>
          <t>APROPIACIÓN INICIAL:</t>
        </r>
        <r>
          <rPr>
            <sz val="9"/>
            <color rgb="FF000000"/>
            <rFont val="Tahoma"/>
            <family val="2"/>
          </rPr>
          <t xml:space="preserve">
</t>
        </r>
        <r>
          <rPr>
            <sz val="9"/>
            <color rgb="FF000000"/>
            <rFont val="Tahoma"/>
            <family val="2"/>
          </rPr>
          <t>XXX</t>
        </r>
      </text>
    </comment>
    <comment ref="B18" authorId="0" shapeId="0">
      <text>
        <r>
          <rPr>
            <b/>
            <sz val="9"/>
            <color rgb="FF000000"/>
            <rFont val="Tahoma"/>
            <family val="2"/>
          </rPr>
          <t>VALOR COMPROMETIDO:</t>
        </r>
        <r>
          <rPr>
            <sz val="9"/>
            <color rgb="FF000000"/>
            <rFont val="Tahoma"/>
            <family val="2"/>
          </rPr>
          <t xml:space="preserve">
</t>
        </r>
        <r>
          <rPr>
            <sz val="9"/>
            <color rgb="FF000000"/>
            <rFont val="Tahoma"/>
            <family val="2"/>
          </rPr>
          <t>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5.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rgb="FF000000"/>
            <rFont val="Tahoma"/>
            <family val="2"/>
          </rPr>
          <t>CARGO:</t>
        </r>
        <r>
          <rPr>
            <sz val="9"/>
            <color rgb="FF000000"/>
            <rFont val="Tahoma"/>
            <family val="2"/>
          </rPr>
          <t xml:space="preserve">
</t>
        </r>
        <r>
          <rPr>
            <sz val="9"/>
            <color rgb="FF000000"/>
            <rFont val="Tahoma"/>
            <family val="2"/>
          </rPr>
          <t>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relazarlo</t>
        </r>
      </text>
    </comment>
    <comment ref="B12" authorId="0" shapeId="0">
      <text>
        <r>
          <rPr>
            <b/>
            <sz val="9"/>
            <color indexed="81"/>
            <rFont val="Tahoma"/>
            <family val="2"/>
          </rPr>
          <t>EXCLUSIONES DEL PROYECTO:</t>
        </r>
        <r>
          <rPr>
            <sz val="9"/>
            <color indexed="81"/>
            <rFont val="Tahoma"/>
            <family val="2"/>
          </rPr>
          <t xml:space="preserve">
Identificar lo que no incluye el proyecto</t>
        </r>
      </text>
    </comment>
    <comment ref="B14"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<sst xmlns="http://schemas.openxmlformats.org/spreadsheetml/2006/main" count="362" uniqueCount="231">
  <si>
    <t>SUPERINTENDENCIA DE SOCIEDADES</t>
  </si>
  <si>
    <t>Código: GC-F-015</t>
  </si>
  <si>
    <t>SISTEMA DE GESTION INTEGRADO</t>
  </si>
  <si>
    <t>Fecha: 17 de septiembre de 2014</t>
  </si>
  <si>
    <t>PROCESO: GESTION INTEGRAL</t>
  </si>
  <si>
    <t>Versión 001</t>
  </si>
  <si>
    <t>FORMATO: PLANEACION DE PROYECTOS</t>
  </si>
  <si>
    <t>Página 1 de 12</t>
  </si>
  <si>
    <t xml:space="preserve">NOMBRE DEL PROYECTO </t>
  </si>
  <si>
    <t>JUSTIFICACIÓN - OBJETIVO</t>
  </si>
  <si>
    <t>INDICADORES</t>
  </si>
  <si>
    <t>RECURSOS HUMANOS</t>
  </si>
  <si>
    <t>COMUNICACIONES INTERNAS</t>
  </si>
  <si>
    <t>RECURSOS FINANCIEROS</t>
  </si>
  <si>
    <t>INTERESADOS</t>
  </si>
  <si>
    <t>REQUERIMIENTOS</t>
  </si>
  <si>
    <t>ALCANCE</t>
  </si>
  <si>
    <t>EDT-ACTIVIDADES</t>
  </si>
  <si>
    <t>PLAN DE COMUNICACIONES</t>
  </si>
  <si>
    <t>RIESGOS - CRONOGRAMA</t>
  </si>
  <si>
    <t>Pagina 1 de 1</t>
  </si>
  <si>
    <t>Página 2 de 12</t>
  </si>
  <si>
    <t>OBJETIVO ESTRATÉGICO</t>
  </si>
  <si>
    <t>ESTRATEGIA</t>
  </si>
  <si>
    <t>OBJETIVO DEL PROYECTO (Generales y específicos)</t>
  </si>
  <si>
    <t>TIPO</t>
  </si>
  <si>
    <t>GENERAL</t>
  </si>
  <si>
    <t>ESPECIFICO</t>
  </si>
  <si>
    <t>Página 3 de 12</t>
  </si>
  <si>
    <t>INDICADOR</t>
  </si>
  <si>
    <t>DESCRIPCIÓN</t>
  </si>
  <si>
    <t>Cumplimiento del cronograma de actividades (Ver hoja "EDT - Actividades")</t>
  </si>
  <si>
    <t>UNIDAD DE MEDIDA</t>
  </si>
  <si>
    <t>META</t>
  </si>
  <si>
    <t>FRECUENCIA DE MEDIDA</t>
  </si>
  <si>
    <t>TENDENCIA</t>
  </si>
  <si>
    <t>FÓRMULA DEL INDICADOR</t>
  </si>
  <si>
    <t>Eficacia</t>
  </si>
  <si>
    <t>%</t>
  </si>
  <si>
    <t>Mensual</t>
  </si>
  <si>
    <t>Ascendente</t>
  </si>
  <si>
    <t>Actividades ejecutadas
___________________________
Actividades planeadas</t>
  </si>
  <si>
    <t>RESPONSABLE DE LA MEDICION</t>
  </si>
  <si>
    <t>Gerente de Proyecto</t>
  </si>
  <si>
    <t>Página 4 de 12</t>
  </si>
  <si>
    <t>NO APLICA - PRESUPUESTO DE INVERSIÓN</t>
  </si>
  <si>
    <t>PRESUPUESTO DE INVERSIÓN</t>
  </si>
  <si>
    <t>NUMERO DE CDP</t>
  </si>
  <si>
    <t>NÚMERO DE OBLIGACIÓN</t>
  </si>
  <si>
    <t>APROPIACION INICIAL</t>
  </si>
  <si>
    <t>VALOR COMPROMETIDO</t>
  </si>
  <si>
    <t>VALOR OBLIGADO</t>
  </si>
  <si>
    <t>Página 5 de 12</t>
  </si>
  <si>
    <t xml:space="preserve">RECURSOS HUMANOS  </t>
  </si>
  <si>
    <t>ROL</t>
  </si>
  <si>
    <t>NOMBRE</t>
  </si>
  <si>
    <t>RESPONSABILIDADES</t>
  </si>
  <si>
    <t>INT.-EXT.</t>
  </si>
  <si>
    <t>CAPACIDADES</t>
  </si>
  <si>
    <t>Patrocinador</t>
  </si>
  <si>
    <t>Interno</t>
  </si>
  <si>
    <t>Gerente</t>
  </si>
  <si>
    <t>Líder funcional</t>
  </si>
  <si>
    <t>Página 6 de 12</t>
  </si>
  <si>
    <t>Gestión de las comunicaciones entre los equipos de trabajo</t>
  </si>
  <si>
    <t>Las comunicaciones entre el equipo de trabajo se desarrollarán de la siguiente manera:
* Radicación oficial, según las directrices de Gestión Documental para la entrega de memorandos, facturas e informes de desarrollo del proyecto.
* Correo electrónico para intercambio de información del proyecto y su avance, entre el personal de la Superintendencia y el proveedor.
* Reuniones virtuales (a través de herramienta de videoconferencia) y presenciales
* Llamada a teléfono fijo (entidad) y móvil (proveedor).
* Actas de seguimiento de proyecto</t>
  </si>
  <si>
    <t>EQUIPO DE PROYECTO DE LA SUPERINTENDENCIA</t>
  </si>
  <si>
    <t>EQUIPO DE PROYECTO DEL PROVEEDOR</t>
  </si>
  <si>
    <t>mail</t>
  </si>
  <si>
    <t>teléfono</t>
  </si>
  <si>
    <t>Página 7 de 12</t>
  </si>
  <si>
    <t>CARGO</t>
  </si>
  <si>
    <t>TELEFONO</t>
  </si>
  <si>
    <t>CORREO ELECTRONICO</t>
  </si>
  <si>
    <t>INTERNO - EXTERNO</t>
  </si>
  <si>
    <t>POSICION FRENTE AL PROYECTO</t>
  </si>
  <si>
    <t>A favor</t>
  </si>
  <si>
    <t>Externo</t>
  </si>
  <si>
    <t>Neutral</t>
  </si>
  <si>
    <t>Página 8 de 12</t>
  </si>
  <si>
    <t>PLAN DE COMUNICACIÓN</t>
  </si>
  <si>
    <t>NOMBRE DE INTERESADO</t>
  </si>
  <si>
    <t>TIPO DE COMUNICACIÓN</t>
  </si>
  <si>
    <t>OBJETIVO</t>
  </si>
  <si>
    <t>FRECUENCIA</t>
  </si>
  <si>
    <t>RESPONSABLE</t>
  </si>
  <si>
    <t>ENTREGABLE</t>
  </si>
  <si>
    <t>Reunión</t>
  </si>
  <si>
    <t>Según requerimiento</t>
  </si>
  <si>
    <t>Página 9 de 12</t>
  </si>
  <si>
    <t>REQUERIMIENTOS DEL PROYECTO</t>
  </si>
  <si>
    <t>DESCRIPCIÓN DEL REQUERIMIENTO</t>
  </si>
  <si>
    <t>CÓDIGO REQUERIMIENTO</t>
  </si>
  <si>
    <t>NOMBRE DEL SOLICITANTE</t>
  </si>
  <si>
    <t>ALCANCE DEL PROYECTO / ENTREGABLE AFECTADO</t>
  </si>
  <si>
    <t>FECHA DE CUMPLIMIENTO</t>
  </si>
  <si>
    <t>CRITERIO DE ACEPTACIÓN</t>
  </si>
  <si>
    <t>Página 10 de 12</t>
  </si>
  <si>
    <t>DESCRIPCIÓN DEL ALCANCE</t>
  </si>
  <si>
    <t>EXCLUSIONES DEL PROYECTO</t>
  </si>
  <si>
    <t>RESTRICCIONES DEL PROYECTO</t>
  </si>
  <si>
    <t>SUPUESTOS DEL PROYECTO</t>
  </si>
  <si>
    <t>ENTREGABLES DEL PROYECTO</t>
  </si>
  <si>
    <t>CRITERIOS DE ACEPTACIÓN DEL PRODUCTO</t>
  </si>
  <si>
    <t>Página 11 de 12</t>
  </si>
  <si>
    <t>NOMBRE DEL PROYECTO :</t>
  </si>
  <si>
    <t>N°</t>
  </si>
  <si>
    <t>ACTIVIDADES</t>
  </si>
  <si>
    <t xml:space="preserve">ENTREGABLES </t>
  </si>
  <si>
    <t>METAS</t>
  </si>
  <si>
    <t>PESO DE 
LA ACTIVIDAD</t>
  </si>
  <si>
    <t>RESPONSABLES</t>
  </si>
  <si>
    <t xml:space="preserve">FECHA PROGRAMADA DE INICIO </t>
  </si>
  <si>
    <t>FECHA PROGRAMADA DE FINALIZACIÓN</t>
  </si>
  <si>
    <t>DURACIÓN DE LA ACTIVIDAD (Semanas)</t>
  </si>
  <si>
    <t>EVIDENCIA Ó AVANCES  DE LOS ENTREGABLES</t>
  </si>
  <si>
    <t>FECHA CIERRE ACTIVIDAD/FECHA SEGUIMIENTO</t>
  </si>
  <si>
    <t>Bajo</t>
  </si>
  <si>
    <t>Medio</t>
  </si>
  <si>
    <t>Alto</t>
  </si>
  <si>
    <t>Página 12 de 12</t>
  </si>
  <si>
    <t>Extremo</t>
  </si>
  <si>
    <t>GESTION DE RIESGOS DEL PROYECTO</t>
  </si>
  <si>
    <t>DESCRIPCION</t>
  </si>
  <si>
    <t>EVALUACION</t>
  </si>
  <si>
    <t>ACTIVIDADES DE MITIGACION</t>
  </si>
  <si>
    <t>RESPONSABLE DE GESTIONAR EL RIESGO</t>
  </si>
  <si>
    <t>CRONOGRAMA DE ACTIVIDADES</t>
  </si>
  <si>
    <t>Tipo de objetivo</t>
  </si>
  <si>
    <t>Tipos de indicadores</t>
  </si>
  <si>
    <t>Tendencia de indicador</t>
  </si>
  <si>
    <t>Roles</t>
  </si>
  <si>
    <t>interno - externo</t>
  </si>
  <si>
    <t>Posicion en el proyecto</t>
  </si>
  <si>
    <t>Tipo de comunicación</t>
  </si>
  <si>
    <t>NO APLICA</t>
  </si>
  <si>
    <t>Mail</t>
  </si>
  <si>
    <t>Diario</t>
  </si>
  <si>
    <t>Eficiencia</t>
  </si>
  <si>
    <t>Descendente</t>
  </si>
  <si>
    <t>Oficio</t>
  </si>
  <si>
    <t>Semanal</t>
  </si>
  <si>
    <t>Efectividad</t>
  </si>
  <si>
    <t>Lider funcional</t>
  </si>
  <si>
    <t>En contra</t>
  </si>
  <si>
    <t>Memorando</t>
  </si>
  <si>
    <t>Quincenal</t>
  </si>
  <si>
    <t>Telefónica</t>
  </si>
  <si>
    <t>Bimensual</t>
  </si>
  <si>
    <t>Electrónica</t>
  </si>
  <si>
    <t>Trimestral</t>
  </si>
  <si>
    <t>Acto administrativo</t>
  </si>
  <si>
    <t>Semestral</t>
  </si>
  <si>
    <t>Anual</t>
  </si>
  <si>
    <t>FRECUENCIA DE COMUNICACIÓN</t>
  </si>
  <si>
    <t>Líder Técnico</t>
  </si>
  <si>
    <t>Responsable por el desarrollo exitoso del proyecto
Toma decisiones claves en el proyecto
Realizar gestión y ayuda en la solución imprevistos con las partes interesadas y el equipo del proyecto</t>
  </si>
  <si>
    <t>Especifica las necesidades técnicas de la solución
Participa en el diseño de la solución
Participa en las pruebas de la solución
Verifica que la dependencia usuaria aprueba la solución</t>
  </si>
  <si>
    <t>Especifica las necesidades funcionales de la solución
Participa en el diseño de la solución
Participa en las pruebas de la solución
Verifica que la dependencia usuaria aprueba la solución</t>
  </si>
  <si>
    <t>Ajustar la propuesta de modificación del decreto legislativo 4334 de 2008 elaborada por la DIAFE en 2022</t>
  </si>
  <si>
    <t>Aumentar la excelencia en el servicio a través del fortalecimiento de la oferta de valor a los usuarios de manera efectiva y pronta.</t>
  </si>
  <si>
    <t xml:space="preserve">Director (a) de Intervención Judicial/ Coordinador (a) Grupo de Pequeñas Intervenciones Judiciales </t>
  </si>
  <si>
    <t>Delegado (a) DIAFE</t>
  </si>
  <si>
    <t>Definir los Objetivos del Proyecto
Define Plan de Trabajo
Realiza seguimiento al plan de trabajo
Coordinar equipo de proyecto
Realizar gestión sobre los recursos del proyecto 
Punto de contacto con el implementador externo y fábrica de Software
Gestiona los riesgos del proyecto
Elabora los estudios previos cuando aplique
Liderar la gestión del cambio del proyecto</t>
  </si>
  <si>
    <t>Superintendente de Sociedades</t>
  </si>
  <si>
    <t>Superintendente Delegada de Intervención y Asuntos Financieros Especiales</t>
  </si>
  <si>
    <t>Asesor del Despacho de la Delegada de Intervención y Asuntos Financieros Especiales</t>
  </si>
  <si>
    <t>CristianCR@SUPERSOCIEDADES.GOV.CO</t>
  </si>
  <si>
    <t>Directora (E)  de Intervención Judicial</t>
  </si>
  <si>
    <t>Coordinadora Grupo de Pequeñas Intervenciones Judiciales</t>
  </si>
  <si>
    <t>MariaPC@SUPERSOCIEDADES.GOV.CO</t>
  </si>
  <si>
    <t>BEscobar@SUPERSOCIEDADES.GOV.CO</t>
  </si>
  <si>
    <t xml:space="preserve">Reunión </t>
  </si>
  <si>
    <t>Mantener informado al directivo de los avances  o inconvenientes del desarrollo del proyecto.</t>
  </si>
  <si>
    <t xml:space="preserve"> Correo electrónico y reunión</t>
  </si>
  <si>
    <t>Informar los avances o inconvenientes para la toma de decisiones frente al proyecto.</t>
  </si>
  <si>
    <t>Acta grupo primario</t>
  </si>
  <si>
    <t>Entrada en vigencia de normas relativas al Régimen de Inervención Estatal o ajustes normativos inesperados</t>
  </si>
  <si>
    <t>Propuesta de reforma al Decreto Legislativo 4334 de 2008</t>
  </si>
  <si>
    <t>Revisión y ajuste de cada una de las materias reguladas por el Decreto Legislativo 4334 de 2008</t>
  </si>
  <si>
    <t>Correo electrónico</t>
  </si>
  <si>
    <t>Documento de reforma con control de cambios</t>
  </si>
  <si>
    <t>Remitir al Superintendente de Sociedades para que se valore la posibilidad de presentar la propuesta de reforma al legislador</t>
  </si>
  <si>
    <t>Citación a reunión</t>
  </si>
  <si>
    <t>Acta resumen de la actividad</t>
  </si>
  <si>
    <t>Asesor Jurídico DIAFE</t>
  </si>
  <si>
    <t>Delegado (a) DIAFE / Asesor Jurídico DIAFE</t>
  </si>
  <si>
    <t>Delegado (a) DIAFE / Asesor judídico DIAFE</t>
  </si>
  <si>
    <t>Director (a)  DIJ / Coordinador (a) Grupo de Pequeñas Intervenciones Judiciales</t>
  </si>
  <si>
    <t xml:space="preserve">Delegado (a) DIAFE </t>
  </si>
  <si>
    <t xml:space="preserve">Director (a)  DIJ </t>
  </si>
  <si>
    <t>Coordinador (a) Grupo de Pequeñas Intervenciones Judiciales</t>
  </si>
  <si>
    <t>Cambios en los patrocinadores o lideres del proyecto</t>
  </si>
  <si>
    <t>Informar a los nuevos responsables los alcances del proyecto</t>
  </si>
  <si>
    <t>Director (a)</t>
  </si>
  <si>
    <t xml:space="preserve"> Asesor Juridico DIAFE 
Lider Tecnico - Directora DIJ/ Coordinadora GPI</t>
  </si>
  <si>
    <t>Delegado (a) DIAFE
 Asesor Juridico DIAFE</t>
  </si>
  <si>
    <t>Delegada (a) DIAFE
 Asesor Juridico DIAFE
Directora DIJ</t>
  </si>
  <si>
    <t>Delegado (a)  DIAFE
Asesor Juridico DIAFE</t>
  </si>
  <si>
    <t>Reforma Decreto Legislativo 4334 de 2008 - Fase I</t>
  </si>
  <si>
    <t>Lograr un marco normativo adecuado que facilite el cumplimiento de la Misión</t>
  </si>
  <si>
    <t>Lider técnico</t>
  </si>
  <si>
    <t>Participante</t>
  </si>
  <si>
    <t>Apoyo</t>
  </si>
  <si>
    <t>Presentación Trimestral</t>
  </si>
  <si>
    <t>No aplica</t>
  </si>
  <si>
    <t>El proyecto abarca desde la revisión de la revisión de la propuesta de reforma al Decreto Legislativo 4334 de 2008 elaborada por la DIAFE hasta la remisión del documento definitivo al Superintendente de Sociedades para su consideración.</t>
  </si>
  <si>
    <t>Principios y reglas que no son pertinentes para regular el Régimen de Intervención Estatal.</t>
  </si>
  <si>
    <r>
      <t xml:space="preserve">Elaboración de una propuesta de </t>
    </r>
    <r>
      <rPr>
        <i/>
        <sz val="12"/>
        <rFont val="Calibri Light"/>
        <family val="2"/>
      </rPr>
      <t>lege ferenda -</t>
    </r>
    <r>
      <rPr>
        <sz val="12"/>
        <rFont val="Calibri Light"/>
        <family val="2"/>
      </rPr>
      <t xml:space="preserve">lista para ser discutida por el legislador en caso de que así se considere-, que tiene por propósito ajustar garantías de partes intervinientes en el proceso de intervención, hacer más efectivos los propósitos de éste y armonizar competencias de las autoridades que participan como operadores jurídicos en la investigación por captación no autorizada de recursos del público.  </t>
    </r>
  </si>
  <si>
    <t>PORCENTAJE DE CUMPLIMIENTO / AVANCE</t>
  </si>
  <si>
    <t>ABRIL</t>
  </si>
  <si>
    <t>MAYO</t>
  </si>
  <si>
    <t>JUNIO</t>
  </si>
  <si>
    <t>JULIO</t>
  </si>
  <si>
    <t>AGOSTO</t>
  </si>
  <si>
    <t>SEPTIEMBRE</t>
  </si>
  <si>
    <t>OCTUBRE</t>
  </si>
  <si>
    <t>NOVIEMBRE</t>
  </si>
  <si>
    <t>DICIEMBRE</t>
  </si>
  <si>
    <t>% programado</t>
  </si>
  <si>
    <t>% ejecutado</t>
  </si>
  <si>
    <t>Invitar a partes interesadas que usualmente interactúan en los procedimientos que tienen lugar en el marco del Régimen de Intervención Estatal, como auxiliares de la justicia que actualmente se encuentran desempeñándose como agentes interventores, la Superintendencia Financiera de Colombia y la Fiscalía General de la Nación, con el fin de conocer sus opiniones sobre elementos o aspectos del Decreto Legislativo 4334 de 2008 que consideren deben modificarse.</t>
  </si>
  <si>
    <t>Realizar taller de trabajo para conocer opiniones de las partes interesadas que acepten la invitación señalada en la actividad 1 (auxiliares de la justicia, FGN y SFC).</t>
  </si>
  <si>
    <t>Ajustar el documento, en lo pertinente, a partir de las opiniones y conclusiones a las que se haya llegado en el taller de trabajo y los anexos aportados por los participantes.</t>
  </si>
  <si>
    <t>% 
programado</t>
  </si>
  <si>
    <t>RURamirez@SUPERSOCIEDADES.GOV.CO</t>
  </si>
  <si>
    <t>LuzamparoC@supersociedades.gov.co</t>
  </si>
  <si>
    <r>
      <rPr>
        <b/>
        <sz val="14"/>
        <color rgb="FF0000FF"/>
        <rFont val="Calibri Light"/>
        <family val="2"/>
      </rPr>
      <t>Abril:</t>
    </r>
    <r>
      <rPr>
        <sz val="14"/>
        <color rgb="FF0000FF"/>
        <rFont val="Calibri Light"/>
        <family val="2"/>
      </rPr>
      <t xml:space="preserve">
Mediante oficios suscritos por la Delegada IAFE del 28 de abril de 2022, se convocó a los auxiliares de justicia con procesos de intervención activos para que participen el próximo 25 de mayo de un taller con el propósito de conocer su opinión sobre la pertinencia (o no) de modificar el Decreto Legislativo 4334 de 2008 y los aspectos o elementos que consideran deben ser ajustados. 
</t>
    </r>
    <r>
      <rPr>
        <b/>
        <sz val="14"/>
        <color rgb="FF0000FF"/>
        <rFont val="Calibri Light"/>
        <family val="2"/>
      </rPr>
      <t>Evidencias:</t>
    </r>
    <r>
      <rPr>
        <sz val="14"/>
        <color rgb="FF0000FF"/>
        <rFont val="Calibri Light"/>
        <family val="2"/>
      </rPr>
      <t xml:space="preserve">
Oficio de citación y Base de datos con los números de oficios dirigidos a los auxiliares de justicia para el efecto.</t>
    </r>
  </si>
  <si>
    <r>
      <rPr>
        <b/>
        <sz val="14"/>
        <color rgb="FF0000FF"/>
        <rFont val="Calibri Light"/>
        <family val="2"/>
      </rPr>
      <t>Mayo:</t>
    </r>
    <r>
      <rPr>
        <sz val="14"/>
        <color rgb="FF0000FF"/>
        <rFont val="Calibri Light"/>
        <family val="2"/>
      </rPr>
      <t xml:space="preserve">
El 30 de mayo de 2023, en el auditorio de la Entidad se llevó a cabo sesión de taller de trabajo con los auxiliares de la justicia que se desempeñan como interventores en procesos activos de intervención judicial, con la finalidad indicada.
</t>
    </r>
    <r>
      <rPr>
        <b/>
        <sz val="14"/>
        <color rgb="FF0000FF"/>
        <rFont val="Calibri Light"/>
        <family val="2"/>
      </rPr>
      <t xml:space="preserve">Evidencia: </t>
    </r>
    <r>
      <rPr>
        <sz val="14"/>
        <color rgb="FF0000FF"/>
        <rFont val="Calibri Light"/>
        <family val="2"/>
      </rPr>
      <t xml:space="preserve">
Acta donde consta el resumen del taller.</t>
    </r>
  </si>
  <si>
    <r>
      <t xml:space="preserve">Junio: 
</t>
    </r>
    <r>
      <rPr>
        <sz val="14"/>
        <color rgb="FF0000FF"/>
        <rFont val="Calibri Light"/>
        <family val="2"/>
      </rPr>
      <t xml:space="preserve">Se ajustó el documento con las conclusiones a las que se llegó en el taller que resultan procedentes. </t>
    </r>
    <r>
      <rPr>
        <b/>
        <sz val="14"/>
        <color rgb="FF0000FF"/>
        <rFont val="Calibri Light"/>
        <family val="2"/>
      </rPr>
      <t xml:space="preserve">
Evidencia: </t>
    </r>
    <r>
      <rPr>
        <sz val="14"/>
        <color rgb="FF0000FF"/>
        <rFont val="Calibri Light"/>
        <family val="2"/>
      </rPr>
      <t xml:space="preserve">Documento reforma control de cambios junio 2023-Sharepoint.
</t>
    </r>
    <r>
      <rPr>
        <b/>
        <sz val="14"/>
        <color rgb="FF0000FF"/>
        <rFont val="Calibri Light"/>
        <family val="2"/>
      </rPr>
      <t>Julio:</t>
    </r>
    <r>
      <rPr>
        <sz val="14"/>
        <color rgb="FF0000FF"/>
        <rFont val="Calibri Light"/>
        <family val="2"/>
      </rPr>
      <t xml:space="preserve"> 
Se ajustó en su totalidad el documento contentivo del proyecto de reforma conforme a las observaciones y sugerencias planteadas en el taller que resultan procedentes. 
</t>
    </r>
    <r>
      <rPr>
        <b/>
        <sz val="14"/>
        <color rgb="FF0000FF"/>
        <rFont val="Calibri Light"/>
        <family val="2"/>
      </rPr>
      <t>Evidencia:</t>
    </r>
    <r>
      <rPr>
        <sz val="14"/>
        <color rgb="FF0000FF"/>
        <rFont val="Calibri Light"/>
        <family val="2"/>
      </rPr>
      <t xml:space="preserve"> Documento reforma control de cambios julio 2023-Sharepoint.</t>
    </r>
  </si>
  <si>
    <r>
      <rPr>
        <b/>
        <sz val="14"/>
        <color rgb="FF0000FF"/>
        <rFont val="Calibri Light"/>
        <family val="2"/>
      </rPr>
      <t xml:space="preserve">Agosto: </t>
    </r>
    <r>
      <rPr>
        <sz val="14"/>
        <color rgb="FF0000FF"/>
        <rFont val="Calibri Light"/>
        <family val="2"/>
      </rPr>
      <t xml:space="preserve">
Mediante correo electrónico se remitió el documento contentivo del proyecto de reforma con los ajustes producto del análisis de las observaciones, sugerencias y comentarios recibidos en el taller y en reuniones efectuadas con autoridades que conocen sobre este tema. 
</t>
    </r>
    <r>
      <rPr>
        <b/>
        <sz val="14"/>
        <color rgb="FF0000FF"/>
        <rFont val="Calibri Light"/>
        <family val="2"/>
      </rPr>
      <t>Evidencia:</t>
    </r>
    <r>
      <rPr>
        <sz val="14"/>
        <color rgb="FF0000FF"/>
        <rFont val="Calibri Light"/>
        <family val="2"/>
      </rPr>
      <t xml:space="preserve"> Correo electrónico con Documento de reforma-Sharepoint.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</si>
</sst>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 #,##0;[Red]\-&quot;$&quot;\ #,##0"/>
    <numFmt numFmtId="41" formatCode="_-* #,##0_-;\-* #,##0_-;_-* &quot;-&quot;_-;_-@_-"/>
    <numFmt numFmtId="164" formatCode="dd/mm/yyyy;@"/>
    <numFmt numFmtId="165" formatCode="[$$-240A]#,##0"/>
    <numFmt numFmtId="166" formatCode="dd\-mm\-yy"/>
    <numFmt numFmtId="167" formatCode="0.0"/>
    <numFmt numFmtId="168" formatCode="[$-240A]d&quot; de &quot;mmmm&quot; de &quot;yyyy;@"/>
    <numFmt numFmtId="169" formatCode="0.0%"/>
    <numFmt numFmtId="170" formatCode="_-* #,##0.000_-;\-* #,##0.000_-;_-* &quot;-&quot;_-;_-@_-"/>
    <numFmt numFmtId="171" formatCode="[$-240A]dddd\ d&quot; de &quot;mmmm&quot; de &quot;yyyy;@"/>
  </numFmts>
  <fonts count="36"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sz val="10"/>
      <name val="Arial"/>
      <family val="2"/>
    </font>
    <font>
      <sz val="10"/>
      <name val="Arial"/>
      <family val="2"/>
    </font>
    <font>
      <b/>
      <sz val="9"/>
      <color rgb="FF000000"/>
      <name val="Tahoma"/>
      <family val="2"/>
    </font>
    <font>
      <sz val="9"/>
      <color rgb="FF000000"/>
      <name val="Tahoma"/>
      <family val="2"/>
    </font>
    <font>
      <sz val="12"/>
      <name val="Calibri Light"/>
      <family val="2"/>
    </font>
    <font>
      <b/>
      <sz val="14"/>
      <name val="Calibri Light"/>
      <family val="2"/>
    </font>
    <font>
      <sz val="10"/>
      <name val="Calibri Light"/>
      <family val="2"/>
    </font>
    <font>
      <sz val="9"/>
      <name val="Calibri Light"/>
      <family val="2"/>
    </font>
    <font>
      <b/>
      <sz val="9"/>
      <name val="Calibri Light"/>
      <family val="2"/>
    </font>
    <font>
      <b/>
      <sz val="12"/>
      <name val="Calibri Light"/>
      <family val="2"/>
    </font>
    <font>
      <u/>
      <sz val="12"/>
      <color theme="10"/>
      <name val="Calibri Light"/>
      <family val="2"/>
    </font>
    <font>
      <sz val="12"/>
      <color theme="0"/>
      <name val="Calibri Light"/>
      <family val="2"/>
    </font>
    <font>
      <i/>
      <sz val="12"/>
      <name val="Calibri Light"/>
      <family val="2"/>
    </font>
    <font>
      <b/>
      <sz val="12"/>
      <color rgb="FF0000FF"/>
      <name val="Calibri Light"/>
      <family val="2"/>
    </font>
    <font>
      <sz val="12"/>
      <color rgb="FF0000FF"/>
      <name val="Calibri Light"/>
      <family val="2"/>
    </font>
    <font>
      <b/>
      <sz val="16"/>
      <name val="Calibri Light"/>
      <family val="2"/>
    </font>
    <font>
      <b/>
      <sz val="14"/>
      <color rgb="FF0000FF"/>
      <name val="Calibri Light"/>
      <family val="2"/>
    </font>
    <font>
      <sz val="14"/>
      <color rgb="FF0000FF"/>
      <name val="Calibri Light"/>
      <family val="2"/>
    </font>
    <font>
      <sz val="10"/>
      <color rgb="FF0000FF"/>
      <name val="Arial"/>
      <family val="2"/>
    </font>
    <font>
      <sz val="11"/>
      <color rgb="FF0000FF"/>
      <name val="Calibri Light"/>
      <family val="2"/>
    </font>
    <font>
      <sz val="10"/>
      <color rgb="FF0000FF"/>
      <name val="Calibri Light"/>
      <family val="2"/>
    </font>
  </fonts>
  <fills count="14">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002060"/>
        <bgColor indexed="23"/>
      </patternFill>
    </fill>
    <fill>
      <patternFill patternType="solid">
        <fgColor rgb="FF002060"/>
        <bgColor indexed="64"/>
      </patternFill>
    </fill>
    <fill>
      <patternFill patternType="solid">
        <fgColor rgb="FFFFFF00"/>
        <bgColor indexed="64"/>
      </patternFill>
    </fill>
    <fill>
      <patternFill patternType="solid">
        <fgColor rgb="FF99FF33"/>
        <bgColor indexed="64"/>
      </patternFill>
    </fill>
    <fill>
      <patternFill patternType="solid">
        <fgColor theme="0" tint="-0.14999847407452621"/>
        <bgColor indexed="64"/>
      </patternFill>
    </fill>
    <fill>
      <patternFill patternType="solid">
        <fgColor theme="9" tint="0.59999389629810485"/>
        <bgColor indexed="64"/>
      </patternFill>
    </fill>
  </fills>
  <borders count="59">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s>
  <cellStyleXfs count="7">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5" fillId="0" borderId="0" applyFont="0" applyFill="0" applyBorder="0" applyAlignment="0" applyProtection="0"/>
    <xf numFmtId="41" fontId="16" fillId="0" borderId="0" applyFont="0" applyFill="0" applyBorder="0" applyAlignment="0" applyProtection="0"/>
  </cellStyleXfs>
  <cellXfs count="315">
    <xf numFmtId="0" fontId="0" fillId="0" borderId="0" xfId="0"/>
    <xf numFmtId="0" fontId="4" fillId="0" borderId="0" xfId="0" applyFont="1" applyAlignment="1">
      <alignment horizontal="center" vertical="center" wrapText="1"/>
    </xf>
    <xf numFmtId="0" fontId="4" fillId="0" borderId="0" xfId="0" applyFont="1"/>
    <xf numFmtId="0" fontId="6" fillId="4" borderId="0" xfId="0" applyFont="1" applyFill="1" applyAlignment="1">
      <alignment horizontal="center" vertical="center" wrapText="1"/>
    </xf>
    <xf numFmtId="0" fontId="8"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4" fillId="4" borderId="0" xfId="0" applyFont="1" applyFill="1" applyAlignment="1">
      <alignment horizontal="left" vertical="center" wrapText="1"/>
    </xf>
    <xf numFmtId="0" fontId="8" fillId="0" borderId="0" xfId="0" applyFont="1" applyAlignment="1">
      <alignment horizontal="center" vertical="center"/>
    </xf>
    <xf numFmtId="0" fontId="12" fillId="5" borderId="6" xfId="4" applyFont="1" applyFill="1" applyBorder="1" applyAlignment="1">
      <alignment horizontal="center" vertical="center"/>
    </xf>
    <xf numFmtId="0" fontId="4" fillId="0" borderId="0" xfId="0" applyFont="1" applyAlignment="1">
      <alignment vertical="center" wrapText="1"/>
    </xf>
    <xf numFmtId="0" fontId="2" fillId="0" borderId="0" xfId="0" applyFont="1"/>
    <xf numFmtId="0" fontId="2" fillId="6" borderId="2" xfId="0" applyFont="1" applyFill="1" applyBorder="1"/>
    <xf numFmtId="0" fontId="14" fillId="3" borderId="2" xfId="0" applyFont="1" applyFill="1" applyBorder="1" applyAlignment="1">
      <alignment horizontal="center" vertical="center"/>
    </xf>
    <xf numFmtId="0" fontId="5" fillId="3" borderId="2" xfId="0" applyFont="1" applyFill="1" applyBorder="1" applyAlignment="1">
      <alignment vertical="center"/>
    </xf>
    <xf numFmtId="0" fontId="6" fillId="0" borderId="0" xfId="2" applyFont="1" applyAlignment="1">
      <alignment horizontal="center" vertical="center"/>
    </xf>
    <xf numFmtId="0" fontId="4" fillId="7" borderId="9"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0" xfId="0" applyFont="1" applyFill="1" applyAlignment="1">
      <alignment horizontal="center" vertical="center" wrapText="1"/>
    </xf>
    <xf numFmtId="0" fontId="4" fillId="7" borderId="13"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4" fillId="0" borderId="36" xfId="0" applyFont="1" applyBorder="1" applyAlignment="1">
      <alignment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9" xfId="0" applyFont="1" applyBorder="1" applyAlignment="1">
      <alignment vertical="center" wrapText="1"/>
    </xf>
    <xf numFmtId="0" fontId="4" fillId="0" borderId="12" xfId="0" applyFont="1" applyBorder="1" applyAlignment="1">
      <alignment vertical="center" wrapText="1"/>
    </xf>
    <xf numFmtId="0" fontId="4" fillId="0" borderId="14"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4" fillId="4" borderId="9" xfId="0" applyFont="1" applyFill="1" applyBorder="1" applyAlignment="1">
      <alignment vertical="center" wrapText="1"/>
    </xf>
    <xf numFmtId="0" fontId="4" fillId="4" borderId="11"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Alignment="1">
      <alignment vertical="center" wrapText="1"/>
    </xf>
    <xf numFmtId="0" fontId="4" fillId="4" borderId="51" xfId="0" applyFont="1" applyFill="1" applyBorder="1" applyAlignment="1">
      <alignment vertical="center" wrapText="1"/>
    </xf>
    <xf numFmtId="0" fontId="4" fillId="4" borderId="52" xfId="0" applyFont="1" applyFill="1" applyBorder="1" applyAlignment="1">
      <alignment vertical="center" wrapText="1"/>
    </xf>
    <xf numFmtId="0" fontId="7" fillId="0" borderId="0" xfId="2" applyFont="1" applyAlignment="1">
      <alignment vertical="center"/>
    </xf>
    <xf numFmtId="0" fontId="7" fillId="0" borderId="10" xfId="2" applyFont="1" applyBorder="1" applyAlignment="1">
      <alignment vertical="center"/>
    </xf>
    <xf numFmtId="0" fontId="7" fillId="0" borderId="15" xfId="2" applyFont="1" applyBorder="1" applyAlignment="1">
      <alignment vertical="center"/>
    </xf>
    <xf numFmtId="0" fontId="4" fillId="0" borderId="18"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5" fillId="3" borderId="2" xfId="0" applyFont="1" applyFill="1" applyBorder="1" applyAlignment="1">
      <alignment vertical="center" wrapText="1"/>
    </xf>
    <xf numFmtId="0" fontId="0" fillId="4" borderId="0" xfId="0" applyFill="1" applyAlignment="1">
      <alignment vertical="center" wrapText="1"/>
    </xf>
    <xf numFmtId="0" fontId="0" fillId="4" borderId="8" xfId="0" applyFill="1" applyBorder="1" applyAlignment="1">
      <alignment vertical="center" wrapText="1"/>
    </xf>
    <xf numFmtId="0" fontId="0" fillId="4" borderId="8" xfId="0" applyFill="1" applyBorder="1" applyAlignment="1">
      <alignment horizontal="center" vertical="center" wrapText="1"/>
    </xf>
    <xf numFmtId="0" fontId="0" fillId="4" borderId="0" xfId="0" applyFill="1" applyAlignment="1">
      <alignment horizontal="center"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lef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4" fillId="0" borderId="3" xfId="0" applyFont="1" applyBorder="1" applyAlignment="1">
      <alignment horizontal="center" vertical="center" wrapText="1"/>
    </xf>
    <xf numFmtId="0" fontId="2" fillId="0" borderId="0" xfId="0" applyFont="1" applyAlignment="1">
      <alignment vertical="center"/>
    </xf>
    <xf numFmtId="0" fontId="4" fillId="4" borderId="2" xfId="0" applyFont="1" applyFill="1" applyBorder="1" applyAlignment="1">
      <alignment horizontal="center" vertical="center" wrapText="1"/>
    </xf>
    <xf numFmtId="0" fontId="4" fillId="4" borderId="0" xfId="0" applyFont="1" applyFill="1" applyAlignment="1">
      <alignment horizontal="center" vertical="center" wrapText="1"/>
    </xf>
    <xf numFmtId="0" fontId="5" fillId="3" borderId="2" xfId="0" applyFont="1" applyFill="1" applyBorder="1" applyAlignment="1">
      <alignment horizontal="center" vertical="center" wrapText="1"/>
    </xf>
    <xf numFmtId="0" fontId="21" fillId="0" borderId="0" xfId="0" applyFont="1" applyAlignment="1">
      <alignment horizontal="center" vertical="center"/>
    </xf>
    <xf numFmtId="0" fontId="21" fillId="4" borderId="0" xfId="0" applyFont="1" applyFill="1" applyAlignment="1">
      <alignment horizontal="justify" vertical="center"/>
    </xf>
    <xf numFmtId="0" fontId="19" fillId="4" borderId="0" xfId="0" applyFont="1" applyFill="1" applyAlignment="1">
      <alignment horizontal="center" vertical="center" wrapText="1"/>
    </xf>
    <xf numFmtId="9" fontId="19" fillId="4" borderId="2" xfId="0" applyNumberFormat="1" applyFont="1" applyFill="1" applyBorder="1" applyAlignment="1">
      <alignment horizontal="center" vertical="center" wrapText="1"/>
    </xf>
    <xf numFmtId="0" fontId="19" fillId="4" borderId="2" xfId="0" applyFont="1" applyFill="1" applyBorder="1" applyAlignment="1">
      <alignment horizontal="center" vertical="center" wrapText="1"/>
    </xf>
    <xf numFmtId="0" fontId="22" fillId="0" borderId="0" xfId="0" applyFont="1" applyAlignment="1">
      <alignment horizontal="center" vertical="center" wrapText="1"/>
    </xf>
    <xf numFmtId="0" fontId="22" fillId="0" borderId="2" xfId="0" applyFont="1" applyBorder="1" applyAlignment="1">
      <alignment horizontal="center" vertical="center" wrapText="1"/>
    </xf>
    <xf numFmtId="2" fontId="22" fillId="0" borderId="2" xfId="0" applyNumberFormat="1" applyFont="1" applyBorder="1" applyAlignment="1">
      <alignment horizontal="center" vertical="center" wrapText="1"/>
    </xf>
    <xf numFmtId="165" fontId="22" fillId="0" borderId="2" xfId="0" applyNumberFormat="1" applyFont="1" applyBorder="1" applyAlignment="1">
      <alignment horizontal="center" vertical="center" wrapText="1"/>
    </xf>
    <xf numFmtId="6" fontId="22" fillId="0" borderId="0" xfId="0" applyNumberFormat="1" applyFont="1" applyAlignment="1">
      <alignment horizontal="center" vertical="center" wrapText="1"/>
    </xf>
    <xf numFmtId="0" fontId="23" fillId="0" borderId="2"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2" xfId="0" applyFont="1" applyBorder="1" applyAlignment="1">
      <alignment horizontal="left" vertical="center" wrapText="1"/>
    </xf>
    <xf numFmtId="0" fontId="2" fillId="0" borderId="0" xfId="0" applyFont="1" applyFill="1" applyBorder="1"/>
    <xf numFmtId="0" fontId="19" fillId="4" borderId="2" xfId="0" applyFont="1" applyFill="1" applyBorder="1" applyAlignment="1">
      <alignment vertical="center" wrapText="1"/>
    </xf>
    <xf numFmtId="0" fontId="19" fillId="4" borderId="2" xfId="0" applyFont="1" applyFill="1" applyBorder="1" applyAlignment="1">
      <alignment horizontal="left" vertical="center" wrapText="1"/>
    </xf>
    <xf numFmtId="0" fontId="19" fillId="4" borderId="2" xfId="0" applyFont="1" applyFill="1" applyBorder="1" applyAlignment="1">
      <alignment horizontal="center"/>
    </xf>
    <xf numFmtId="0" fontId="25" fillId="4" borderId="2" xfId="4" applyFont="1" applyFill="1" applyBorder="1" applyAlignment="1">
      <alignment horizontal="center" vertical="center" wrapText="1"/>
    </xf>
    <xf numFmtId="0" fontId="19" fillId="4" borderId="2" xfId="0" quotePrefix="1" applyFont="1" applyFill="1" applyBorder="1" applyAlignment="1">
      <alignment horizontal="center" vertical="center" wrapText="1"/>
    </xf>
    <xf numFmtId="0" fontId="25" fillId="0" borderId="2" xfId="4" applyFont="1" applyBorder="1" applyAlignment="1">
      <alignment horizontal="center" vertical="center" wrapText="1"/>
    </xf>
    <xf numFmtId="0" fontId="19" fillId="4" borderId="2" xfId="0" applyFont="1" applyFill="1" applyBorder="1" applyAlignment="1">
      <alignment vertical="center"/>
    </xf>
    <xf numFmtId="0" fontId="19" fillId="0" borderId="2" xfId="0" applyFont="1" applyBorder="1" applyAlignment="1">
      <alignment vertical="center"/>
    </xf>
    <xf numFmtId="0" fontId="19" fillId="0" borderId="2" xfId="0" applyFont="1" applyFill="1" applyBorder="1" applyAlignment="1">
      <alignment horizontal="left" vertical="center" wrapText="1"/>
    </xf>
    <xf numFmtId="164" fontId="19" fillId="0" borderId="2" xfId="0" applyNumberFormat="1"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0" xfId="0" applyFont="1" applyFill="1" applyAlignment="1">
      <alignment horizontal="center" vertical="center" wrapText="1"/>
    </xf>
    <xf numFmtId="0" fontId="26" fillId="0" borderId="0" xfId="0" applyFont="1" applyFill="1" applyAlignment="1">
      <alignment horizontal="center" vertical="center" wrapText="1"/>
    </xf>
    <xf numFmtId="0" fontId="19" fillId="0" borderId="0" xfId="0" applyFont="1" applyFill="1"/>
    <xf numFmtId="0" fontId="19" fillId="0" borderId="0" xfId="0" applyFont="1" applyAlignment="1">
      <alignment horizontal="left" vertical="center" wrapText="1"/>
    </xf>
    <xf numFmtId="0" fontId="19" fillId="0" borderId="0" xfId="0" applyFont="1" applyAlignment="1">
      <alignment horizontal="center" vertical="center" wrapText="1"/>
    </xf>
    <xf numFmtId="0" fontId="26" fillId="0" borderId="0" xfId="0" applyFont="1" applyAlignment="1">
      <alignment horizontal="center" vertical="center" wrapText="1"/>
    </xf>
    <xf numFmtId="0" fontId="19" fillId="0" borderId="0" xfId="0" applyFont="1"/>
    <xf numFmtId="0" fontId="24" fillId="0" borderId="0" xfId="2" applyFont="1" applyAlignment="1">
      <alignment horizontal="center" vertical="center"/>
    </xf>
    <xf numFmtId="0" fontId="19" fillId="0" borderId="0" xfId="0" applyFont="1" applyAlignment="1">
      <alignment horizontal="center" vertical="center"/>
    </xf>
    <xf numFmtId="0" fontId="19" fillId="0" borderId="2" xfId="0" applyFont="1" applyBorder="1" applyAlignment="1">
      <alignment vertical="center" wrapText="1"/>
    </xf>
    <xf numFmtId="0" fontId="19" fillId="4" borderId="2" xfId="0" applyFont="1" applyFill="1" applyBorder="1" applyAlignment="1">
      <alignment horizontal="center" vertical="center"/>
    </xf>
    <xf numFmtId="0" fontId="19" fillId="0" borderId="0" xfId="0" applyFont="1" applyAlignment="1">
      <alignment horizontal="justify" vertical="center" wrapText="1"/>
    </xf>
    <xf numFmtId="0" fontId="19" fillId="0" borderId="0" xfId="0" applyFont="1" applyAlignment="1">
      <alignment horizontal="justify" vertical="center"/>
    </xf>
    <xf numFmtId="0" fontId="14" fillId="8" borderId="2" xfId="0" applyFont="1" applyFill="1" applyBorder="1" applyAlignment="1" applyProtection="1">
      <alignment horizontal="center" vertical="center" wrapText="1"/>
    </xf>
    <xf numFmtId="9" fontId="14" fillId="8" borderId="2" xfId="0" applyNumberFormat="1" applyFont="1" applyFill="1" applyBorder="1" applyAlignment="1" applyProtection="1">
      <alignment horizontal="center" vertical="center" wrapText="1"/>
    </xf>
    <xf numFmtId="166" fontId="14" fillId="8" borderId="2" xfId="0" applyNumberFormat="1" applyFont="1" applyFill="1" applyBorder="1" applyAlignment="1" applyProtection="1">
      <alignment horizontal="center" vertical="center" wrapText="1"/>
    </xf>
    <xf numFmtId="0" fontId="32" fillId="0" borderId="2" xfId="5" applyNumberFormat="1" applyFont="1" applyFill="1" applyBorder="1" applyAlignment="1" applyProtection="1">
      <alignment horizontal="center" vertical="center" wrapText="1"/>
    </xf>
    <xf numFmtId="167" fontId="32" fillId="0" borderId="2" xfId="0" applyNumberFormat="1" applyFont="1" applyBorder="1" applyAlignment="1" applyProtection="1">
      <alignment horizontal="center" vertical="center" wrapText="1"/>
    </xf>
    <xf numFmtId="0" fontId="31" fillId="0" borderId="2" xfId="0" applyFont="1" applyBorder="1" applyAlignment="1" applyProtection="1">
      <alignment horizontal="center" vertical="center" wrapText="1"/>
    </xf>
    <xf numFmtId="9" fontId="32" fillId="13" borderId="2" xfId="0" applyNumberFormat="1" applyFont="1" applyFill="1" applyBorder="1" applyAlignment="1" applyProtection="1">
      <alignment horizontal="center" vertical="center" wrapText="1"/>
    </xf>
    <xf numFmtId="9" fontId="32" fillId="13" borderId="2" xfId="5" applyFont="1" applyFill="1" applyBorder="1" applyAlignment="1" applyProtection="1">
      <alignment horizontal="center" vertical="center"/>
    </xf>
    <xf numFmtId="9" fontId="28" fillId="11" borderId="53" xfId="0" applyNumberFormat="1" applyFont="1" applyFill="1" applyBorder="1" applyAlignment="1" applyProtection="1">
      <alignment horizontal="center" vertical="center" wrapText="1"/>
    </xf>
    <xf numFmtId="0" fontId="11" fillId="4" borderId="2" xfId="4" applyFill="1" applyBorder="1" applyAlignment="1">
      <alignment horizontal="center" vertical="center" wrapText="1"/>
    </xf>
    <xf numFmtId="0" fontId="34" fillId="0" borderId="2" xfId="0" applyFont="1" applyBorder="1" applyAlignment="1" applyProtection="1">
      <alignment vertical="center" wrapText="1"/>
    </xf>
    <xf numFmtId="0" fontId="34" fillId="0" borderId="2" xfId="0" applyFont="1" applyBorder="1" applyAlignment="1" applyProtection="1">
      <alignment horizontal="center" vertical="center" wrapText="1"/>
    </xf>
    <xf numFmtId="9" fontId="34" fillId="0" borderId="2" xfId="5" applyFont="1" applyBorder="1" applyAlignment="1" applyProtection="1">
      <alignment horizontal="center" vertical="center" wrapText="1"/>
    </xf>
    <xf numFmtId="171" fontId="34" fillId="0" borderId="2" xfId="0" applyNumberFormat="1" applyFont="1" applyBorder="1" applyAlignment="1" applyProtection="1">
      <alignment horizontal="center" vertical="center"/>
    </xf>
    <xf numFmtId="0" fontId="34" fillId="0" borderId="0" xfId="0" applyFont="1" applyAlignment="1" applyProtection="1">
      <alignment horizontal="left" vertical="center" wrapText="1"/>
    </xf>
    <xf numFmtId="0" fontId="34" fillId="0" borderId="2" xfId="0" applyFont="1" applyBorder="1" applyAlignment="1" applyProtection="1">
      <alignment horizontal="left" vertical="center" wrapText="1"/>
    </xf>
    <xf numFmtId="10" fontId="35" fillId="12" borderId="2" xfId="5" applyNumberFormat="1" applyFont="1" applyFill="1" applyBorder="1" applyAlignment="1" applyProtection="1">
      <alignment horizontal="center" vertical="center" wrapText="1"/>
    </xf>
    <xf numFmtId="171" fontId="34" fillId="4" borderId="2" xfId="0" applyNumberFormat="1" applyFont="1" applyFill="1" applyBorder="1" applyAlignment="1" applyProtection="1">
      <alignment horizontal="center" vertical="center"/>
    </xf>
    <xf numFmtId="0" fontId="5" fillId="3" borderId="2" xfId="0" applyFont="1" applyFill="1" applyBorder="1" applyAlignment="1">
      <alignment horizontal="left" vertical="center"/>
    </xf>
    <xf numFmtId="0" fontId="4" fillId="0" borderId="17"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4" xfId="0" applyFont="1" applyBorder="1" applyAlignment="1">
      <alignment horizontal="left" vertical="center" wrapText="1"/>
    </xf>
    <xf numFmtId="0" fontId="4" fillId="0" borderId="12" xfId="0" applyFont="1" applyBorder="1" applyAlignment="1">
      <alignment horizontal="center" vertical="center" wrapText="1"/>
    </xf>
    <xf numFmtId="0" fontId="4" fillId="0" borderId="0" xfId="0" applyFont="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6" fillId="0" borderId="17" xfId="2" applyFont="1" applyBorder="1" applyAlignment="1">
      <alignment horizontal="center" vertical="center"/>
    </xf>
    <xf numFmtId="0" fontId="6" fillId="0" borderId="18" xfId="2" applyFont="1" applyBorder="1" applyAlignment="1">
      <alignment horizontal="center" vertical="center"/>
    </xf>
    <xf numFmtId="0" fontId="6" fillId="0" borderId="25" xfId="2" applyFont="1" applyBorder="1" applyAlignment="1">
      <alignment horizontal="center" vertical="center"/>
    </xf>
    <xf numFmtId="0" fontId="6" fillId="0" borderId="20" xfId="2" applyFont="1" applyBorder="1" applyAlignment="1">
      <alignment horizontal="center" vertical="center"/>
    </xf>
    <xf numFmtId="0" fontId="6" fillId="0" borderId="2" xfId="2" applyFont="1" applyBorder="1" applyAlignment="1">
      <alignment horizontal="center" vertical="center"/>
    </xf>
    <xf numFmtId="0" fontId="6" fillId="0" borderId="5" xfId="2" applyFont="1" applyBorder="1" applyAlignment="1">
      <alignment horizontal="center" vertical="center"/>
    </xf>
    <xf numFmtId="0" fontId="6" fillId="0" borderId="22" xfId="2" applyFont="1" applyBorder="1" applyAlignment="1">
      <alignment horizontal="center" vertical="center"/>
    </xf>
    <xf numFmtId="0" fontId="6" fillId="0" borderId="23" xfId="2" applyFont="1" applyBorder="1" applyAlignment="1">
      <alignment horizontal="center" vertical="center"/>
    </xf>
    <xf numFmtId="0" fontId="6" fillId="0" borderId="26" xfId="2" applyFont="1" applyBorder="1" applyAlignment="1">
      <alignment horizontal="center" vertical="center"/>
    </xf>
    <xf numFmtId="0" fontId="20" fillId="0" borderId="0" xfId="0" applyFont="1" applyAlignment="1">
      <alignment horizontal="left" vertical="center" wrapText="1"/>
    </xf>
    <xf numFmtId="0" fontId="5" fillId="3" borderId="8" xfId="0" applyFont="1" applyFill="1" applyBorder="1" applyAlignment="1">
      <alignment horizontal="left" vertical="center" wrapText="1"/>
    </xf>
    <xf numFmtId="0" fontId="5" fillId="3" borderId="0" xfId="0" applyFont="1" applyFill="1" applyAlignment="1">
      <alignment horizontal="left" vertical="center" wrapText="1"/>
    </xf>
    <xf numFmtId="0" fontId="19" fillId="4" borderId="2" xfId="0" applyFont="1" applyFill="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20" fillId="0" borderId="2" xfId="0" applyFont="1" applyBorder="1" applyAlignment="1">
      <alignment horizontal="left" vertical="center" wrapText="1"/>
    </xf>
    <xf numFmtId="0" fontId="19" fillId="4" borderId="5" xfId="0" applyFont="1" applyFill="1" applyBorder="1" applyAlignment="1">
      <alignment horizontal="justify" vertical="center" wrapText="1"/>
    </xf>
    <xf numFmtId="0" fontId="19" fillId="4" borderId="4" xfId="0" applyFont="1" applyFill="1" applyBorder="1" applyAlignment="1">
      <alignment horizontal="justify" vertical="center"/>
    </xf>
    <xf numFmtId="0" fontId="19" fillId="4" borderId="3" xfId="0" applyFont="1" applyFill="1" applyBorder="1" applyAlignment="1">
      <alignment horizontal="justify"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4" fillId="0" borderId="26" xfId="0" applyFont="1" applyBorder="1" applyAlignment="1">
      <alignment horizontal="left" vertical="center" wrapText="1"/>
    </xf>
    <xf numFmtId="0" fontId="4" fillId="0" borderId="18" xfId="0" applyFont="1" applyBorder="1" applyAlignment="1">
      <alignment horizontal="left" vertical="center"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2" xfId="0" applyFont="1" applyBorder="1" applyAlignment="1">
      <alignment horizontal="left" vertical="center" wrapText="1"/>
    </xf>
    <xf numFmtId="0" fontId="4" fillId="0" borderId="25" xfId="0" applyFont="1" applyBorder="1" applyAlignment="1">
      <alignment horizontal="left" vertical="center" wrapText="1"/>
    </xf>
    <xf numFmtId="0" fontId="4" fillId="0" borderId="5" xfId="0" applyFont="1" applyBorder="1" applyAlignment="1">
      <alignment horizontal="left" vertical="center" wrapText="1"/>
    </xf>
    <xf numFmtId="0" fontId="20" fillId="0" borderId="2" xfId="0" applyFont="1" applyBorder="1" applyAlignment="1">
      <alignment horizontal="left" vertical="center"/>
    </xf>
    <xf numFmtId="0" fontId="5" fillId="3" borderId="2" xfId="0" applyFont="1" applyFill="1" applyBorder="1" applyAlignment="1">
      <alignment horizontal="center" vertical="center" wrapText="1"/>
    </xf>
    <xf numFmtId="0" fontId="24" fillId="4" borderId="2"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6" fillId="0" borderId="27" xfId="2" applyFont="1" applyBorder="1" applyAlignment="1">
      <alignment horizontal="center" vertical="center"/>
    </xf>
    <xf numFmtId="0" fontId="6" fillId="0" borderId="29" xfId="2" applyFont="1" applyBorder="1" applyAlignment="1">
      <alignment horizontal="center" vertical="center"/>
    </xf>
    <xf numFmtId="0" fontId="6" fillId="0" borderId="28" xfId="2" applyFont="1" applyBorder="1" applyAlignment="1">
      <alignment horizontal="center" vertical="center"/>
    </xf>
    <xf numFmtId="0" fontId="6" fillId="0" borderId="30" xfId="2" applyFont="1" applyBorder="1" applyAlignment="1">
      <alignment horizontal="center" vertical="center"/>
    </xf>
    <xf numFmtId="0" fontId="6" fillId="0" borderId="39" xfId="2" applyFont="1" applyBorder="1" applyAlignment="1">
      <alignment horizontal="center" vertical="center"/>
    </xf>
    <xf numFmtId="0" fontId="6" fillId="0" borderId="31" xfId="2" applyFont="1" applyBorder="1" applyAlignment="1">
      <alignment horizontal="center" vertical="center"/>
    </xf>
    <xf numFmtId="0" fontId="4" fillId="4" borderId="40"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7"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6" fillId="4" borderId="30" xfId="2" applyFont="1" applyFill="1" applyBorder="1" applyAlignment="1">
      <alignment horizontal="center" vertical="center"/>
    </xf>
    <xf numFmtId="0" fontId="6" fillId="4" borderId="39" xfId="2" applyFont="1" applyFill="1" applyBorder="1" applyAlignment="1">
      <alignment horizontal="center" vertical="center"/>
    </xf>
    <xf numFmtId="0" fontId="19" fillId="0" borderId="5"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2" xfId="0" applyFont="1" applyBorder="1" applyAlignment="1">
      <alignment horizontal="left" vertical="center" wrapText="1"/>
    </xf>
    <xf numFmtId="0" fontId="14" fillId="3" borderId="7" xfId="0" applyFont="1" applyFill="1" applyBorder="1" applyAlignment="1">
      <alignment horizontal="center" vertical="center"/>
    </xf>
    <xf numFmtId="0" fontId="14" fillId="3" borderId="0" xfId="0" applyFont="1" applyFill="1" applyAlignment="1">
      <alignment horizontal="center" vertical="center"/>
    </xf>
    <xf numFmtId="0" fontId="19" fillId="4" borderId="2" xfId="0" applyFont="1" applyFill="1" applyBorder="1" applyAlignment="1">
      <alignment horizontal="left" vertical="center"/>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19" fillId="4" borderId="5" xfId="0" applyFont="1" applyFill="1" applyBorder="1" applyAlignment="1">
      <alignment horizontal="center" vertical="center"/>
    </xf>
    <xf numFmtId="0" fontId="19" fillId="4" borderId="3" xfId="0" applyFont="1" applyFill="1" applyBorder="1" applyAlignment="1">
      <alignment horizontal="center" vertical="center"/>
    </xf>
    <xf numFmtId="0" fontId="19" fillId="0" borderId="5" xfId="0" applyFont="1" applyBorder="1" applyAlignment="1">
      <alignment horizontal="center" vertical="center"/>
    </xf>
    <xf numFmtId="0" fontId="19" fillId="0" borderId="3" xfId="0" applyFont="1" applyBorder="1" applyAlignment="1">
      <alignment horizontal="center" vertical="center"/>
    </xf>
    <xf numFmtId="0" fontId="6" fillId="4" borderId="40" xfId="2" applyFont="1" applyFill="1" applyBorder="1" applyAlignment="1">
      <alignment horizontal="center" vertical="center"/>
    </xf>
    <xf numFmtId="0" fontId="6" fillId="4" borderId="46" xfId="2" applyFont="1" applyFill="1" applyBorder="1" applyAlignment="1">
      <alignment horizontal="center" vertical="center"/>
    </xf>
    <xf numFmtId="0" fontId="6" fillId="4" borderId="41" xfId="2" applyFont="1" applyFill="1" applyBorder="1" applyAlignment="1">
      <alignment horizontal="center" vertical="center"/>
    </xf>
    <xf numFmtId="0" fontId="6" fillId="4" borderId="42" xfId="2" applyFont="1" applyFill="1" applyBorder="1" applyAlignment="1">
      <alignment horizontal="center" vertical="center"/>
    </xf>
    <xf numFmtId="0" fontId="6" fillId="4" borderId="47" xfId="2" applyFont="1" applyFill="1" applyBorder="1" applyAlignment="1">
      <alignment horizontal="center" vertical="center"/>
    </xf>
    <xf numFmtId="0" fontId="6" fillId="4" borderId="43" xfId="2" applyFont="1" applyFill="1" applyBorder="1" applyAlignment="1">
      <alignment horizontal="center" vertical="center"/>
    </xf>
    <xf numFmtId="0" fontId="6" fillId="4" borderId="44" xfId="2" applyFont="1" applyFill="1" applyBorder="1" applyAlignment="1">
      <alignment horizontal="center" vertical="center"/>
    </xf>
    <xf numFmtId="0" fontId="6" fillId="4" borderId="48" xfId="2" applyFont="1" applyFill="1" applyBorder="1" applyAlignment="1">
      <alignment horizontal="center" vertical="center"/>
    </xf>
    <xf numFmtId="0" fontId="6" fillId="4" borderId="45" xfId="2" applyFont="1" applyFill="1" applyBorder="1" applyAlignment="1">
      <alignment horizontal="center" vertical="center"/>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5" fillId="3" borderId="7" xfId="0" applyFont="1" applyFill="1" applyBorder="1" applyAlignment="1">
      <alignment horizontal="center" vertical="center"/>
    </xf>
    <xf numFmtId="0" fontId="5" fillId="3" borderId="0" xfId="0" applyFont="1" applyFill="1" applyAlignment="1">
      <alignment horizontal="center" vertical="center"/>
    </xf>
    <xf numFmtId="0" fontId="19" fillId="4" borderId="5"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20" fillId="0" borderId="4" xfId="0" applyFont="1" applyBorder="1" applyAlignment="1">
      <alignment horizontal="left" vertical="center"/>
    </xf>
    <xf numFmtId="0" fontId="19" fillId="0" borderId="2"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19" fillId="0" borderId="3" xfId="0" applyFont="1" applyFill="1" applyBorder="1" applyAlignment="1">
      <alignment horizontal="left" vertical="center" wrapText="1"/>
    </xf>
    <xf numFmtId="0" fontId="19" fillId="4" borderId="2" xfId="0" applyFont="1" applyFill="1" applyBorder="1" applyAlignment="1">
      <alignment horizontal="justify" vertical="center" wrapText="1"/>
    </xf>
    <xf numFmtId="0" fontId="19" fillId="4" borderId="2" xfId="0" applyFont="1" applyFill="1" applyBorder="1" applyAlignment="1">
      <alignment horizontal="justify" vertical="center"/>
    </xf>
    <xf numFmtId="0" fontId="4" fillId="4" borderId="18"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6" fillId="4" borderId="17" xfId="2" applyFont="1" applyFill="1" applyBorder="1" applyAlignment="1">
      <alignment horizontal="center" vertical="center"/>
    </xf>
    <xf numFmtId="0" fontId="6" fillId="4" borderId="18" xfId="2" applyFont="1" applyFill="1" applyBorder="1" applyAlignment="1">
      <alignment horizontal="center" vertical="center"/>
    </xf>
    <xf numFmtId="0" fontId="6" fillId="4" borderId="19" xfId="2" applyFont="1" applyFill="1" applyBorder="1" applyAlignment="1">
      <alignment horizontal="center" vertical="center"/>
    </xf>
    <xf numFmtId="0" fontId="6" fillId="4" borderId="20" xfId="2" applyFont="1" applyFill="1" applyBorder="1" applyAlignment="1">
      <alignment horizontal="center" vertical="center"/>
    </xf>
    <xf numFmtId="0" fontId="6" fillId="4" borderId="2" xfId="2" applyFont="1" applyFill="1" applyBorder="1" applyAlignment="1">
      <alignment horizontal="center" vertical="center"/>
    </xf>
    <xf numFmtId="0" fontId="6" fillId="4" borderId="21" xfId="2" applyFont="1" applyFill="1" applyBorder="1" applyAlignment="1">
      <alignment horizontal="center" vertical="center"/>
    </xf>
    <xf numFmtId="0" fontId="6" fillId="4" borderId="22" xfId="2" applyFont="1" applyFill="1" applyBorder="1" applyAlignment="1">
      <alignment horizontal="center" vertical="center"/>
    </xf>
    <xf numFmtId="0" fontId="6" fillId="4" borderId="23" xfId="2" applyFont="1" applyFill="1" applyBorder="1" applyAlignment="1">
      <alignment horizontal="center" vertical="center"/>
    </xf>
    <xf numFmtId="0" fontId="6" fillId="4" borderId="24" xfId="2" applyFont="1" applyFill="1" applyBorder="1" applyAlignment="1">
      <alignment horizontal="center" vertical="center"/>
    </xf>
    <xf numFmtId="0" fontId="6" fillId="4" borderId="49" xfId="2" applyFont="1" applyFill="1" applyBorder="1" applyAlignment="1">
      <alignment horizontal="center" vertical="center"/>
    </xf>
    <xf numFmtId="0" fontId="6" fillId="4" borderId="3" xfId="2" applyFont="1" applyFill="1" applyBorder="1" applyAlignment="1">
      <alignment horizontal="center" vertical="center"/>
    </xf>
    <xf numFmtId="0" fontId="6" fillId="4" borderId="50" xfId="2" applyFont="1" applyFill="1" applyBorder="1" applyAlignment="1">
      <alignment horizontal="center" vertical="center"/>
    </xf>
    <xf numFmtId="0" fontId="4" fillId="4" borderId="17"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4" borderId="17"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24" fillId="0" borderId="2" xfId="0" applyFont="1" applyBorder="1" applyAlignment="1">
      <alignment horizontal="left" vertical="center"/>
    </xf>
    <xf numFmtId="0" fontId="19" fillId="0" borderId="5" xfId="0" applyFont="1" applyBorder="1" applyAlignment="1">
      <alignment horizontal="left" vertical="center" wrapText="1"/>
    </xf>
    <xf numFmtId="0" fontId="19" fillId="0" borderId="4" xfId="0" applyFont="1" applyBorder="1" applyAlignment="1">
      <alignment horizontal="left" vertical="center" wrapText="1"/>
    </xf>
    <xf numFmtId="0" fontId="19" fillId="0" borderId="3" xfId="0" applyFont="1" applyBorder="1" applyAlignment="1">
      <alignment horizontal="left" vertical="center" wrapText="1"/>
    </xf>
    <xf numFmtId="0" fontId="19" fillId="0" borderId="4" xfId="0" applyFont="1" applyBorder="1" applyAlignment="1">
      <alignment horizontal="center" vertical="center" wrapText="1"/>
    </xf>
    <xf numFmtId="0" fontId="2" fillId="4" borderId="0" xfId="0" applyFont="1" applyFill="1" applyAlignment="1" applyProtection="1">
      <alignment horizontal="center" vertical="center" wrapText="1"/>
    </xf>
    <xf numFmtId="0" fontId="2" fillId="4" borderId="0" xfId="0" applyFont="1" applyFill="1" applyAlignment="1" applyProtection="1">
      <alignment vertical="center" wrapText="1"/>
    </xf>
    <xf numFmtId="0" fontId="2" fillId="4" borderId="0" xfId="0" applyFont="1" applyFill="1" applyAlignment="1" applyProtection="1">
      <alignment horizontal="justify" vertical="center" wrapText="1"/>
    </xf>
    <xf numFmtId="0" fontId="2" fillId="4" borderId="0" xfId="0" applyFont="1" applyFill="1" applyProtection="1"/>
    <xf numFmtId="0" fontId="2" fillId="4" borderId="51" xfId="0" applyFont="1" applyFill="1" applyBorder="1" applyAlignment="1" applyProtection="1">
      <alignment horizontal="center" vertical="center" wrapText="1"/>
    </xf>
    <xf numFmtId="0" fontId="13" fillId="4" borderId="27" xfId="2" applyFont="1" applyFill="1" applyBorder="1" applyAlignment="1" applyProtection="1">
      <alignment horizontal="center" vertical="center"/>
    </xf>
    <xf numFmtId="0" fontId="13" fillId="4" borderId="29" xfId="2" applyFont="1" applyFill="1" applyBorder="1" applyAlignment="1" applyProtection="1">
      <alignment horizontal="center" vertical="center"/>
    </xf>
    <xf numFmtId="0" fontId="13" fillId="4" borderId="28" xfId="2" applyFont="1" applyFill="1" applyBorder="1" applyAlignment="1" applyProtection="1">
      <alignment horizontal="center" vertical="center"/>
    </xf>
    <xf numFmtId="0" fontId="2" fillId="4" borderId="27" xfId="0" applyFont="1" applyFill="1" applyBorder="1" applyAlignment="1" applyProtection="1">
      <alignment horizontal="left" vertical="center" wrapText="1"/>
    </xf>
    <xf numFmtId="0" fontId="2" fillId="4" borderId="28" xfId="0" applyFont="1" applyFill="1" applyBorder="1" applyAlignment="1" applyProtection="1">
      <alignment horizontal="left" vertical="center" wrapText="1"/>
    </xf>
    <xf numFmtId="0" fontId="2" fillId="4" borderId="0" xfId="0" applyFont="1" applyFill="1" applyBorder="1" applyAlignment="1" applyProtection="1">
      <alignment vertical="center" wrapText="1"/>
    </xf>
    <xf numFmtId="0" fontId="2" fillId="4" borderId="0" xfId="0" applyFont="1" applyFill="1" applyBorder="1" applyAlignment="1" applyProtection="1">
      <alignment horizontal="left" vertical="center" wrapText="1"/>
    </xf>
    <xf numFmtId="0" fontId="2" fillId="4" borderId="58" xfId="0" applyFont="1" applyFill="1" applyBorder="1" applyAlignment="1" applyProtection="1">
      <alignment horizontal="center" vertical="center" wrapText="1"/>
    </xf>
    <xf numFmtId="0" fontId="13" fillId="4" borderId="56" xfId="2" applyFont="1" applyFill="1" applyBorder="1" applyAlignment="1" applyProtection="1">
      <alignment horizontal="center" vertical="center"/>
    </xf>
    <xf numFmtId="0" fontId="13" fillId="4" borderId="4" xfId="2" applyFont="1" applyFill="1" applyBorder="1" applyAlignment="1" applyProtection="1">
      <alignment horizontal="center" vertical="center"/>
    </xf>
    <xf numFmtId="0" fontId="13" fillId="4" borderId="57" xfId="2" applyFont="1" applyFill="1" applyBorder="1" applyAlignment="1" applyProtection="1">
      <alignment horizontal="center" vertical="center"/>
    </xf>
    <xf numFmtId="0" fontId="2" fillId="4" borderId="56" xfId="0" applyFont="1" applyFill="1" applyBorder="1" applyAlignment="1" applyProtection="1">
      <alignment horizontal="left" vertical="center" wrapText="1"/>
    </xf>
    <xf numFmtId="0" fontId="2" fillId="4" borderId="57" xfId="0" applyFont="1" applyFill="1" applyBorder="1" applyAlignment="1" applyProtection="1">
      <alignment horizontal="left" vertical="center" wrapText="1"/>
    </xf>
    <xf numFmtId="0" fontId="2" fillId="4" borderId="52" xfId="0" applyFont="1" applyFill="1" applyBorder="1" applyAlignment="1" applyProtection="1">
      <alignment horizontal="center" vertical="center" wrapText="1"/>
    </xf>
    <xf numFmtId="0" fontId="13" fillId="4" borderId="54" xfId="2" applyFont="1" applyFill="1" applyBorder="1" applyAlignment="1" applyProtection="1">
      <alignment horizontal="center" vertical="center"/>
    </xf>
    <xf numFmtId="0" fontId="13" fillId="4" borderId="35" xfId="2" applyFont="1" applyFill="1" applyBorder="1" applyAlignment="1" applyProtection="1">
      <alignment horizontal="center" vertical="center"/>
    </xf>
    <xf numFmtId="0" fontId="13" fillId="4" borderId="55" xfId="2" applyFont="1" applyFill="1" applyBorder="1" applyAlignment="1" applyProtection="1">
      <alignment horizontal="center" vertical="center"/>
    </xf>
    <xf numFmtId="0" fontId="2" fillId="4" borderId="54" xfId="0" applyFont="1" applyFill="1" applyBorder="1" applyAlignment="1" applyProtection="1">
      <alignment horizontal="left" vertical="center" wrapText="1"/>
    </xf>
    <xf numFmtId="0" fontId="2" fillId="4" borderId="55" xfId="0" applyFont="1" applyFill="1" applyBorder="1" applyAlignment="1" applyProtection="1">
      <alignment horizontal="left" vertical="center" wrapText="1"/>
    </xf>
    <xf numFmtId="0" fontId="13" fillId="4" borderId="0" xfId="2" applyFont="1" applyFill="1" applyAlignment="1" applyProtection="1">
      <alignment horizontal="center" vertical="center"/>
    </xf>
    <xf numFmtId="0" fontId="13" fillId="4" borderId="0" xfId="2" applyFont="1" applyFill="1" applyAlignment="1" applyProtection="1">
      <alignment vertical="center"/>
    </xf>
    <xf numFmtId="0" fontId="19" fillId="4" borderId="0" xfId="0" applyFont="1" applyFill="1" applyAlignment="1" applyProtection="1">
      <alignment horizontal="center" vertical="center" wrapText="1"/>
    </xf>
    <xf numFmtId="0" fontId="24" fillId="4" borderId="5" xfId="0" applyFont="1" applyFill="1" applyBorder="1" applyAlignment="1" applyProtection="1">
      <alignment horizontal="center" vertical="center"/>
    </xf>
    <xf numFmtId="0" fontId="30" fillId="4" borderId="4" xfId="0" applyFont="1" applyFill="1" applyBorder="1" applyAlignment="1" applyProtection="1">
      <alignment horizontal="left" vertical="center"/>
    </xf>
    <xf numFmtId="0" fontId="30" fillId="4" borderId="3" xfId="0" applyFont="1" applyFill="1" applyBorder="1" applyAlignment="1" applyProtection="1">
      <alignment horizontal="left" vertical="center"/>
    </xf>
    <xf numFmtId="0" fontId="30" fillId="4" borderId="0" xfId="0" applyFont="1" applyFill="1" applyBorder="1" applyAlignment="1" applyProtection="1">
      <alignment horizontal="left" vertical="center"/>
    </xf>
    <xf numFmtId="0" fontId="13" fillId="4" borderId="2" xfId="0" applyFont="1" applyFill="1" applyBorder="1" applyAlignment="1" applyProtection="1">
      <alignment horizontal="center"/>
    </xf>
    <xf numFmtId="0" fontId="14" fillId="9" borderId="2" xfId="0" applyFont="1" applyFill="1" applyBorder="1" applyAlignment="1" applyProtection="1">
      <alignment horizontal="center" vertical="center" wrapText="1"/>
    </xf>
    <xf numFmtId="0" fontId="14" fillId="9" borderId="0" xfId="0" applyFont="1" applyFill="1" applyBorder="1" applyAlignment="1" applyProtection="1">
      <alignment horizontal="center" vertical="center" wrapText="1"/>
    </xf>
    <xf numFmtId="0" fontId="32" fillId="0" borderId="2" xfId="0" applyFont="1" applyBorder="1" applyAlignment="1" applyProtection="1">
      <alignment horizontal="justify" vertical="center" wrapText="1"/>
    </xf>
    <xf numFmtId="168" fontId="32" fillId="0" borderId="2" xfId="0" applyNumberFormat="1" applyFont="1" applyBorder="1" applyAlignment="1" applyProtection="1">
      <alignment horizontal="center" vertical="center" wrapText="1"/>
    </xf>
    <xf numFmtId="10" fontId="35" fillId="0" borderId="2" xfId="5" applyNumberFormat="1" applyFont="1" applyFill="1" applyBorder="1" applyAlignment="1" applyProtection="1">
      <alignment horizontal="center" vertical="center" wrapText="1"/>
    </xf>
    <xf numFmtId="10" fontId="32" fillId="0" borderId="0" xfId="0" applyNumberFormat="1" applyFont="1" applyBorder="1" applyAlignment="1" applyProtection="1">
      <alignment horizontal="center" vertical="center" wrapText="1"/>
    </xf>
    <xf numFmtId="0" fontId="32" fillId="0" borderId="0" xfId="0" applyFont="1" applyAlignment="1" applyProtection="1">
      <alignment horizontal="center" vertical="center" wrapText="1"/>
    </xf>
    <xf numFmtId="0" fontId="32" fillId="4" borderId="2" xfId="0" applyFont="1" applyFill="1" applyBorder="1" applyAlignment="1" applyProtection="1">
      <alignment horizontal="justify" vertical="center" wrapText="1"/>
    </xf>
    <xf numFmtId="10" fontId="32" fillId="0" borderId="0" xfId="5" applyNumberFormat="1" applyFont="1" applyFill="1" applyBorder="1" applyAlignment="1" applyProtection="1">
      <alignment horizontal="center" vertical="center"/>
    </xf>
    <xf numFmtId="0" fontId="31" fillId="0" borderId="2" xfId="0" applyFont="1" applyBorder="1" applyAlignment="1" applyProtection="1">
      <alignment horizontal="justify" vertical="center" wrapText="1"/>
    </xf>
    <xf numFmtId="0" fontId="32" fillId="0" borderId="2" xfId="0" applyFont="1" applyBorder="1" applyAlignment="1" applyProtection="1">
      <alignment vertical="center" wrapText="1"/>
    </xf>
    <xf numFmtId="10" fontId="35" fillId="10" borderId="2" xfId="5" applyNumberFormat="1" applyFont="1" applyFill="1" applyBorder="1" applyAlignment="1" applyProtection="1">
      <alignment horizontal="center" vertical="center" wrapText="1"/>
    </xf>
    <xf numFmtId="0" fontId="29" fillId="0" borderId="0" xfId="0" applyFont="1" applyAlignment="1" applyProtection="1">
      <alignment horizontal="center" vertical="center" wrapText="1"/>
    </xf>
    <xf numFmtId="0" fontId="29" fillId="4" borderId="0" xfId="0" applyFont="1" applyFill="1" applyAlignment="1" applyProtection="1">
      <alignment horizontal="center" vertical="center" wrapText="1"/>
    </xf>
    <xf numFmtId="0" fontId="29" fillId="4" borderId="0" xfId="0" applyFont="1" applyFill="1" applyAlignment="1" applyProtection="1">
      <alignment vertical="center" wrapText="1"/>
    </xf>
    <xf numFmtId="9" fontId="28" fillId="10" borderId="53" xfId="0" applyNumberFormat="1" applyFont="1" applyFill="1" applyBorder="1" applyAlignment="1" applyProtection="1">
      <alignment horizontal="center" vertical="center" wrapText="1"/>
    </xf>
    <xf numFmtId="167" fontId="29" fillId="4" borderId="0" xfId="0" applyNumberFormat="1" applyFont="1" applyFill="1" applyAlignment="1" applyProtection="1">
      <alignment horizontal="center" vertical="center" wrapText="1"/>
    </xf>
    <xf numFmtId="0" fontId="29" fillId="4" borderId="0" xfId="0" applyFont="1" applyFill="1" applyAlignment="1" applyProtection="1">
      <alignment horizontal="justify" vertical="center" wrapText="1"/>
    </xf>
    <xf numFmtId="9" fontId="30" fillId="13" borderId="53" xfId="0" applyNumberFormat="1" applyFont="1" applyFill="1" applyBorder="1" applyAlignment="1" applyProtection="1">
      <alignment horizontal="center" vertical="center" wrapText="1"/>
    </xf>
    <xf numFmtId="169" fontId="29" fillId="4" borderId="0" xfId="6" applyNumberFormat="1" applyFont="1" applyFill="1" applyAlignment="1" applyProtection="1">
      <alignment horizontal="center" vertical="center" wrapText="1"/>
    </xf>
    <xf numFmtId="169" fontId="29" fillId="4" borderId="0" xfId="5" applyNumberFormat="1" applyFont="1" applyFill="1" applyAlignment="1" applyProtection="1">
      <alignment horizontal="center" vertical="center" wrapText="1"/>
    </xf>
    <xf numFmtId="41" fontId="33" fillId="0" borderId="0" xfId="6" applyFont="1" applyFill="1" applyBorder="1" applyAlignment="1" applyProtection="1">
      <alignment horizontal="center" vertical="center" wrapText="1"/>
    </xf>
    <xf numFmtId="0" fontId="33" fillId="4" borderId="0" xfId="0" applyFont="1" applyFill="1" applyAlignment="1" applyProtection="1">
      <alignment vertical="center" wrapText="1"/>
    </xf>
    <xf numFmtId="10" fontId="2" fillId="4" borderId="0" xfId="0" applyNumberFormat="1" applyFont="1" applyFill="1" applyAlignment="1" applyProtection="1">
      <alignment horizontal="center" vertical="center" wrapText="1"/>
    </xf>
    <xf numFmtId="170" fontId="2" fillId="4" borderId="0" xfId="0" applyNumberFormat="1" applyFont="1" applyFill="1" applyAlignment="1" applyProtection="1">
      <alignment horizontal="center" vertical="center" wrapText="1"/>
    </xf>
    <xf numFmtId="2" fontId="2" fillId="4" borderId="0" xfId="0" applyNumberFormat="1" applyFont="1" applyFill="1" applyAlignment="1" applyProtection="1">
      <alignment horizontal="center" vertical="center" wrapText="1"/>
    </xf>
  </cellXfs>
  <cellStyles count="7">
    <cellStyle name="Hipervínculo" xfId="4" builtinId="8"/>
    <cellStyle name="Millares [0]" xfId="6" builtinId="6"/>
    <cellStyle name="Neutral" xfId="1" builtinId="28" customBuiltin="1"/>
    <cellStyle name="Normal" xfId="0" builtinId="0"/>
    <cellStyle name="Normal 2" xfId="2"/>
    <cellStyle name="Porcentaje" xfId="5" builtinId="5"/>
    <cellStyle name="Total" xfId="3" builtinId="25" customBuiltin="1"/>
  </cellStyles>
  <dxfs count="32">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colors>
    <mruColors>
      <color rgb="FF0000FF"/>
      <color rgb="FFCCFF99"/>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280149</xdr:colOff>
      <xdr:row>1</xdr:row>
      <xdr:rowOff>22411</xdr:rowOff>
    </xdr:from>
    <xdr:to>
      <xdr:col>2</xdr:col>
      <xdr:colOff>1367119</xdr:colOff>
      <xdr:row>4</xdr:row>
      <xdr:rowOff>206484</xdr:rowOff>
    </xdr:to>
    <xdr:pic>
      <xdr:nvPicPr>
        <xdr:cNvPr id="4" name="Picture 2">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6267" y="504264"/>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804334</xdr:colOff>
      <xdr:row>1</xdr:row>
      <xdr:rowOff>63499</xdr:rowOff>
    </xdr:from>
    <xdr:to>
      <xdr:col>2</xdr:col>
      <xdr:colOff>917637</xdr:colOff>
      <xdr:row>4</xdr:row>
      <xdr:rowOff>235743</xdr:rowOff>
    </xdr:to>
    <xdr:pic>
      <xdr:nvPicPr>
        <xdr:cNvPr id="5" name="Picture 2">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3084"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1484313</xdr:colOff>
      <xdr:row>1</xdr:row>
      <xdr:rowOff>34925</xdr:rowOff>
    </xdr:from>
    <xdr:to>
      <xdr:col>2</xdr:col>
      <xdr:colOff>2401888</xdr:colOff>
      <xdr:row>4</xdr:row>
      <xdr:rowOff>204486</xdr:rowOff>
    </xdr:to>
    <xdr:pic>
      <xdr:nvPicPr>
        <xdr:cNvPr id="5" name="Picture 2">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3141" y="213519"/>
          <a:ext cx="917575" cy="928584"/>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17</xdr:row>
      <xdr:rowOff>2</xdr:rowOff>
    </xdr:from>
    <xdr:to>
      <xdr:col>6</xdr:col>
      <xdr:colOff>402789</xdr:colOff>
      <xdr:row>24</xdr:row>
      <xdr:rowOff>139453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402168</xdr:colOff>
      <xdr:row>1</xdr:row>
      <xdr:rowOff>52917</xdr:rowOff>
    </xdr:from>
    <xdr:to>
      <xdr:col>2</xdr:col>
      <xdr:colOff>515471</xdr:colOff>
      <xdr:row>4</xdr:row>
      <xdr:rowOff>225161</xdr:rowOff>
    </xdr:to>
    <xdr:pic>
      <xdr:nvPicPr>
        <xdr:cNvPr id="5" name="Picture 2">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0918" y="211667"/>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391584</xdr:colOff>
      <xdr:row>1</xdr:row>
      <xdr:rowOff>52916</xdr:rowOff>
    </xdr:from>
    <xdr:to>
      <xdr:col>2</xdr:col>
      <xdr:colOff>504887</xdr:colOff>
      <xdr:row>4</xdr:row>
      <xdr:rowOff>225160</xdr:rowOff>
    </xdr:to>
    <xdr:pic>
      <xdr:nvPicPr>
        <xdr:cNvPr id="6" name="Picture 2">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0334" y="211666"/>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412750</xdr:colOff>
      <xdr:row>1</xdr:row>
      <xdr:rowOff>63500</xdr:rowOff>
    </xdr:from>
    <xdr:to>
      <xdr:col>2</xdr:col>
      <xdr:colOff>526053</xdr:colOff>
      <xdr:row>4</xdr:row>
      <xdr:rowOff>235744</xdr:rowOff>
    </xdr:to>
    <xdr:pic>
      <xdr:nvPicPr>
        <xdr:cNvPr id="5" name="Picture 2">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22250"/>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709084</xdr:colOff>
      <xdr:row>1</xdr:row>
      <xdr:rowOff>63501</xdr:rowOff>
    </xdr:from>
    <xdr:to>
      <xdr:col>1</xdr:col>
      <xdr:colOff>1796054</xdr:colOff>
      <xdr:row>4</xdr:row>
      <xdr:rowOff>235745</xdr:rowOff>
    </xdr:to>
    <xdr:pic>
      <xdr:nvPicPr>
        <xdr:cNvPr id="5" name="Picture 2">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7834" y="222251"/>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603251</xdr:colOff>
      <xdr:row>1</xdr:row>
      <xdr:rowOff>63499</xdr:rowOff>
    </xdr:from>
    <xdr:to>
      <xdr:col>1</xdr:col>
      <xdr:colOff>1690221</xdr:colOff>
      <xdr:row>4</xdr:row>
      <xdr:rowOff>235743</xdr:rowOff>
    </xdr:to>
    <xdr:pic>
      <xdr:nvPicPr>
        <xdr:cNvPr id="5" name="Picture 2">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1"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555073</xdr:colOff>
      <xdr:row>1</xdr:row>
      <xdr:rowOff>33131</xdr:rowOff>
    </xdr:from>
    <xdr:to>
      <xdr:col>1</xdr:col>
      <xdr:colOff>1476245</xdr:colOff>
      <xdr:row>4</xdr:row>
      <xdr:rowOff>248478</xdr:rowOff>
    </xdr:to>
    <xdr:pic>
      <xdr:nvPicPr>
        <xdr:cNvPr id="5" name="Picture 2">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6377" y="207066"/>
          <a:ext cx="921172" cy="94421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29</xdr:row>
      <xdr:rowOff>10574</xdr:rowOff>
    </xdr:from>
    <xdr:to>
      <xdr:col>5</xdr:col>
      <xdr:colOff>718777</xdr:colOff>
      <xdr:row>40</xdr:row>
      <xdr:rowOff>29073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6274404" y="8053907"/>
          <a:ext cx="1365873" cy="164833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751417</xdr:colOff>
      <xdr:row>1</xdr:row>
      <xdr:rowOff>63499</xdr:rowOff>
    </xdr:from>
    <xdr:to>
      <xdr:col>2</xdr:col>
      <xdr:colOff>864720</xdr:colOff>
      <xdr:row>4</xdr:row>
      <xdr:rowOff>235743</xdr:rowOff>
    </xdr:to>
    <xdr:pic>
      <xdr:nvPicPr>
        <xdr:cNvPr id="5" name="Picture 2">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0167"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687917</xdr:colOff>
      <xdr:row>32</xdr:row>
      <xdr:rowOff>95250</xdr:rowOff>
    </xdr:from>
    <xdr:to>
      <xdr:col>3</xdr:col>
      <xdr:colOff>1651623</xdr:colOff>
      <xdr:row>41</xdr:row>
      <xdr:rowOff>23036</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5185834" y="7164917"/>
          <a:ext cx="963706" cy="126128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772585</xdr:colOff>
      <xdr:row>1</xdr:row>
      <xdr:rowOff>63499</xdr:rowOff>
    </xdr:from>
    <xdr:to>
      <xdr:col>1</xdr:col>
      <xdr:colOff>1859555</xdr:colOff>
      <xdr:row>4</xdr:row>
      <xdr:rowOff>235743</xdr:rowOff>
    </xdr:to>
    <xdr:pic>
      <xdr:nvPicPr>
        <xdr:cNvPr id="5" name="Picture 2">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1335"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508000</xdr:colOff>
      <xdr:row>1</xdr:row>
      <xdr:rowOff>63499</xdr:rowOff>
    </xdr:from>
    <xdr:to>
      <xdr:col>1</xdr:col>
      <xdr:colOff>1594970</xdr:colOff>
      <xdr:row>4</xdr:row>
      <xdr:rowOff>235743</xdr:rowOff>
    </xdr:to>
    <xdr:pic>
      <xdr:nvPicPr>
        <xdr:cNvPr id="6" name="Picture 2">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0"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vmlDrawing" Target="../drawings/vmlDrawing6.vml"/><Relationship Id="rId3" Type="http://schemas.openxmlformats.org/officeDocument/2006/relationships/hyperlink" Target="mailto:CristianCR@SUPERSOCIEDADES.GOV.CO" TargetMode="External"/><Relationship Id="rId7" Type="http://schemas.openxmlformats.org/officeDocument/2006/relationships/drawing" Target="../drawings/drawing7.xml"/><Relationship Id="rId2" Type="http://schemas.openxmlformats.org/officeDocument/2006/relationships/hyperlink" Target="mailto:RURamirez@SUPERSOCIEDADES.GOV.CO" TargetMode="External"/><Relationship Id="rId1" Type="http://schemas.openxmlformats.org/officeDocument/2006/relationships/hyperlink" Target="mailto:BEscobar@SUPERSOCIEDADES.GOV.CO" TargetMode="External"/><Relationship Id="rId6" Type="http://schemas.openxmlformats.org/officeDocument/2006/relationships/printerSettings" Target="../printerSettings/printerSettings7.bin"/><Relationship Id="rId5" Type="http://schemas.openxmlformats.org/officeDocument/2006/relationships/hyperlink" Target="mailto:MariaPC@SUPERSOCIEDADES.GOV.CO" TargetMode="External"/><Relationship Id="rId4" Type="http://schemas.openxmlformats.org/officeDocument/2006/relationships/hyperlink" Target="mailto:LuzamparoC@supersociedades.gov.co" TargetMode="External"/><Relationship Id="rId9"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S25"/>
  <sheetViews>
    <sheetView showGridLines="0" zoomScale="110" zoomScaleNormal="110" workbookViewId="0"/>
  </sheetViews>
  <sheetFormatPr baseColWidth="10" defaultColWidth="11.42578125" defaultRowHeight="12" x14ac:dyDescent="0.2"/>
  <cols>
    <col min="1" max="1" width="0.7109375" style="1" customWidth="1"/>
    <col min="2" max="2" width="3.28515625" style="1" customWidth="1"/>
    <col min="3" max="3" width="26.42578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2:19" ht="5.25" customHeight="1" thickBot="1" x14ac:dyDescent="0.25"/>
    <row r="2" spans="2:19" ht="26.25" customHeight="1" x14ac:dyDescent="0.2">
      <c r="B2" s="131"/>
      <c r="C2" s="132"/>
      <c r="D2" s="133" t="s">
        <v>0</v>
      </c>
      <c r="E2" s="134"/>
      <c r="F2" s="134"/>
      <c r="G2" s="134"/>
      <c r="H2" s="134"/>
      <c r="I2" s="134"/>
      <c r="J2" s="135"/>
      <c r="K2" s="121" t="s">
        <v>1</v>
      </c>
      <c r="L2" s="122"/>
    </row>
    <row r="3" spans="2:19" ht="23.25" customHeight="1" x14ac:dyDescent="0.2">
      <c r="B3" s="127"/>
      <c r="C3" s="128"/>
      <c r="D3" s="136" t="s">
        <v>2</v>
      </c>
      <c r="E3" s="137"/>
      <c r="F3" s="137"/>
      <c r="G3" s="137"/>
      <c r="H3" s="137"/>
      <c r="I3" s="137"/>
      <c r="J3" s="138"/>
      <c r="K3" s="123" t="s">
        <v>3</v>
      </c>
      <c r="L3" s="124"/>
    </row>
    <row r="4" spans="2:19" ht="24" customHeight="1" x14ac:dyDescent="0.2">
      <c r="B4" s="127"/>
      <c r="C4" s="128"/>
      <c r="D4" s="136" t="s">
        <v>4</v>
      </c>
      <c r="E4" s="137"/>
      <c r="F4" s="137"/>
      <c r="G4" s="137"/>
      <c r="H4" s="137"/>
      <c r="I4" s="137"/>
      <c r="J4" s="138"/>
      <c r="K4" s="123" t="s">
        <v>5</v>
      </c>
      <c r="L4" s="124"/>
    </row>
    <row r="5" spans="2:19" ht="22.5" customHeight="1" thickBot="1" x14ac:dyDescent="0.25">
      <c r="B5" s="129"/>
      <c r="C5" s="130"/>
      <c r="D5" s="139" t="s">
        <v>6</v>
      </c>
      <c r="E5" s="140"/>
      <c r="F5" s="140"/>
      <c r="G5" s="140"/>
      <c r="H5" s="140"/>
      <c r="I5" s="140"/>
      <c r="J5" s="141"/>
      <c r="K5" s="125" t="s">
        <v>7</v>
      </c>
      <c r="L5" s="126"/>
    </row>
    <row r="6" spans="2:19" ht="5.25" customHeight="1" x14ac:dyDescent="0.2">
      <c r="C6" s="15"/>
      <c r="D6" s="15"/>
      <c r="E6" s="15"/>
      <c r="F6" s="15"/>
      <c r="G6" s="15"/>
      <c r="H6" s="15"/>
      <c r="I6" s="15"/>
    </row>
    <row r="7" spans="2:19" ht="48" customHeight="1" x14ac:dyDescent="0.2">
      <c r="C7" s="120" t="s">
        <v>8</v>
      </c>
      <c r="D7" s="120"/>
      <c r="E7" s="142" t="s">
        <v>199</v>
      </c>
      <c r="F7" s="142"/>
      <c r="G7" s="142"/>
      <c r="H7" s="142"/>
      <c r="I7" s="142"/>
      <c r="J7" s="142"/>
      <c r="K7" s="142"/>
      <c r="L7" s="142"/>
      <c r="M7" s="60"/>
      <c r="N7" s="60"/>
      <c r="O7" s="60"/>
      <c r="P7" s="60"/>
      <c r="Q7" s="60"/>
      <c r="S7" s="1"/>
    </row>
    <row r="8" spans="2:19" ht="6.75" customHeight="1" x14ac:dyDescent="0.2">
      <c r="C8" s="5"/>
      <c r="D8" s="5"/>
      <c r="E8" s="6"/>
      <c r="F8" s="6"/>
      <c r="G8" s="6"/>
      <c r="H8" s="6"/>
      <c r="I8" s="6"/>
      <c r="S8" s="1"/>
    </row>
    <row r="9" spans="2:19" ht="6.75" customHeight="1" thickBot="1" x14ac:dyDescent="0.25">
      <c r="C9" s="5"/>
      <c r="D9" s="5"/>
      <c r="E9" s="6"/>
      <c r="F9" s="6"/>
      <c r="G9" s="6"/>
      <c r="H9" s="6"/>
      <c r="I9" s="6"/>
      <c r="S9" s="1"/>
    </row>
    <row r="10" spans="2:19" ht="12.75" thickBot="1" x14ac:dyDescent="0.25">
      <c r="B10" s="16"/>
      <c r="C10" s="17"/>
      <c r="D10" s="17"/>
      <c r="E10" s="17"/>
      <c r="F10" s="17"/>
      <c r="G10" s="17"/>
      <c r="H10" s="17"/>
      <c r="I10" s="17"/>
      <c r="J10" s="17"/>
      <c r="K10" s="17"/>
      <c r="L10" s="18"/>
    </row>
    <row r="11" spans="2:19" ht="39.950000000000003" customHeight="1" thickBot="1" x14ac:dyDescent="0.25">
      <c r="B11" s="19"/>
      <c r="C11" s="9" t="s">
        <v>9</v>
      </c>
      <c r="D11" s="20"/>
      <c r="E11" s="9" t="s">
        <v>10</v>
      </c>
      <c r="F11" s="20"/>
      <c r="G11" s="9" t="s">
        <v>11</v>
      </c>
      <c r="H11" s="20"/>
      <c r="I11" s="9" t="s">
        <v>12</v>
      </c>
      <c r="J11" s="20"/>
      <c r="K11" s="9" t="s">
        <v>13</v>
      </c>
      <c r="L11" s="21"/>
    </row>
    <row r="12" spans="2:19" ht="15" customHeight="1" thickBot="1" x14ac:dyDescent="0.25">
      <c r="B12" s="19"/>
      <c r="C12" s="20"/>
      <c r="D12" s="20"/>
      <c r="E12" s="20"/>
      <c r="F12" s="20"/>
      <c r="G12" s="20"/>
      <c r="H12" s="20"/>
      <c r="I12" s="20"/>
      <c r="J12" s="20"/>
      <c r="K12" s="20"/>
      <c r="L12" s="21"/>
    </row>
    <row r="13" spans="2:19" ht="39.950000000000003" customHeight="1" thickBot="1" x14ac:dyDescent="0.25">
      <c r="B13" s="19"/>
      <c r="C13" s="9" t="s">
        <v>14</v>
      </c>
      <c r="D13" s="20"/>
      <c r="E13" s="9" t="s">
        <v>15</v>
      </c>
      <c r="F13" s="20"/>
      <c r="G13" s="9" t="s">
        <v>16</v>
      </c>
      <c r="H13" s="20"/>
      <c r="I13" s="9" t="s">
        <v>17</v>
      </c>
      <c r="J13" s="20"/>
      <c r="K13" s="9" t="s">
        <v>18</v>
      </c>
      <c r="L13" s="21"/>
    </row>
    <row r="14" spans="2:19" ht="15" customHeight="1" thickBot="1" x14ac:dyDescent="0.25">
      <c r="B14" s="19"/>
      <c r="C14" s="20"/>
      <c r="D14" s="20"/>
      <c r="E14" s="20"/>
      <c r="F14" s="20"/>
      <c r="G14" s="20"/>
      <c r="H14" s="20"/>
      <c r="I14" s="20"/>
      <c r="J14" s="20"/>
      <c r="K14" s="20"/>
      <c r="L14" s="21"/>
    </row>
    <row r="15" spans="2:19" ht="37.5" customHeight="1" thickBot="1" x14ac:dyDescent="0.25">
      <c r="B15" s="19"/>
      <c r="C15" s="20"/>
      <c r="D15" s="20"/>
      <c r="E15" s="20"/>
      <c r="F15" s="20"/>
      <c r="G15" s="9" t="s">
        <v>19</v>
      </c>
      <c r="H15" s="20"/>
      <c r="I15" s="20"/>
      <c r="J15" s="20"/>
      <c r="K15" s="20"/>
      <c r="L15" s="21"/>
    </row>
    <row r="16" spans="2:19" ht="12.75" thickBot="1" x14ac:dyDescent="0.25">
      <c r="B16" s="22"/>
      <c r="C16" s="23"/>
      <c r="D16" s="23"/>
      <c r="E16" s="23"/>
      <c r="F16" s="23"/>
      <c r="G16" s="23"/>
      <c r="H16" s="23"/>
      <c r="I16" s="23"/>
      <c r="J16" s="23"/>
      <c r="K16" s="23"/>
      <c r="L16" s="24"/>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K2:L2"/>
    <mergeCell ref="K3:L3"/>
    <mergeCell ref="K4:L4"/>
    <mergeCell ref="K5:L5"/>
    <mergeCell ref="B3:C3"/>
    <mergeCell ref="B4:C4"/>
    <mergeCell ref="B5:C5"/>
    <mergeCell ref="B2:C2"/>
    <mergeCell ref="D2:J2"/>
    <mergeCell ref="D3:J3"/>
    <mergeCell ref="D4:J4"/>
    <mergeCell ref="D5:J5"/>
    <mergeCell ref="E7:L7"/>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rintOptions horizontalCentered="1"/>
  <pageMargins left="0.39370078740157483" right="0.39370078740157483" top="0.74803149606299213" bottom="0.74803149606299213" header="0.31496062992125984" footer="0.31496062992125984"/>
  <pageSetup paperSize="5" scale="88"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1"/>
  <sheetViews>
    <sheetView showGridLines="0" tabSelected="1" topLeftCell="A6" zoomScale="90" zoomScaleNormal="90" workbookViewId="0">
      <selection activeCell="D20" sqref="D20:P20"/>
    </sheetView>
  </sheetViews>
  <sheetFormatPr baseColWidth="10" defaultColWidth="11.42578125" defaultRowHeight="12" x14ac:dyDescent="0.2"/>
  <cols>
    <col min="1" max="1" width="1.140625" style="1" customWidth="1"/>
    <col min="2" max="2" width="14.42578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customWidth="1"/>
    <col min="15" max="16" width="2.42578125" style="1" customWidth="1"/>
    <col min="17" max="17" width="7.7109375" style="1" customWidth="1"/>
    <col min="18" max="18" width="0.7109375" style="4" customWidth="1"/>
    <col min="19" max="19" width="1" style="1" customWidth="1"/>
    <col min="20" max="20" width="1.42578125" style="1" customWidth="1"/>
    <col min="21" max="21" width="1.140625" style="4"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7.5" customHeight="1" thickBot="1" x14ac:dyDescent="0.25"/>
    <row r="2" spans="2:31" ht="26.25" customHeight="1" x14ac:dyDescent="0.2">
      <c r="B2" s="206"/>
      <c r="C2" s="207"/>
      <c r="D2" s="231" t="s">
        <v>0</v>
      </c>
      <c r="E2" s="232"/>
      <c r="F2" s="232"/>
      <c r="G2" s="232"/>
      <c r="H2" s="232"/>
      <c r="I2" s="232"/>
      <c r="J2" s="233"/>
      <c r="K2" s="48"/>
      <c r="L2" s="46"/>
      <c r="M2" s="225" t="str">
        <f>Proyecto!K2</f>
        <v>Código: GC-F-015</v>
      </c>
      <c r="N2" s="225"/>
      <c r="O2" s="225"/>
      <c r="P2" s="226"/>
      <c r="S2" s="4"/>
      <c r="T2" s="4"/>
      <c r="U2" s="8"/>
    </row>
    <row r="3" spans="2:31" ht="23.25" customHeight="1" x14ac:dyDescent="0.2">
      <c r="B3" s="208"/>
      <c r="C3" s="209"/>
      <c r="D3" s="234" t="s">
        <v>2</v>
      </c>
      <c r="E3" s="235"/>
      <c r="F3" s="235"/>
      <c r="G3" s="235"/>
      <c r="H3" s="235"/>
      <c r="I3" s="235"/>
      <c r="J3" s="236"/>
      <c r="K3" s="59"/>
      <c r="L3" s="55"/>
      <c r="M3" s="227" t="str">
        <f>Proyecto!K3</f>
        <v>Fecha: 17 de septiembre de 2014</v>
      </c>
      <c r="N3" s="227"/>
      <c r="O3" s="227"/>
      <c r="P3" s="228"/>
      <c r="S3" s="4"/>
      <c r="T3" s="4"/>
      <c r="U3" s="8"/>
    </row>
    <row r="4" spans="2:31" ht="24" customHeight="1" x14ac:dyDescent="0.2">
      <c r="B4" s="208"/>
      <c r="C4" s="209"/>
      <c r="D4" s="234" t="s">
        <v>4</v>
      </c>
      <c r="E4" s="235"/>
      <c r="F4" s="235"/>
      <c r="G4" s="235"/>
      <c r="H4" s="235"/>
      <c r="I4" s="235"/>
      <c r="J4" s="236"/>
      <c r="K4" s="59"/>
      <c r="L4" s="55"/>
      <c r="M4" s="227" t="str">
        <f>Proyecto!K4</f>
        <v>Versión 001</v>
      </c>
      <c r="N4" s="227"/>
      <c r="O4" s="227"/>
      <c r="P4" s="228"/>
      <c r="U4" s="8"/>
    </row>
    <row r="5" spans="2:31" ht="22.5" customHeight="1" thickBot="1" x14ac:dyDescent="0.25">
      <c r="B5" s="210"/>
      <c r="C5" s="211"/>
      <c r="D5" s="237" t="s">
        <v>6</v>
      </c>
      <c r="E5" s="238"/>
      <c r="F5" s="238"/>
      <c r="G5" s="238"/>
      <c r="H5" s="238"/>
      <c r="I5" s="238"/>
      <c r="J5" s="239"/>
      <c r="K5" s="49"/>
      <c r="L5" s="47"/>
      <c r="M5" s="229" t="s">
        <v>97</v>
      </c>
      <c r="N5" s="229"/>
      <c r="O5" s="229"/>
      <c r="P5" s="230"/>
    </row>
    <row r="6" spans="2:31" ht="5.25" customHeight="1" x14ac:dyDescent="0.2">
      <c r="B6" s="15"/>
      <c r="C6" s="15"/>
      <c r="D6" s="96"/>
      <c r="E6" s="96"/>
      <c r="F6" s="96"/>
      <c r="G6" s="96"/>
      <c r="H6" s="96"/>
      <c r="I6" s="96"/>
      <c r="J6" s="96"/>
      <c r="K6" s="96"/>
      <c r="L6" s="96"/>
      <c r="M6" s="96"/>
      <c r="N6" s="96"/>
      <c r="O6" s="96"/>
      <c r="P6" s="96"/>
    </row>
    <row r="7" spans="2:31" ht="29.25" customHeight="1" x14ac:dyDescent="0.2">
      <c r="B7" s="120" t="s">
        <v>8</v>
      </c>
      <c r="C7" s="120"/>
      <c r="D7" s="163" t="str">
        <f>Proyecto!$E$7</f>
        <v>Reforma Decreto Legislativo 4334 de 2008 - Fase I</v>
      </c>
      <c r="E7" s="163"/>
      <c r="F7" s="163"/>
      <c r="G7" s="163"/>
      <c r="H7" s="163"/>
      <c r="I7" s="163"/>
      <c r="J7" s="163"/>
      <c r="K7" s="163"/>
      <c r="L7" s="163"/>
      <c r="M7" s="163"/>
      <c r="N7" s="163"/>
      <c r="O7" s="163"/>
      <c r="P7" s="163"/>
      <c r="AE7" s="1"/>
    </row>
    <row r="8" spans="2:31" ht="6.75" customHeight="1" x14ac:dyDescent="0.2">
      <c r="B8" s="5"/>
      <c r="C8" s="5"/>
      <c r="D8" s="97"/>
      <c r="E8" s="97"/>
      <c r="F8" s="97"/>
      <c r="G8" s="97"/>
      <c r="H8" s="97"/>
      <c r="I8" s="97"/>
      <c r="J8" s="97"/>
      <c r="K8" s="97"/>
      <c r="L8" s="97"/>
      <c r="M8" s="97"/>
      <c r="N8" s="97"/>
      <c r="O8" s="97"/>
      <c r="P8" s="97"/>
      <c r="AE8" s="1"/>
    </row>
    <row r="9" spans="2:31" ht="15.75" x14ac:dyDescent="0.2">
      <c r="D9" s="93"/>
      <c r="E9" s="93"/>
      <c r="F9" s="93"/>
      <c r="G9" s="93"/>
      <c r="H9" s="93"/>
      <c r="I9" s="93"/>
      <c r="J9" s="93"/>
      <c r="K9" s="93"/>
      <c r="L9" s="93"/>
      <c r="M9" s="93"/>
      <c r="N9" s="93"/>
      <c r="O9" s="93"/>
      <c r="P9" s="93"/>
    </row>
    <row r="10" spans="2:31" ht="45.75" customHeight="1" x14ac:dyDescent="0.2">
      <c r="B10" s="120" t="s">
        <v>98</v>
      </c>
      <c r="C10" s="120"/>
      <c r="D10" s="223" t="s">
        <v>206</v>
      </c>
      <c r="E10" s="224"/>
      <c r="F10" s="224"/>
      <c r="G10" s="224"/>
      <c r="H10" s="224"/>
      <c r="I10" s="224"/>
      <c r="J10" s="224"/>
      <c r="K10" s="224"/>
      <c r="L10" s="224"/>
      <c r="M10" s="224"/>
      <c r="N10" s="224"/>
      <c r="O10" s="224"/>
      <c r="P10" s="224"/>
      <c r="AE10" s="1"/>
    </row>
    <row r="11" spans="2:31" ht="15.75" x14ac:dyDescent="0.2">
      <c r="D11" s="100"/>
      <c r="E11" s="100"/>
      <c r="F11" s="100"/>
      <c r="G11" s="100"/>
      <c r="H11" s="100"/>
      <c r="I11" s="100"/>
      <c r="J11" s="100"/>
      <c r="K11" s="100"/>
      <c r="L11" s="100"/>
      <c r="M11" s="100"/>
      <c r="N11" s="100"/>
      <c r="O11" s="100"/>
      <c r="P11" s="100"/>
    </row>
    <row r="12" spans="2:31" ht="32.25" customHeight="1" x14ac:dyDescent="0.2">
      <c r="B12" s="120" t="s">
        <v>99</v>
      </c>
      <c r="C12" s="120"/>
      <c r="D12" s="223" t="s">
        <v>207</v>
      </c>
      <c r="E12" s="223"/>
      <c r="F12" s="223"/>
      <c r="G12" s="223"/>
      <c r="H12" s="223"/>
      <c r="I12" s="223"/>
      <c r="J12" s="223"/>
      <c r="K12" s="223"/>
      <c r="L12" s="223"/>
      <c r="M12" s="223"/>
      <c r="N12" s="223"/>
      <c r="O12" s="223"/>
      <c r="P12" s="223"/>
    </row>
    <row r="13" spans="2:31" ht="6.75" customHeight="1" x14ac:dyDescent="0.2">
      <c r="B13" s="5"/>
      <c r="C13" s="5"/>
      <c r="D13" s="101"/>
      <c r="E13" s="101"/>
      <c r="F13" s="101"/>
      <c r="G13" s="101"/>
      <c r="H13" s="101"/>
      <c r="I13" s="101"/>
      <c r="J13" s="101"/>
      <c r="K13" s="101"/>
      <c r="L13" s="101"/>
      <c r="M13" s="101"/>
      <c r="N13" s="101"/>
      <c r="O13" s="101"/>
      <c r="P13" s="101"/>
      <c r="AE13" s="1"/>
    </row>
    <row r="14" spans="2:31" ht="36" customHeight="1" x14ac:dyDescent="0.2">
      <c r="B14" s="120" t="s">
        <v>100</v>
      </c>
      <c r="C14" s="120"/>
      <c r="D14" s="223" t="s">
        <v>177</v>
      </c>
      <c r="E14" s="223"/>
      <c r="F14" s="223"/>
      <c r="G14" s="223"/>
      <c r="H14" s="223"/>
      <c r="I14" s="223"/>
      <c r="J14" s="223"/>
      <c r="K14" s="223"/>
      <c r="L14" s="223"/>
      <c r="M14" s="223"/>
      <c r="N14" s="223"/>
      <c r="O14" s="223"/>
      <c r="P14" s="223"/>
    </row>
    <row r="15" spans="2:31" ht="6.75" customHeight="1" x14ac:dyDescent="0.2">
      <c r="B15" s="5"/>
      <c r="C15" s="5"/>
      <c r="D15" s="101"/>
      <c r="E15" s="101"/>
      <c r="F15" s="101"/>
      <c r="G15" s="101"/>
      <c r="H15" s="101"/>
      <c r="I15" s="101"/>
      <c r="J15" s="101"/>
      <c r="K15" s="101"/>
      <c r="L15" s="101"/>
      <c r="M15" s="101"/>
      <c r="N15" s="101"/>
      <c r="O15" s="101"/>
      <c r="P15" s="101"/>
      <c r="AE15" s="1"/>
    </row>
    <row r="16" spans="2:31" ht="54" customHeight="1" x14ac:dyDescent="0.2">
      <c r="B16" s="120" t="s">
        <v>101</v>
      </c>
      <c r="C16" s="120"/>
      <c r="D16" s="223" t="s">
        <v>208</v>
      </c>
      <c r="E16" s="223"/>
      <c r="F16" s="223"/>
      <c r="G16" s="223"/>
      <c r="H16" s="223"/>
      <c r="I16" s="223"/>
      <c r="J16" s="223"/>
      <c r="K16" s="223"/>
      <c r="L16" s="223"/>
      <c r="M16" s="223"/>
      <c r="N16" s="223"/>
      <c r="O16" s="223"/>
      <c r="P16" s="223"/>
    </row>
    <row r="17" spans="2:31" ht="6.75" customHeight="1" x14ac:dyDescent="0.2">
      <c r="B17" s="5"/>
      <c r="C17" s="5"/>
      <c r="D17" s="101"/>
      <c r="E17" s="101"/>
      <c r="F17" s="101"/>
      <c r="G17" s="101"/>
      <c r="H17" s="101"/>
      <c r="I17" s="101"/>
      <c r="J17" s="101"/>
      <c r="K17" s="101"/>
      <c r="L17" s="101"/>
      <c r="M17" s="101"/>
      <c r="N17" s="101"/>
      <c r="O17" s="101"/>
      <c r="P17" s="101"/>
      <c r="AE17" s="1"/>
    </row>
    <row r="18" spans="2:31" ht="27.75" customHeight="1" x14ac:dyDescent="0.2">
      <c r="B18" s="120" t="s">
        <v>102</v>
      </c>
      <c r="C18" s="120"/>
      <c r="D18" s="223" t="s">
        <v>178</v>
      </c>
      <c r="E18" s="223"/>
      <c r="F18" s="223"/>
      <c r="G18" s="223"/>
      <c r="H18" s="223"/>
      <c r="I18" s="223"/>
      <c r="J18" s="223"/>
      <c r="K18" s="223"/>
      <c r="L18" s="223"/>
      <c r="M18" s="223"/>
      <c r="N18" s="223"/>
      <c r="O18" s="223"/>
      <c r="P18" s="223"/>
    </row>
    <row r="19" spans="2:31" ht="13.5" customHeight="1" x14ac:dyDescent="0.2">
      <c r="B19" s="5"/>
      <c r="C19" s="5"/>
      <c r="D19" s="101"/>
      <c r="E19" s="101"/>
      <c r="F19" s="101"/>
      <c r="G19" s="101"/>
      <c r="H19" s="101"/>
      <c r="I19" s="101"/>
      <c r="J19" s="101"/>
      <c r="K19" s="101"/>
      <c r="L19" s="101"/>
      <c r="M19" s="101"/>
      <c r="N19" s="101"/>
      <c r="O19" s="101"/>
      <c r="P19" s="101"/>
      <c r="AE19" s="1"/>
    </row>
    <row r="20" spans="2:31" ht="31.5" customHeight="1" x14ac:dyDescent="0.2">
      <c r="B20" s="120" t="s">
        <v>103</v>
      </c>
      <c r="C20" s="120"/>
      <c r="D20" s="223" t="s">
        <v>179</v>
      </c>
      <c r="E20" s="223"/>
      <c r="F20" s="223"/>
      <c r="G20" s="223"/>
      <c r="H20" s="223"/>
      <c r="I20" s="223"/>
      <c r="J20" s="223"/>
      <c r="K20" s="223"/>
      <c r="L20" s="223"/>
      <c r="M20" s="223"/>
      <c r="N20" s="223"/>
      <c r="O20" s="223"/>
      <c r="P20" s="223"/>
    </row>
    <row r="21" spans="2:31" ht="15.75" x14ac:dyDescent="0.2">
      <c r="D21" s="93"/>
      <c r="E21" s="93"/>
      <c r="F21" s="93"/>
      <c r="G21" s="93"/>
      <c r="H21" s="93"/>
      <c r="I21" s="93"/>
      <c r="J21" s="93"/>
      <c r="K21" s="93"/>
      <c r="L21" s="93"/>
      <c r="M21" s="93"/>
      <c r="N21" s="93"/>
      <c r="O21" s="93"/>
      <c r="P21" s="93"/>
    </row>
  </sheetData>
  <sheetProtection algorithmName="SHA-512" hashValue="XGEa5vZNz0tJEQyOikwdfXtTkYYEC9AFg+hSlSRXgZZjg+GV+AGMGlX3UXzR2n2UAISoXc/tuR28J3BOi+eeGw==" saltValue="dz+mW3NyUFkopj/0IgM6pA==" spinCount="100000" sheet="1" objects="1" scenarios="1"/>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rintOptions horizontalCentered="1"/>
  <pageMargins left="0.39370078740157483" right="0.39370078740157483" top="0.74803149606299213" bottom="0.74803149606299213" header="0.31496062992125984" footer="0.31496062992125984"/>
  <pageSetup scale="69" fitToHeight="0" orientation="landscape" r:id="rId1"/>
  <headerFooter>
    <oddHeader>&amp;A</oddHeader>
  </headerFooter>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AJ29"/>
  <sheetViews>
    <sheetView showGridLines="0" topLeftCell="A7" zoomScale="60" zoomScaleNormal="60" workbookViewId="0">
      <pane xSplit="6" ySplit="3" topLeftCell="I12" activePane="bottomRight" state="frozen"/>
      <selection activeCell="A7" sqref="A7"/>
      <selection pane="topRight" activeCell="G7" sqref="G7"/>
      <selection pane="bottomLeft" activeCell="A10" sqref="A10"/>
      <selection pane="bottomRight" activeCell="M15" sqref="M15"/>
    </sheetView>
  </sheetViews>
  <sheetFormatPr baseColWidth="10" defaultColWidth="11.42578125" defaultRowHeight="12.75" x14ac:dyDescent="0.2"/>
  <cols>
    <col min="1" max="1" width="3.7109375" style="257" customWidth="1"/>
    <col min="2" max="2" width="7.7109375" style="257" customWidth="1"/>
    <col min="3" max="3" width="55" style="257" customWidth="1"/>
    <col min="4" max="4" width="21.42578125" style="258" customWidth="1"/>
    <col min="5" max="5" width="7.140625" style="257" bestFit="1" customWidth="1"/>
    <col min="6" max="6" width="15.28515625" style="257" customWidth="1"/>
    <col min="7" max="7" width="35.7109375" style="257" customWidth="1"/>
    <col min="8" max="8" width="34.28515625" style="257" customWidth="1"/>
    <col min="9" max="9" width="39.7109375" style="257" customWidth="1"/>
    <col min="10" max="10" width="16.28515625" style="257" customWidth="1"/>
    <col min="11" max="11" width="67.42578125" style="259" customWidth="1"/>
    <col min="12" max="12" width="34.140625" style="257" customWidth="1"/>
    <col min="13" max="13" width="21" style="257" customWidth="1"/>
    <col min="14" max="14" width="13.5703125" style="260" hidden="1" customWidth="1"/>
    <col min="15" max="15" width="12" style="260" hidden="1" customWidth="1"/>
    <col min="16" max="16" width="13.85546875" style="260" hidden="1" customWidth="1"/>
    <col min="17" max="17" width="12" style="260" hidden="1" customWidth="1"/>
    <col min="18" max="18" width="14.42578125" style="260" hidden="1" customWidth="1"/>
    <col min="19" max="19" width="14.28515625" style="260" hidden="1" customWidth="1"/>
    <col min="20" max="31" width="8.7109375" style="260" hidden="1" customWidth="1"/>
    <col min="32" max="32" width="21" style="257" hidden="1" customWidth="1"/>
    <col min="33" max="34" width="14.28515625" style="257" hidden="1" customWidth="1"/>
    <col min="35" max="36" width="17.140625" style="257" hidden="1" customWidth="1"/>
    <col min="37" max="249" width="9.140625" style="257" customWidth="1"/>
    <col min="250" max="16384" width="11.42578125" style="257"/>
  </cols>
  <sheetData>
    <row r="1" spans="2:36" ht="13.5" thickBot="1" x14ac:dyDescent="0.25"/>
    <row r="2" spans="2:36" ht="20.100000000000001" customHeight="1" x14ac:dyDescent="0.2">
      <c r="C2" s="261"/>
      <c r="D2" s="262" t="s">
        <v>0</v>
      </c>
      <c r="E2" s="263"/>
      <c r="F2" s="263"/>
      <c r="G2" s="263"/>
      <c r="H2" s="263"/>
      <c r="I2" s="263"/>
      <c r="J2" s="263"/>
      <c r="K2" s="264"/>
      <c r="L2" s="265" t="str">
        <f>Proyecto!K2</f>
        <v>Código: GC-F-015</v>
      </c>
      <c r="M2" s="266"/>
      <c r="N2" s="267"/>
      <c r="O2" s="267"/>
      <c r="P2" s="267"/>
      <c r="Q2" s="267"/>
      <c r="R2" s="267"/>
      <c r="S2" s="267"/>
      <c r="T2" s="267"/>
      <c r="U2" s="267"/>
      <c r="V2" s="267"/>
      <c r="W2" s="267"/>
      <c r="X2" s="267"/>
      <c r="Y2" s="267"/>
      <c r="Z2" s="267"/>
      <c r="AA2" s="267"/>
      <c r="AB2" s="267"/>
      <c r="AC2" s="267"/>
      <c r="AD2" s="267"/>
      <c r="AE2" s="267"/>
      <c r="AF2" s="268"/>
    </row>
    <row r="3" spans="2:36" ht="20.100000000000001" customHeight="1" x14ac:dyDescent="0.2">
      <c r="C3" s="269"/>
      <c r="D3" s="270" t="s">
        <v>2</v>
      </c>
      <c r="E3" s="271"/>
      <c r="F3" s="271"/>
      <c r="G3" s="271"/>
      <c r="H3" s="271"/>
      <c r="I3" s="271"/>
      <c r="J3" s="271"/>
      <c r="K3" s="272"/>
      <c r="L3" s="273" t="str">
        <f>Proyecto!K3</f>
        <v>Fecha: 17 de septiembre de 2014</v>
      </c>
      <c r="M3" s="274"/>
      <c r="N3" s="267"/>
      <c r="O3" s="267"/>
      <c r="P3" s="267"/>
      <c r="Q3" s="267"/>
      <c r="R3" s="267"/>
      <c r="S3" s="267"/>
      <c r="T3" s="267"/>
      <c r="U3" s="267"/>
      <c r="V3" s="267"/>
      <c r="W3" s="267"/>
      <c r="X3" s="267"/>
      <c r="Y3" s="267"/>
      <c r="Z3" s="267"/>
      <c r="AA3" s="267"/>
      <c r="AB3" s="267"/>
      <c r="AC3" s="267"/>
      <c r="AD3" s="267"/>
      <c r="AE3" s="267"/>
      <c r="AF3" s="268"/>
    </row>
    <row r="4" spans="2:36" ht="20.100000000000001" customHeight="1" x14ac:dyDescent="0.2">
      <c r="C4" s="269"/>
      <c r="D4" s="270" t="s">
        <v>4</v>
      </c>
      <c r="E4" s="271"/>
      <c r="F4" s="271"/>
      <c r="G4" s="271"/>
      <c r="H4" s="271"/>
      <c r="I4" s="271"/>
      <c r="J4" s="271"/>
      <c r="K4" s="272"/>
      <c r="L4" s="273" t="str">
        <f>Proyecto!K4</f>
        <v>Versión 001</v>
      </c>
      <c r="M4" s="274"/>
      <c r="N4" s="267"/>
      <c r="O4" s="267"/>
      <c r="P4" s="267"/>
      <c r="Q4" s="267"/>
      <c r="R4" s="267"/>
      <c r="S4" s="267"/>
      <c r="T4" s="267"/>
      <c r="U4" s="267"/>
      <c r="V4" s="267"/>
      <c r="W4" s="267"/>
      <c r="X4" s="267"/>
      <c r="Y4" s="267"/>
      <c r="Z4" s="267"/>
      <c r="AA4" s="267"/>
      <c r="AB4" s="267"/>
      <c r="AC4" s="267"/>
      <c r="AD4" s="267"/>
      <c r="AE4" s="267"/>
      <c r="AF4" s="268"/>
    </row>
    <row r="5" spans="2:36" ht="20.100000000000001" customHeight="1" thickBot="1" x14ac:dyDescent="0.25">
      <c r="C5" s="275"/>
      <c r="D5" s="276" t="s">
        <v>6</v>
      </c>
      <c r="E5" s="277"/>
      <c r="F5" s="277"/>
      <c r="G5" s="277"/>
      <c r="H5" s="277"/>
      <c r="I5" s="277"/>
      <c r="J5" s="277"/>
      <c r="K5" s="278"/>
      <c r="L5" s="279" t="s">
        <v>104</v>
      </c>
      <c r="M5" s="280"/>
      <c r="N5" s="267"/>
      <c r="O5" s="267"/>
      <c r="P5" s="267"/>
      <c r="Q5" s="267"/>
      <c r="R5" s="267"/>
      <c r="S5" s="267"/>
      <c r="T5" s="267"/>
      <c r="U5" s="267"/>
      <c r="V5" s="267"/>
      <c r="W5" s="267"/>
      <c r="X5" s="267"/>
      <c r="Y5" s="267"/>
      <c r="Z5" s="267"/>
      <c r="AA5" s="267"/>
      <c r="AB5" s="267"/>
      <c r="AC5" s="267"/>
      <c r="AD5" s="267"/>
      <c r="AE5" s="267"/>
      <c r="AF5" s="268"/>
    </row>
    <row r="6" spans="2:36" x14ac:dyDescent="0.2">
      <c r="C6" s="281"/>
      <c r="D6" s="282"/>
      <c r="E6" s="281"/>
      <c r="F6" s="281"/>
    </row>
    <row r="7" spans="2:36" s="283" customFormat="1" ht="37.5" customHeight="1" x14ac:dyDescent="0.2">
      <c r="C7" s="284" t="s">
        <v>105</v>
      </c>
      <c r="D7" s="285" t="str">
        <f>Proyecto!$E$7</f>
        <v>Reforma Decreto Legislativo 4334 de 2008 - Fase I</v>
      </c>
      <c r="E7" s="285"/>
      <c r="F7" s="285"/>
      <c r="G7" s="285"/>
      <c r="H7" s="285"/>
      <c r="I7" s="285"/>
      <c r="J7" s="285"/>
      <c r="K7" s="285"/>
      <c r="L7" s="285"/>
      <c r="M7" s="286"/>
      <c r="N7" s="257"/>
      <c r="O7" s="257"/>
      <c r="P7" s="257"/>
      <c r="Q7" s="257"/>
      <c r="R7" s="257"/>
      <c r="S7" s="257"/>
      <c r="T7" s="257"/>
      <c r="U7" s="257"/>
      <c r="V7" s="257"/>
      <c r="W7" s="257"/>
      <c r="X7" s="257"/>
      <c r="Y7" s="257"/>
      <c r="Z7" s="257"/>
      <c r="AA7" s="257"/>
      <c r="AB7" s="257"/>
      <c r="AC7" s="257"/>
      <c r="AD7" s="257"/>
      <c r="AE7" s="257"/>
      <c r="AF7" s="287"/>
    </row>
    <row r="8" spans="2:36" x14ac:dyDescent="0.2">
      <c r="N8" s="288" t="s">
        <v>210</v>
      </c>
      <c r="O8" s="288"/>
      <c r="P8" s="288" t="s">
        <v>211</v>
      </c>
      <c r="Q8" s="288"/>
      <c r="R8" s="288" t="s">
        <v>212</v>
      </c>
      <c r="S8" s="288"/>
      <c r="T8" s="288" t="s">
        <v>213</v>
      </c>
      <c r="U8" s="288"/>
      <c r="V8" s="288" t="s">
        <v>214</v>
      </c>
      <c r="W8" s="288"/>
      <c r="X8" s="288" t="s">
        <v>215</v>
      </c>
      <c r="Y8" s="288"/>
      <c r="Z8" s="288" t="s">
        <v>216</v>
      </c>
      <c r="AA8" s="288"/>
      <c r="AB8" s="288" t="s">
        <v>217</v>
      </c>
      <c r="AC8" s="288"/>
      <c r="AD8" s="288" t="s">
        <v>218</v>
      </c>
      <c r="AE8" s="288"/>
      <c r="AG8" s="288" t="s">
        <v>213</v>
      </c>
      <c r="AH8" s="288"/>
      <c r="AI8" s="288" t="s">
        <v>214</v>
      </c>
      <c r="AJ8" s="288"/>
    </row>
    <row r="9" spans="2:36" ht="66.75" customHeight="1" x14ac:dyDescent="0.2">
      <c r="B9" s="102" t="s">
        <v>106</v>
      </c>
      <c r="C9" s="102" t="s">
        <v>107</v>
      </c>
      <c r="D9" s="102" t="s">
        <v>108</v>
      </c>
      <c r="E9" s="102" t="s">
        <v>109</v>
      </c>
      <c r="F9" s="103" t="s">
        <v>110</v>
      </c>
      <c r="G9" s="102" t="s">
        <v>111</v>
      </c>
      <c r="H9" s="104" t="s">
        <v>112</v>
      </c>
      <c r="I9" s="104" t="s">
        <v>113</v>
      </c>
      <c r="J9" s="104" t="s">
        <v>114</v>
      </c>
      <c r="K9" s="103" t="s">
        <v>115</v>
      </c>
      <c r="L9" s="289" t="s">
        <v>116</v>
      </c>
      <c r="M9" s="289" t="s">
        <v>209</v>
      </c>
      <c r="N9" s="289" t="s">
        <v>219</v>
      </c>
      <c r="O9" s="289" t="s">
        <v>220</v>
      </c>
      <c r="P9" s="289" t="s">
        <v>219</v>
      </c>
      <c r="Q9" s="289" t="s">
        <v>220</v>
      </c>
      <c r="R9" s="289" t="s">
        <v>219</v>
      </c>
      <c r="S9" s="289" t="s">
        <v>220</v>
      </c>
      <c r="T9" s="289" t="s">
        <v>219</v>
      </c>
      <c r="U9" s="289" t="s">
        <v>220</v>
      </c>
      <c r="V9" s="289" t="s">
        <v>219</v>
      </c>
      <c r="W9" s="289" t="s">
        <v>220</v>
      </c>
      <c r="X9" s="289" t="s">
        <v>219</v>
      </c>
      <c r="Y9" s="289" t="s">
        <v>220</v>
      </c>
      <c r="Z9" s="289" t="s">
        <v>219</v>
      </c>
      <c r="AA9" s="289" t="s">
        <v>220</v>
      </c>
      <c r="AB9" s="289" t="s">
        <v>219</v>
      </c>
      <c r="AC9" s="289" t="s">
        <v>220</v>
      </c>
      <c r="AD9" s="289" t="s">
        <v>219</v>
      </c>
      <c r="AE9" s="289" t="s">
        <v>220</v>
      </c>
      <c r="AF9" s="290"/>
      <c r="AG9" s="289" t="s">
        <v>224</v>
      </c>
      <c r="AH9" s="289" t="s">
        <v>220</v>
      </c>
      <c r="AI9" s="289" t="s">
        <v>224</v>
      </c>
      <c r="AJ9" s="289" t="s">
        <v>220</v>
      </c>
    </row>
    <row r="10" spans="2:36" s="295" customFormat="1" ht="240" customHeight="1" x14ac:dyDescent="0.2">
      <c r="B10" s="107">
        <v>1</v>
      </c>
      <c r="C10" s="112" t="s">
        <v>221</v>
      </c>
      <c r="D10" s="113" t="s">
        <v>183</v>
      </c>
      <c r="E10" s="105">
        <v>1</v>
      </c>
      <c r="F10" s="114">
        <v>0.15</v>
      </c>
      <c r="G10" s="113" t="s">
        <v>195</v>
      </c>
      <c r="H10" s="119">
        <v>45033</v>
      </c>
      <c r="I10" s="119">
        <v>45044</v>
      </c>
      <c r="J10" s="106">
        <f>+(I10-H10)/7</f>
        <v>1.5714285714285714</v>
      </c>
      <c r="K10" s="291" t="s">
        <v>227</v>
      </c>
      <c r="L10" s="292">
        <v>45044</v>
      </c>
      <c r="M10" s="108">
        <f>+O10</f>
        <v>0.15</v>
      </c>
      <c r="N10" s="118">
        <v>0.15</v>
      </c>
      <c r="O10" s="293">
        <v>0.15</v>
      </c>
      <c r="P10" s="118"/>
      <c r="Q10" s="293"/>
      <c r="R10" s="118"/>
      <c r="S10" s="293"/>
      <c r="T10" s="118"/>
      <c r="U10" s="293"/>
      <c r="V10" s="118"/>
      <c r="W10" s="293"/>
      <c r="X10" s="118"/>
      <c r="Y10" s="293"/>
      <c r="Z10" s="118"/>
      <c r="AA10" s="293"/>
      <c r="AB10" s="118"/>
      <c r="AC10" s="293"/>
      <c r="AD10" s="118"/>
      <c r="AE10" s="293"/>
      <c r="AF10" s="294"/>
      <c r="AG10" s="118"/>
      <c r="AH10" s="293"/>
      <c r="AI10" s="118"/>
      <c r="AJ10" s="293"/>
    </row>
    <row r="11" spans="2:36" s="295" customFormat="1" ht="150.75" customHeight="1" x14ac:dyDescent="0.2">
      <c r="B11" s="107">
        <v>2</v>
      </c>
      <c r="C11" s="112" t="s">
        <v>222</v>
      </c>
      <c r="D11" s="113" t="s">
        <v>184</v>
      </c>
      <c r="E11" s="105">
        <v>2</v>
      </c>
      <c r="F11" s="114">
        <v>0.3</v>
      </c>
      <c r="G11" s="113" t="s">
        <v>196</v>
      </c>
      <c r="H11" s="115">
        <v>45048</v>
      </c>
      <c r="I11" s="115">
        <v>45077</v>
      </c>
      <c r="J11" s="106">
        <f t="shared" ref="J11:J13" si="0">+(I11-H11)/7</f>
        <v>4.1428571428571432</v>
      </c>
      <c r="K11" s="296" t="s">
        <v>228</v>
      </c>
      <c r="L11" s="292">
        <v>45076</v>
      </c>
      <c r="M11" s="109">
        <f>+Q11</f>
        <v>0.3</v>
      </c>
      <c r="N11" s="118"/>
      <c r="O11" s="293"/>
      <c r="P11" s="118">
        <v>0.3</v>
      </c>
      <c r="Q11" s="293">
        <v>0.3</v>
      </c>
      <c r="R11" s="118"/>
      <c r="S11" s="293"/>
      <c r="T11" s="118"/>
      <c r="U11" s="293"/>
      <c r="V11" s="118"/>
      <c r="W11" s="293"/>
      <c r="X11" s="118"/>
      <c r="Y11" s="293"/>
      <c r="Z11" s="118"/>
      <c r="AA11" s="293"/>
      <c r="AB11" s="118"/>
      <c r="AC11" s="293"/>
      <c r="AD11" s="118"/>
      <c r="AE11" s="293"/>
      <c r="AF11" s="297"/>
      <c r="AG11" s="118"/>
      <c r="AH11" s="293"/>
      <c r="AI11" s="118"/>
      <c r="AJ11" s="293"/>
    </row>
    <row r="12" spans="2:36" s="295" customFormat="1" ht="205.5" customHeight="1" x14ac:dyDescent="0.2">
      <c r="B12" s="107">
        <v>3</v>
      </c>
      <c r="C12" s="116" t="s">
        <v>223</v>
      </c>
      <c r="D12" s="113" t="s">
        <v>181</v>
      </c>
      <c r="E12" s="105">
        <v>1</v>
      </c>
      <c r="F12" s="114">
        <v>0.4</v>
      </c>
      <c r="G12" s="113" t="s">
        <v>197</v>
      </c>
      <c r="H12" s="115">
        <v>45078</v>
      </c>
      <c r="I12" s="115">
        <v>45138</v>
      </c>
      <c r="J12" s="106">
        <f t="shared" si="0"/>
        <v>8.5714285714285712</v>
      </c>
      <c r="K12" s="298" t="s">
        <v>229</v>
      </c>
      <c r="L12" s="292">
        <v>45138</v>
      </c>
      <c r="M12" s="108">
        <f>+S12+AH12</f>
        <v>0.4</v>
      </c>
      <c r="N12" s="118"/>
      <c r="O12" s="293"/>
      <c r="P12" s="118"/>
      <c r="Q12" s="293"/>
      <c r="R12" s="118">
        <v>0.2</v>
      </c>
      <c r="S12" s="293">
        <v>0.2</v>
      </c>
      <c r="T12" s="118"/>
      <c r="U12" s="293"/>
      <c r="V12" s="118"/>
      <c r="W12" s="293"/>
      <c r="X12" s="118"/>
      <c r="Y12" s="293"/>
      <c r="Z12" s="118"/>
      <c r="AA12" s="293"/>
      <c r="AB12" s="118"/>
      <c r="AC12" s="293"/>
      <c r="AD12" s="118"/>
      <c r="AE12" s="293"/>
      <c r="AF12" s="294"/>
      <c r="AG12" s="118">
        <v>0.2</v>
      </c>
      <c r="AH12" s="293">
        <v>0.2</v>
      </c>
      <c r="AI12" s="118"/>
      <c r="AJ12" s="293"/>
    </row>
    <row r="13" spans="2:36" s="295" customFormat="1" ht="161.25" customHeight="1" x14ac:dyDescent="0.2">
      <c r="B13" s="107">
        <v>4</v>
      </c>
      <c r="C13" s="117" t="s">
        <v>182</v>
      </c>
      <c r="D13" s="113" t="s">
        <v>180</v>
      </c>
      <c r="E13" s="105">
        <v>1</v>
      </c>
      <c r="F13" s="114">
        <v>0.15</v>
      </c>
      <c r="G13" s="113" t="s">
        <v>198</v>
      </c>
      <c r="H13" s="115">
        <v>45139</v>
      </c>
      <c r="I13" s="115">
        <v>45156</v>
      </c>
      <c r="J13" s="106">
        <f t="shared" si="0"/>
        <v>2.4285714285714284</v>
      </c>
      <c r="K13" s="299" t="s">
        <v>230</v>
      </c>
      <c r="L13" s="292">
        <v>45156</v>
      </c>
      <c r="M13" s="108">
        <f>+AJ13</f>
        <v>0.15</v>
      </c>
      <c r="N13" s="118"/>
      <c r="O13" s="293"/>
      <c r="P13" s="118"/>
      <c r="Q13" s="293"/>
      <c r="R13" s="118"/>
      <c r="S13" s="293"/>
      <c r="T13" s="118"/>
      <c r="U13" s="293"/>
      <c r="V13" s="118"/>
      <c r="W13" s="293"/>
      <c r="X13" s="118"/>
      <c r="Y13" s="293"/>
      <c r="Z13" s="118"/>
      <c r="AA13" s="293"/>
      <c r="AB13" s="118"/>
      <c r="AC13" s="293"/>
      <c r="AD13" s="118"/>
      <c r="AE13" s="293"/>
      <c r="AF13" s="294"/>
      <c r="AG13" s="118"/>
      <c r="AH13" s="293"/>
      <c r="AI13" s="118">
        <v>0.15</v>
      </c>
      <c r="AJ13" s="300">
        <v>0.15</v>
      </c>
    </row>
    <row r="14" spans="2:36" s="301" customFormat="1" ht="28.5" customHeight="1" x14ac:dyDescent="0.2">
      <c r="C14" s="302"/>
      <c r="D14" s="303"/>
      <c r="E14" s="302"/>
      <c r="F14" s="304">
        <f>SUM(F10:F13)</f>
        <v>1</v>
      </c>
      <c r="G14" s="302"/>
      <c r="H14" s="302"/>
      <c r="I14" s="302"/>
      <c r="J14" s="305"/>
      <c r="K14" s="306"/>
      <c r="L14" s="302"/>
      <c r="M14" s="110">
        <f t="shared" ref="M14:AJ14" si="1">SUM(M10:M13)</f>
        <v>1</v>
      </c>
      <c r="N14" s="307">
        <f>SUM(N10:N13)</f>
        <v>0.15</v>
      </c>
      <c r="O14" s="307">
        <f t="shared" si="1"/>
        <v>0.15</v>
      </c>
      <c r="P14" s="307">
        <f t="shared" si="1"/>
        <v>0.3</v>
      </c>
      <c r="Q14" s="307">
        <f t="shared" si="1"/>
        <v>0.3</v>
      </c>
      <c r="R14" s="307">
        <f t="shared" si="1"/>
        <v>0.2</v>
      </c>
      <c r="S14" s="307">
        <f t="shared" si="1"/>
        <v>0.2</v>
      </c>
      <c r="T14" s="307">
        <f t="shared" si="1"/>
        <v>0</v>
      </c>
      <c r="U14" s="307">
        <f t="shared" si="1"/>
        <v>0</v>
      </c>
      <c r="V14" s="307">
        <f t="shared" si="1"/>
        <v>0</v>
      </c>
      <c r="W14" s="307">
        <f t="shared" si="1"/>
        <v>0</v>
      </c>
      <c r="X14" s="307">
        <f t="shared" si="1"/>
        <v>0</v>
      </c>
      <c r="Y14" s="307">
        <f t="shared" si="1"/>
        <v>0</v>
      </c>
      <c r="Z14" s="307">
        <f t="shared" si="1"/>
        <v>0</v>
      </c>
      <c r="AA14" s="307">
        <f t="shared" si="1"/>
        <v>0</v>
      </c>
      <c r="AB14" s="307">
        <f t="shared" si="1"/>
        <v>0</v>
      </c>
      <c r="AC14" s="307">
        <f t="shared" si="1"/>
        <v>0</v>
      </c>
      <c r="AD14" s="307">
        <f t="shared" si="1"/>
        <v>0</v>
      </c>
      <c r="AE14" s="307">
        <f t="shared" si="1"/>
        <v>0</v>
      </c>
      <c r="AF14" s="307">
        <f t="shared" si="1"/>
        <v>0</v>
      </c>
      <c r="AG14" s="307">
        <f t="shared" si="1"/>
        <v>0.2</v>
      </c>
      <c r="AH14" s="307">
        <f t="shared" si="1"/>
        <v>0.2</v>
      </c>
      <c r="AI14" s="307">
        <f t="shared" si="1"/>
        <v>0.15</v>
      </c>
      <c r="AJ14" s="307">
        <f t="shared" si="1"/>
        <v>0.15</v>
      </c>
    </row>
    <row r="15" spans="2:36" s="301" customFormat="1" ht="21.75" customHeight="1" x14ac:dyDescent="0.2">
      <c r="C15" s="302"/>
      <c r="D15" s="303"/>
      <c r="E15" s="302"/>
      <c r="F15" s="302"/>
      <c r="G15" s="302"/>
      <c r="H15" s="302"/>
      <c r="I15" s="302"/>
      <c r="J15" s="305"/>
      <c r="K15" s="306"/>
      <c r="L15" s="302"/>
      <c r="M15" s="308"/>
    </row>
    <row r="16" spans="2:36" s="302" customFormat="1" ht="27" customHeight="1" x14ac:dyDescent="0.2">
      <c r="D16" s="303"/>
      <c r="M16" s="309"/>
      <c r="N16" s="310"/>
      <c r="O16" s="310"/>
      <c r="P16" s="310"/>
      <c r="Q16" s="310"/>
      <c r="R16" s="310"/>
      <c r="S16" s="310"/>
      <c r="T16" s="310"/>
      <c r="U16" s="310"/>
      <c r="V16" s="310"/>
      <c r="W16" s="310"/>
      <c r="X16" s="310"/>
      <c r="Y16" s="310"/>
      <c r="Z16" s="310"/>
      <c r="AA16" s="310"/>
      <c r="AB16" s="310"/>
      <c r="AC16" s="310"/>
      <c r="AD16" s="310"/>
      <c r="AE16" s="310"/>
      <c r="AF16" s="309"/>
    </row>
    <row r="17" spans="13:32" x14ac:dyDescent="0.2">
      <c r="N17" s="311"/>
      <c r="O17" s="311"/>
      <c r="P17" s="311"/>
      <c r="Q17" s="311"/>
      <c r="R17" s="311"/>
      <c r="S17" s="311"/>
      <c r="T17" s="311"/>
      <c r="U17" s="311"/>
      <c r="V17" s="311"/>
      <c r="W17" s="311"/>
      <c r="X17" s="311"/>
      <c r="Y17" s="311"/>
      <c r="Z17" s="311"/>
      <c r="AA17" s="311"/>
      <c r="AB17" s="311"/>
      <c r="AC17" s="311"/>
      <c r="AD17" s="311"/>
      <c r="AE17" s="311"/>
    </row>
    <row r="19" spans="13:32" x14ac:dyDescent="0.2">
      <c r="M19" s="312"/>
      <c r="AF19" s="312"/>
    </row>
    <row r="20" spans="13:32" x14ac:dyDescent="0.2">
      <c r="M20" s="313"/>
      <c r="AF20" s="313"/>
    </row>
    <row r="27" spans="13:32" x14ac:dyDescent="0.2">
      <c r="M27" s="314"/>
      <c r="AF27" s="314"/>
    </row>
    <row r="29" spans="13:32" x14ac:dyDescent="0.2">
      <c r="N29" s="257"/>
      <c r="O29" s="257"/>
      <c r="P29" s="257"/>
      <c r="Q29" s="257"/>
      <c r="R29" s="257"/>
      <c r="S29" s="257"/>
      <c r="T29" s="257"/>
      <c r="U29" s="257"/>
      <c r="V29" s="257"/>
      <c r="W29" s="257"/>
      <c r="X29" s="257"/>
      <c r="Y29" s="257"/>
      <c r="Z29" s="257"/>
      <c r="AA29" s="257"/>
      <c r="AB29" s="257"/>
      <c r="AC29" s="257"/>
      <c r="AD29" s="257"/>
      <c r="AE29" s="257"/>
    </row>
  </sheetData>
  <sheetProtection algorithmName="SHA-512" hashValue="OyHAzLqBYDlsuF4nsGU9NI+hLAR0kHqW3c3nRgeC5bSZSeqOe1GE8D8z2edDKL6hknvQ5UCHJ4OdHnWVV+Hmww==" saltValue="C85/fQUfaZytbBLhkM2GKQ==" spinCount="100000" sheet="1"/>
  <mergeCells count="21">
    <mergeCell ref="N8:O8"/>
    <mergeCell ref="P8:Q8"/>
    <mergeCell ref="R8:S8"/>
    <mergeCell ref="C2:C5"/>
    <mergeCell ref="D3:K3"/>
    <mergeCell ref="D4:K4"/>
    <mergeCell ref="D5:K5"/>
    <mergeCell ref="D7:M7"/>
    <mergeCell ref="L2:M2"/>
    <mergeCell ref="L3:M3"/>
    <mergeCell ref="L4:M4"/>
    <mergeCell ref="L5:M5"/>
    <mergeCell ref="D2:K2"/>
    <mergeCell ref="AG8:AH8"/>
    <mergeCell ref="AI8:AJ8"/>
    <mergeCell ref="AD8:AE8"/>
    <mergeCell ref="T8:U8"/>
    <mergeCell ref="V8:W8"/>
    <mergeCell ref="X8:Y8"/>
    <mergeCell ref="Z8:AA8"/>
    <mergeCell ref="AB8:AC8"/>
  </mergeCells>
  <dataValidations count="1">
    <dataValidation type="whole" allowBlank="1" showInputMessage="1" showErrorMessage="1" sqref="G8:L8 G14:J65376 L14:L65376 K14:K15 K17:K65376">
      <formula1>1</formula1>
      <formula2>5</formula2>
    </dataValidation>
  </dataValidations>
  <printOptions horizontalCentered="1"/>
  <pageMargins left="0.59055118110236227" right="0.59055118110236227" top="0.55118110236220474" bottom="0.55118110236220474" header="0.31496062992125984" footer="0.31496062992125984"/>
  <pageSetup paperSize="5" scale="38" fitToHeight="0" orientation="landscape" r:id="rId1"/>
  <headerFooter>
    <oddHeader>Página &amp;P de &amp;F</oddHeader>
    <oddFooter>Preparado por N.Johanna Rodríguez A &amp;D&amp;RPágina &amp;P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5"/>
  <sheetViews>
    <sheetView showGridLines="0" zoomScale="90" zoomScaleNormal="90" workbookViewId="0">
      <selection activeCell="F13" sqref="F13"/>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bestFit="1" customWidth="1"/>
    <col min="15" max="16" width="2.42578125" style="1" customWidth="1"/>
    <col min="17" max="17" width="7.7109375" style="1" customWidth="1"/>
    <col min="18" max="18" width="0.7109375" style="4" customWidth="1"/>
    <col min="19" max="19" width="1" style="1" customWidth="1"/>
    <col min="20" max="20" width="1.42578125" style="1" customWidth="1"/>
    <col min="21" max="21" width="1.140625" style="4"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ht="26.25" customHeight="1" x14ac:dyDescent="0.2">
      <c r="B2" s="243"/>
      <c r="C2" s="244"/>
      <c r="D2" s="240" t="s">
        <v>0</v>
      </c>
      <c r="E2" s="232"/>
      <c r="F2" s="232"/>
      <c r="G2" s="232"/>
      <c r="H2" s="232"/>
      <c r="I2" s="232"/>
      <c r="J2" s="232"/>
      <c r="K2" s="44"/>
      <c r="L2" s="44"/>
      <c r="M2" s="249" t="str">
        <f>Proyecto!K2</f>
        <v>Código: GC-F-015</v>
      </c>
      <c r="N2" s="225"/>
      <c r="O2" s="225"/>
      <c r="P2" s="226"/>
      <c r="S2" s="4"/>
      <c r="T2" s="4" t="s">
        <v>117</v>
      </c>
      <c r="U2" s="8"/>
    </row>
    <row r="3" spans="2:31" ht="23.25" customHeight="1" x14ac:dyDescent="0.2">
      <c r="B3" s="245"/>
      <c r="C3" s="246"/>
      <c r="D3" s="241" t="s">
        <v>2</v>
      </c>
      <c r="E3" s="235"/>
      <c r="F3" s="235"/>
      <c r="G3" s="235"/>
      <c r="H3" s="235"/>
      <c r="I3" s="235"/>
      <c r="J3" s="235"/>
      <c r="K3" s="43"/>
      <c r="L3" s="43"/>
      <c r="M3" s="250" t="str">
        <f>Proyecto!K3</f>
        <v>Fecha: 17 de septiembre de 2014</v>
      </c>
      <c r="N3" s="227"/>
      <c r="O3" s="227"/>
      <c r="P3" s="228"/>
      <c r="S3" s="4"/>
      <c r="T3" s="4" t="s">
        <v>118</v>
      </c>
      <c r="U3" s="8"/>
    </row>
    <row r="4" spans="2:31" ht="24" customHeight="1" x14ac:dyDescent="0.2">
      <c r="B4" s="245"/>
      <c r="C4" s="246"/>
      <c r="D4" s="241" t="s">
        <v>4</v>
      </c>
      <c r="E4" s="235"/>
      <c r="F4" s="235"/>
      <c r="G4" s="235"/>
      <c r="H4" s="235"/>
      <c r="I4" s="235"/>
      <c r="J4" s="235"/>
      <c r="K4" s="43"/>
      <c r="L4" s="43"/>
      <c r="M4" s="250" t="str">
        <f>Proyecto!K4</f>
        <v>Versión 001</v>
      </c>
      <c r="N4" s="227"/>
      <c r="O4" s="227"/>
      <c r="P4" s="228"/>
      <c r="T4" s="4" t="s">
        <v>119</v>
      </c>
      <c r="U4" s="8"/>
    </row>
    <row r="5" spans="2:31" ht="22.5" customHeight="1" thickBot="1" x14ac:dyDescent="0.25">
      <c r="B5" s="247"/>
      <c r="C5" s="248"/>
      <c r="D5" s="242" t="s">
        <v>6</v>
      </c>
      <c r="E5" s="238"/>
      <c r="F5" s="238"/>
      <c r="G5" s="238"/>
      <c r="H5" s="238"/>
      <c r="I5" s="238"/>
      <c r="J5" s="238"/>
      <c r="K5" s="45"/>
      <c r="L5" s="45"/>
      <c r="M5" s="251" t="s">
        <v>120</v>
      </c>
      <c r="N5" s="229"/>
      <c r="O5" s="229"/>
      <c r="P5" s="230"/>
      <c r="T5" s="4" t="s">
        <v>121</v>
      </c>
    </row>
    <row r="6" spans="2:31" ht="5.25" customHeight="1" x14ac:dyDescent="0.2">
      <c r="B6" s="15"/>
      <c r="C6" s="15"/>
      <c r="D6" s="15"/>
      <c r="E6" s="15"/>
      <c r="F6" s="15"/>
      <c r="G6" s="15"/>
      <c r="H6" s="15"/>
      <c r="I6" s="15"/>
      <c r="J6" s="15"/>
      <c r="K6" s="15"/>
      <c r="L6" s="15"/>
      <c r="M6" s="15"/>
      <c r="N6" s="15"/>
      <c r="O6" s="15"/>
      <c r="P6" s="15"/>
      <c r="T6" s="4"/>
    </row>
    <row r="7" spans="2:31" ht="29.25" customHeight="1" x14ac:dyDescent="0.2">
      <c r="B7" s="120" t="s">
        <v>8</v>
      </c>
      <c r="C7" s="120"/>
      <c r="D7" s="252" t="str">
        <f>Proyecto!$E$7</f>
        <v>Reforma Decreto Legislativo 4334 de 2008 - Fase I</v>
      </c>
      <c r="E7" s="252"/>
      <c r="F7" s="252"/>
      <c r="G7" s="252"/>
      <c r="H7" s="252"/>
      <c r="I7" s="252"/>
      <c r="J7" s="252"/>
      <c r="K7" s="252"/>
      <c r="L7" s="252"/>
      <c r="M7" s="252"/>
      <c r="N7" s="252"/>
      <c r="O7" s="252"/>
      <c r="P7" s="252"/>
      <c r="AE7" s="1"/>
    </row>
    <row r="8" spans="2:31" ht="6.75" customHeight="1" x14ac:dyDescent="0.2">
      <c r="B8" s="5"/>
      <c r="C8" s="5"/>
      <c r="D8" s="6"/>
      <c r="E8" s="6"/>
      <c r="F8" s="6"/>
      <c r="G8" s="6"/>
      <c r="H8" s="6"/>
      <c r="I8" s="6"/>
      <c r="J8" s="6"/>
      <c r="K8" s="6"/>
      <c r="L8" s="6"/>
      <c r="M8" s="6"/>
      <c r="N8" s="6"/>
      <c r="O8" s="6"/>
      <c r="P8" s="6"/>
      <c r="AE8" s="1"/>
    </row>
    <row r="10" spans="2:31" ht="21.95" customHeight="1" x14ac:dyDescent="0.2">
      <c r="B10" s="167" t="s">
        <v>122</v>
      </c>
      <c r="C10" s="167"/>
      <c r="D10" s="167"/>
      <c r="E10" s="167"/>
      <c r="F10" s="167"/>
      <c r="G10" s="167"/>
      <c r="H10" s="167"/>
      <c r="I10" s="167"/>
      <c r="J10" s="167"/>
      <c r="K10" s="167"/>
      <c r="L10" s="167"/>
      <c r="M10" s="167"/>
      <c r="N10" s="167"/>
      <c r="O10" s="167"/>
      <c r="P10" s="167"/>
    </row>
    <row r="11" spans="2:31" ht="21.95" customHeight="1" x14ac:dyDescent="0.2">
      <c r="B11" s="164" t="s">
        <v>123</v>
      </c>
      <c r="C11" s="164"/>
      <c r="D11" s="164"/>
      <c r="E11" s="164"/>
      <c r="F11" s="57" t="s">
        <v>124</v>
      </c>
      <c r="G11" s="164" t="s">
        <v>125</v>
      </c>
      <c r="H11" s="164"/>
      <c r="I11" s="164"/>
      <c r="J11" s="164"/>
      <c r="K11" s="50"/>
      <c r="L11" s="50"/>
      <c r="M11" s="164" t="s">
        <v>126</v>
      </c>
      <c r="N11" s="164"/>
      <c r="O11" s="164"/>
      <c r="P11" s="164"/>
    </row>
    <row r="12" spans="2:31" s="93" customFormat="1" ht="45" customHeight="1" x14ac:dyDescent="0.25">
      <c r="B12" s="187" t="s">
        <v>192</v>
      </c>
      <c r="C12" s="187"/>
      <c r="D12" s="187"/>
      <c r="E12" s="187"/>
      <c r="F12" s="75" t="s">
        <v>119</v>
      </c>
      <c r="G12" s="253" t="s">
        <v>193</v>
      </c>
      <c r="H12" s="254"/>
      <c r="I12" s="254"/>
      <c r="J12" s="255"/>
      <c r="K12" s="98"/>
      <c r="L12" s="98"/>
      <c r="M12" s="185" t="s">
        <v>194</v>
      </c>
      <c r="N12" s="256"/>
      <c r="O12" s="256"/>
      <c r="P12" s="186"/>
      <c r="R12" s="94"/>
      <c r="U12" s="94"/>
      <c r="AE12" s="95"/>
    </row>
    <row r="13" spans="2:31" s="93" customFormat="1" ht="46.5" customHeight="1" x14ac:dyDescent="0.25">
      <c r="B13" s="187"/>
      <c r="C13" s="187"/>
      <c r="D13" s="187"/>
      <c r="E13" s="187"/>
      <c r="F13" s="75"/>
      <c r="G13" s="253"/>
      <c r="H13" s="254"/>
      <c r="I13" s="254"/>
      <c r="J13" s="255"/>
      <c r="K13" s="98"/>
      <c r="L13" s="98"/>
      <c r="M13" s="185"/>
      <c r="N13" s="256"/>
      <c r="O13" s="256"/>
      <c r="P13" s="186"/>
      <c r="R13" s="94"/>
      <c r="U13" s="94"/>
      <c r="AE13" s="95"/>
    </row>
    <row r="15" spans="2:31" ht="21.95" customHeight="1" x14ac:dyDescent="0.2">
      <c r="B15" s="167" t="s">
        <v>127</v>
      </c>
      <c r="C15" s="167"/>
      <c r="D15" s="167"/>
      <c r="E15" s="167"/>
      <c r="F15" s="167"/>
      <c r="G15" s="167"/>
      <c r="H15" s="167"/>
      <c r="I15" s="167"/>
      <c r="J15" s="167"/>
      <c r="K15" s="167"/>
      <c r="L15" s="167"/>
      <c r="M15" s="167"/>
      <c r="N15" s="167"/>
      <c r="O15" s="167"/>
      <c r="P15" s="167"/>
    </row>
  </sheetData>
  <mergeCells count="22">
    <mergeCell ref="B13:E13"/>
    <mergeCell ref="G13:J13"/>
    <mergeCell ref="M13:P13"/>
    <mergeCell ref="B15:P15"/>
    <mergeCell ref="B11:E11"/>
    <mergeCell ref="G11:J11"/>
    <mergeCell ref="M11:P11"/>
    <mergeCell ref="B12:E12"/>
    <mergeCell ref="G12:J12"/>
    <mergeCell ref="M12:P12"/>
    <mergeCell ref="D2:J2"/>
    <mergeCell ref="D3:J3"/>
    <mergeCell ref="D4:J4"/>
    <mergeCell ref="D5:J5"/>
    <mergeCell ref="B10:P10"/>
    <mergeCell ref="B2:C5"/>
    <mergeCell ref="M2:P2"/>
    <mergeCell ref="M3:P3"/>
    <mergeCell ref="M4:P4"/>
    <mergeCell ref="M5:P5"/>
    <mergeCell ref="B7:C7"/>
    <mergeCell ref="D7:P7"/>
  </mergeCells>
  <conditionalFormatting sqref="F13">
    <cfRule type="containsText" dxfId="7" priority="5" operator="containsText" text="Extremo">
      <formula>NOT(ISERROR(SEARCH("Extremo",F13)))</formula>
    </cfRule>
    <cfRule type="containsText" dxfId="6" priority="6" operator="containsText" text="Alto">
      <formula>NOT(ISERROR(SEARCH("Alto",F13)))</formula>
    </cfRule>
    <cfRule type="containsText" dxfId="5" priority="7" operator="containsText" text="Medio">
      <formula>NOT(ISERROR(SEARCH("Medio",F13)))</formula>
    </cfRule>
    <cfRule type="containsText" dxfId="4" priority="8" operator="containsText" text="Bajo">
      <formula>NOT(ISERROR(SEARCH("Bajo",F13)))</formula>
    </cfRule>
  </conditionalFormatting>
  <conditionalFormatting sqref="F12">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16:P65502 O9:P9 O14:P14 G14:M14 G16:M65502 G9:M9 W9:AC65502 Q9:U65502">
      <formula1>1</formula1>
      <formula2>5</formula2>
    </dataValidation>
    <dataValidation type="list" allowBlank="1" showInputMessage="1" showErrorMessage="1" sqref="F12:F13">
      <formula1>$T$2:$T$5</formula1>
    </dataValidation>
  </dataValidations>
  <printOptions horizontalCentered="1"/>
  <pageMargins left="0.39370078740157483" right="0.39370078740157483" top="0.74803149606299213" bottom="0.74803149606299213" header="0.31496062992125984" footer="0.31496062992125984"/>
  <pageSetup paperSize="5" scale="97" fitToHeight="0" orientation="landscape" r:id="rId1"/>
  <headerFooter>
    <oddHeader>&amp;A</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G11" sqref="G11"/>
    </sheetView>
  </sheetViews>
  <sheetFormatPr baseColWidth="10" defaultColWidth="11.42578125"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42578125" customWidth="1"/>
    <col min="7" max="7" width="12.85546875" bestFit="1" customWidth="1"/>
    <col min="8" max="8" width="2" customWidth="1"/>
    <col min="9" max="9" width="14.42578125" bestFit="1" customWidth="1"/>
    <col min="10" max="10" width="1.42578125" customWidth="1"/>
    <col min="11" max="11" width="20.42578125" bestFit="1" customWidth="1"/>
    <col min="12" max="12" width="3" customWidth="1"/>
    <col min="13" max="13" width="29.140625" bestFit="1" customWidth="1"/>
    <col min="14" max="14" width="2.42578125" customWidth="1"/>
    <col min="15" max="15" width="19.140625" bestFit="1" customWidth="1"/>
    <col min="16" max="16" width="5" customWidth="1"/>
  </cols>
  <sheetData>
    <row r="4" spans="1:17" x14ac:dyDescent="0.2">
      <c r="A4" s="12" t="s">
        <v>128</v>
      </c>
      <c r="C4" s="12" t="s">
        <v>129</v>
      </c>
      <c r="E4" s="12" t="s">
        <v>130</v>
      </c>
      <c r="G4" s="12" t="s">
        <v>131</v>
      </c>
      <c r="I4" s="12" t="s">
        <v>132</v>
      </c>
      <c r="K4" s="12" t="s">
        <v>133</v>
      </c>
      <c r="M4" s="12"/>
      <c r="O4" s="12" t="s">
        <v>134</v>
      </c>
      <c r="Q4" s="12" t="s">
        <v>34</v>
      </c>
    </row>
    <row r="5" spans="1:17" x14ac:dyDescent="0.2">
      <c r="A5" t="s">
        <v>26</v>
      </c>
      <c r="C5" s="11" t="s">
        <v>37</v>
      </c>
      <c r="E5" s="11" t="s">
        <v>40</v>
      </c>
      <c r="G5" s="11" t="s">
        <v>59</v>
      </c>
      <c r="I5" s="11" t="s">
        <v>60</v>
      </c>
      <c r="K5" s="11" t="s">
        <v>76</v>
      </c>
      <c r="M5" t="s">
        <v>135</v>
      </c>
      <c r="O5" s="11" t="s">
        <v>136</v>
      </c>
      <c r="Q5" t="s">
        <v>137</v>
      </c>
    </row>
    <row r="6" spans="1:17" x14ac:dyDescent="0.2">
      <c r="A6" t="s">
        <v>27</v>
      </c>
      <c r="C6" s="11" t="s">
        <v>138</v>
      </c>
      <c r="E6" s="11" t="s">
        <v>139</v>
      </c>
      <c r="G6" s="11" t="s">
        <v>61</v>
      </c>
      <c r="I6" s="11" t="s">
        <v>77</v>
      </c>
      <c r="K6" s="11" t="s">
        <v>78</v>
      </c>
      <c r="M6" t="s">
        <v>46</v>
      </c>
      <c r="O6" s="11" t="s">
        <v>140</v>
      </c>
      <c r="Q6" t="s">
        <v>141</v>
      </c>
    </row>
    <row r="7" spans="1:17" x14ac:dyDescent="0.2">
      <c r="C7" s="11" t="s">
        <v>142</v>
      </c>
      <c r="G7" s="11" t="s">
        <v>143</v>
      </c>
      <c r="K7" s="11" t="s">
        <v>144</v>
      </c>
      <c r="O7" s="11" t="s">
        <v>145</v>
      </c>
      <c r="Q7" t="s">
        <v>146</v>
      </c>
    </row>
    <row r="8" spans="1:17" x14ac:dyDescent="0.2">
      <c r="G8" s="11" t="s">
        <v>201</v>
      </c>
      <c r="O8" s="11" t="s">
        <v>87</v>
      </c>
      <c r="Q8" t="s">
        <v>39</v>
      </c>
    </row>
    <row r="9" spans="1:17" x14ac:dyDescent="0.2">
      <c r="G9" s="77" t="s">
        <v>202</v>
      </c>
      <c r="O9" s="11" t="s">
        <v>147</v>
      </c>
      <c r="Q9" t="s">
        <v>148</v>
      </c>
    </row>
    <row r="10" spans="1:17" x14ac:dyDescent="0.2">
      <c r="G10" s="77" t="s">
        <v>203</v>
      </c>
      <c r="O10" s="11" t="s">
        <v>149</v>
      </c>
      <c r="Q10" t="s">
        <v>150</v>
      </c>
    </row>
    <row r="11" spans="1:17" x14ac:dyDescent="0.2">
      <c r="O11" s="11" t="s">
        <v>151</v>
      </c>
      <c r="Q11" t="s">
        <v>152</v>
      </c>
    </row>
    <row r="12" spans="1:17" x14ac:dyDescent="0.2">
      <c r="Q12" t="s">
        <v>153</v>
      </c>
    </row>
    <row r="14" spans="1:17" x14ac:dyDescent="0.2">
      <c r="Q14" s="12" t="s">
        <v>154</v>
      </c>
    </row>
    <row r="15" spans="1:17" x14ac:dyDescent="0.2">
      <c r="Q15" t="s">
        <v>137</v>
      </c>
    </row>
    <row r="16" spans="1:17" x14ac:dyDescent="0.2">
      <c r="Q16" t="s">
        <v>141</v>
      </c>
    </row>
    <row r="17" spans="17:17" x14ac:dyDescent="0.2">
      <c r="Q17" t="s">
        <v>146</v>
      </c>
    </row>
    <row r="18" spans="17:17" x14ac:dyDescent="0.2">
      <c r="Q18" t="s">
        <v>39</v>
      </c>
    </row>
    <row r="19" spans="17:17" x14ac:dyDescent="0.2">
      <c r="Q19" t="s">
        <v>148</v>
      </c>
    </row>
    <row r="20" spans="17:17" x14ac:dyDescent="0.2">
      <c r="Q20" t="s">
        <v>150</v>
      </c>
    </row>
    <row r="21" spans="17:17" x14ac:dyDescent="0.2">
      <c r="Q21" t="s">
        <v>152</v>
      </c>
    </row>
    <row r="22" spans="17:17" x14ac:dyDescent="0.2">
      <c r="Q22" t="s">
        <v>153</v>
      </c>
    </row>
    <row r="23" spans="17:17" x14ac:dyDescent="0.2">
      <c r="Q23" s="11" t="s">
        <v>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zoomScaleNormal="100" workbookViewId="0">
      <selection activeCell="F15" sqref="F15"/>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bestFit="1" customWidth="1"/>
    <col min="15" max="16" width="2.42578125" style="1" customWidth="1"/>
    <col min="17" max="17" width="7.7109375" style="1" customWidth="1"/>
    <col min="18" max="18" width="0.7109375" style="4" customWidth="1"/>
    <col min="19" max="19" width="1" style="1" customWidth="1"/>
    <col min="20" max="20" width="1.42578125" style="1" customWidth="1"/>
    <col min="21" max="21" width="1.140625" style="4"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ht="26.25" customHeight="1" x14ac:dyDescent="0.2">
      <c r="B2" s="131"/>
      <c r="C2" s="132"/>
      <c r="D2" s="133" t="s">
        <v>0</v>
      </c>
      <c r="E2" s="134"/>
      <c r="F2" s="134"/>
      <c r="G2" s="134"/>
      <c r="H2" s="134"/>
      <c r="I2" s="134"/>
      <c r="J2" s="135"/>
      <c r="K2" s="121" t="s">
        <v>1</v>
      </c>
      <c r="L2" s="161"/>
      <c r="M2" s="121" t="str">
        <f>Proyecto!K2</f>
        <v>Código: GC-F-015</v>
      </c>
      <c r="N2" s="156"/>
      <c r="O2" s="156"/>
      <c r="P2" s="122"/>
      <c r="S2" s="4"/>
      <c r="T2" s="4"/>
      <c r="U2" s="8"/>
    </row>
    <row r="3" spans="2:31" ht="23.25" customHeight="1" x14ac:dyDescent="0.2">
      <c r="B3" s="127"/>
      <c r="C3" s="128"/>
      <c r="D3" s="136" t="s">
        <v>2</v>
      </c>
      <c r="E3" s="137"/>
      <c r="F3" s="137"/>
      <c r="G3" s="137"/>
      <c r="H3" s="137"/>
      <c r="I3" s="137"/>
      <c r="J3" s="138"/>
      <c r="K3" s="123" t="s">
        <v>3</v>
      </c>
      <c r="L3" s="162"/>
      <c r="M3" s="157" t="str">
        <f>Proyecto!K3</f>
        <v>Fecha: 17 de septiembre de 2014</v>
      </c>
      <c r="N3" s="158"/>
      <c r="O3" s="158"/>
      <c r="P3" s="159"/>
      <c r="S3" s="4"/>
      <c r="T3" s="4"/>
      <c r="U3" s="8"/>
    </row>
    <row r="4" spans="2:31" ht="24" customHeight="1" x14ac:dyDescent="0.2">
      <c r="B4" s="127"/>
      <c r="C4" s="128"/>
      <c r="D4" s="136" t="s">
        <v>4</v>
      </c>
      <c r="E4" s="137"/>
      <c r="F4" s="137"/>
      <c r="G4" s="137"/>
      <c r="H4" s="137"/>
      <c r="I4" s="137"/>
      <c r="J4" s="138"/>
      <c r="K4" s="123" t="s">
        <v>5</v>
      </c>
      <c r="L4" s="162"/>
      <c r="M4" s="123" t="str">
        <f>Proyecto!K4</f>
        <v>Versión 001</v>
      </c>
      <c r="N4" s="160"/>
      <c r="O4" s="160"/>
      <c r="P4" s="124"/>
      <c r="U4" s="8"/>
    </row>
    <row r="5" spans="2:31" ht="22.5" customHeight="1" thickBot="1" x14ac:dyDescent="0.25">
      <c r="B5" s="129"/>
      <c r="C5" s="130"/>
      <c r="D5" s="139" t="s">
        <v>6</v>
      </c>
      <c r="E5" s="140"/>
      <c r="F5" s="140"/>
      <c r="G5" s="140"/>
      <c r="H5" s="140"/>
      <c r="I5" s="140"/>
      <c r="J5" s="141"/>
      <c r="K5" s="125" t="s">
        <v>20</v>
      </c>
      <c r="L5" s="155"/>
      <c r="M5" s="146" t="s">
        <v>21</v>
      </c>
      <c r="N5" s="147"/>
      <c r="O5" s="147"/>
      <c r="P5" s="148"/>
    </row>
    <row r="6" spans="2:31" ht="5.25" customHeight="1" x14ac:dyDescent="0.2">
      <c r="B6" s="15"/>
      <c r="C6" s="15"/>
      <c r="D6" s="15"/>
      <c r="E6" s="15"/>
      <c r="F6" s="15"/>
      <c r="G6" s="15"/>
      <c r="H6" s="15"/>
      <c r="I6" s="15"/>
      <c r="J6" s="15"/>
      <c r="K6" s="15"/>
      <c r="L6" s="15"/>
      <c r="M6" s="15"/>
      <c r="N6" s="15"/>
      <c r="O6" s="15"/>
      <c r="P6" s="15"/>
    </row>
    <row r="7" spans="2:31" ht="33.75" customHeight="1" x14ac:dyDescent="0.2">
      <c r="B7" s="120" t="s">
        <v>8</v>
      </c>
      <c r="C7" s="120"/>
      <c r="D7" s="149" t="str">
        <f>+Proyecto!E7</f>
        <v>Reforma Decreto Legislativo 4334 de 2008 - Fase I</v>
      </c>
      <c r="E7" s="149"/>
      <c r="F7" s="149"/>
      <c r="G7" s="149"/>
      <c r="H7" s="149"/>
      <c r="I7" s="149"/>
      <c r="J7" s="149"/>
      <c r="K7" s="149"/>
      <c r="L7" s="149"/>
      <c r="M7" s="149"/>
      <c r="N7" s="149"/>
      <c r="O7" s="149"/>
      <c r="P7" s="149"/>
      <c r="AE7" s="1"/>
    </row>
    <row r="8" spans="2:31" ht="6.75" customHeight="1" x14ac:dyDescent="0.2">
      <c r="B8" s="5"/>
      <c r="C8" s="5"/>
      <c r="D8" s="64"/>
      <c r="E8" s="64"/>
      <c r="F8" s="64"/>
      <c r="G8" s="64"/>
      <c r="H8" s="64"/>
      <c r="I8" s="64"/>
      <c r="J8" s="64"/>
      <c r="K8" s="64"/>
      <c r="L8" s="64"/>
      <c r="M8" s="64"/>
      <c r="N8" s="64"/>
      <c r="O8" s="64"/>
      <c r="P8" s="64"/>
      <c r="AE8" s="1"/>
    </row>
    <row r="9" spans="2:31" ht="39.75" customHeight="1" x14ac:dyDescent="0.2">
      <c r="B9" s="153" t="s">
        <v>22</v>
      </c>
      <c r="C9" s="154"/>
      <c r="D9" s="150" t="s">
        <v>160</v>
      </c>
      <c r="E9" s="151"/>
      <c r="F9" s="151"/>
      <c r="G9" s="151"/>
      <c r="H9" s="151"/>
      <c r="I9" s="151"/>
      <c r="J9" s="151"/>
      <c r="K9" s="151"/>
      <c r="L9" s="151"/>
      <c r="M9" s="151"/>
      <c r="N9" s="151"/>
      <c r="O9" s="151"/>
      <c r="P9" s="152"/>
      <c r="AE9" s="1"/>
    </row>
    <row r="10" spans="2:31" customFormat="1" ht="7.5" customHeight="1" x14ac:dyDescent="0.2">
      <c r="D10" s="65"/>
      <c r="E10" s="65"/>
      <c r="F10" s="65"/>
      <c r="G10" s="65"/>
      <c r="H10" s="65"/>
      <c r="I10" s="65"/>
      <c r="J10" s="65"/>
      <c r="K10" s="65"/>
      <c r="L10" s="65"/>
      <c r="M10" s="65"/>
      <c r="N10" s="65"/>
      <c r="O10" s="65"/>
      <c r="P10" s="65"/>
    </row>
    <row r="11" spans="2:31" ht="44.25" customHeight="1" x14ac:dyDescent="0.2">
      <c r="B11" s="153" t="s">
        <v>23</v>
      </c>
      <c r="C11" s="154"/>
      <c r="D11" s="150" t="s">
        <v>200</v>
      </c>
      <c r="E11" s="151"/>
      <c r="F11" s="151"/>
      <c r="G11" s="151"/>
      <c r="H11" s="151"/>
      <c r="I11" s="151"/>
      <c r="J11" s="151"/>
      <c r="K11" s="151"/>
      <c r="L11" s="151"/>
      <c r="M11" s="151"/>
      <c r="N11" s="151"/>
      <c r="O11" s="151"/>
      <c r="P11" s="152"/>
      <c r="AE11" s="1"/>
    </row>
    <row r="12" spans="2:31" ht="5.25" customHeight="1" x14ac:dyDescent="0.2">
      <c r="B12" s="7"/>
      <c r="C12" s="7"/>
      <c r="D12" s="62"/>
      <c r="E12" s="62"/>
      <c r="F12" s="62"/>
      <c r="G12" s="62"/>
      <c r="H12" s="62"/>
      <c r="I12" s="62"/>
      <c r="J12" s="62"/>
      <c r="K12" s="62"/>
      <c r="L12" s="62"/>
      <c r="M12" s="62"/>
      <c r="N12" s="62"/>
      <c r="O12" s="62"/>
      <c r="P12" s="62"/>
      <c r="AE12" s="1"/>
    </row>
    <row r="13" spans="2:31" ht="22.5" customHeight="1" x14ac:dyDescent="0.2">
      <c r="B13" s="143" t="s">
        <v>24</v>
      </c>
      <c r="C13" s="143"/>
      <c r="D13" s="63" t="s">
        <v>25</v>
      </c>
      <c r="E13" s="145" t="s">
        <v>159</v>
      </c>
      <c r="F13" s="145"/>
      <c r="G13" s="145"/>
      <c r="H13" s="145"/>
      <c r="I13" s="145"/>
      <c r="J13" s="145"/>
      <c r="K13" s="145"/>
      <c r="L13" s="145"/>
      <c r="M13" s="145"/>
      <c r="N13" s="145"/>
      <c r="O13" s="145"/>
      <c r="P13" s="145"/>
      <c r="AE13" s="1"/>
    </row>
    <row r="14" spans="2:31" ht="20.25" customHeight="1" x14ac:dyDescent="0.2">
      <c r="B14" s="144"/>
      <c r="C14" s="144"/>
      <c r="D14" s="61" t="s">
        <v>26</v>
      </c>
      <c r="E14" s="145"/>
      <c r="F14" s="145"/>
      <c r="G14" s="145"/>
      <c r="H14" s="145"/>
      <c r="I14" s="145"/>
      <c r="J14" s="145"/>
      <c r="K14" s="145"/>
      <c r="L14" s="145"/>
      <c r="M14" s="145"/>
      <c r="N14" s="145"/>
      <c r="O14" s="145"/>
      <c r="P14" s="145"/>
      <c r="AE14" s="1"/>
    </row>
    <row r="15" spans="2:31" ht="15.75" x14ac:dyDescent="0.2">
      <c r="D15" s="62"/>
      <c r="E15" s="66"/>
      <c r="F15" s="66"/>
      <c r="G15" s="66"/>
      <c r="H15" s="66"/>
      <c r="I15" s="66"/>
      <c r="J15" s="66"/>
      <c r="K15" s="66"/>
      <c r="L15" s="66"/>
      <c r="M15" s="66"/>
      <c r="N15" s="66"/>
      <c r="O15" s="66"/>
      <c r="P15" s="66"/>
    </row>
    <row r="16" spans="2:31" ht="22.5" customHeight="1" x14ac:dyDescent="0.2">
      <c r="B16" s="143" t="s">
        <v>24</v>
      </c>
      <c r="C16" s="143"/>
      <c r="D16" s="63" t="s">
        <v>25</v>
      </c>
      <c r="E16" s="145" t="s">
        <v>159</v>
      </c>
      <c r="F16" s="145"/>
      <c r="G16" s="145"/>
      <c r="H16" s="145"/>
      <c r="I16" s="145"/>
      <c r="J16" s="145"/>
      <c r="K16" s="145"/>
      <c r="L16" s="145"/>
      <c r="M16" s="145"/>
      <c r="N16" s="145"/>
      <c r="O16" s="145"/>
      <c r="P16" s="145"/>
      <c r="AE16" s="1"/>
    </row>
    <row r="17" spans="2:21" s="1" customFormat="1" ht="16.5" customHeight="1" x14ac:dyDescent="0.2">
      <c r="B17" s="144"/>
      <c r="C17" s="144"/>
      <c r="D17" s="61" t="s">
        <v>27</v>
      </c>
      <c r="E17" s="145"/>
      <c r="F17" s="145"/>
      <c r="G17" s="145"/>
      <c r="H17" s="145"/>
      <c r="I17" s="145"/>
      <c r="J17" s="145"/>
      <c r="K17" s="145"/>
      <c r="L17" s="145"/>
      <c r="M17" s="145"/>
      <c r="N17" s="145"/>
      <c r="O17" s="145"/>
      <c r="P17" s="145"/>
      <c r="R17" s="4"/>
      <c r="U17" s="4"/>
    </row>
    <row r="18" spans="2:21" ht="15.75" x14ac:dyDescent="0.2">
      <c r="D18" s="62"/>
      <c r="E18" s="66"/>
      <c r="F18" s="66"/>
      <c r="G18" s="66"/>
      <c r="H18" s="66"/>
      <c r="I18" s="66"/>
      <c r="J18" s="66"/>
      <c r="K18" s="66"/>
      <c r="L18" s="66"/>
      <c r="M18" s="66"/>
      <c r="N18" s="66"/>
      <c r="O18" s="66"/>
      <c r="P18" s="66"/>
    </row>
    <row r="19" spans="2:21" x14ac:dyDescent="0.2">
      <c r="B19" s="143" t="s">
        <v>24</v>
      </c>
      <c r="C19" s="143"/>
      <c r="D19" s="63" t="s">
        <v>25</v>
      </c>
      <c r="E19" s="145"/>
      <c r="F19" s="145"/>
      <c r="G19" s="145"/>
      <c r="H19" s="145"/>
      <c r="I19" s="145"/>
      <c r="J19" s="145"/>
      <c r="K19" s="145"/>
      <c r="L19" s="145"/>
      <c r="M19" s="145"/>
      <c r="N19" s="145"/>
      <c r="O19" s="145"/>
      <c r="P19" s="145"/>
    </row>
    <row r="20" spans="2:21" ht="48" customHeight="1" x14ac:dyDescent="0.2">
      <c r="B20" s="144"/>
      <c r="C20" s="144"/>
      <c r="D20" s="61" t="s">
        <v>27</v>
      </c>
      <c r="E20" s="145"/>
      <c r="F20" s="145"/>
      <c r="G20" s="145"/>
      <c r="H20" s="145"/>
      <c r="I20" s="145"/>
      <c r="J20" s="145"/>
      <c r="K20" s="145"/>
      <c r="L20" s="145"/>
      <c r="M20" s="145"/>
      <c r="N20" s="145"/>
      <c r="O20" s="145"/>
      <c r="P20" s="145"/>
    </row>
  </sheetData>
  <mergeCells count="28">
    <mergeCell ref="B2:C2"/>
    <mergeCell ref="B3:C3"/>
    <mergeCell ref="B4:C4"/>
    <mergeCell ref="M2:P2"/>
    <mergeCell ref="M3:P3"/>
    <mergeCell ref="M4:P4"/>
    <mergeCell ref="D2:J2"/>
    <mergeCell ref="K2:L2"/>
    <mergeCell ref="D3:J3"/>
    <mergeCell ref="K3:L3"/>
    <mergeCell ref="D4:J4"/>
    <mergeCell ref="K4:L4"/>
    <mergeCell ref="B19:C20"/>
    <mergeCell ref="E19:P20"/>
    <mergeCell ref="B16:C17"/>
    <mergeCell ref="E16:P17"/>
    <mergeCell ref="M5:P5"/>
    <mergeCell ref="D7:P7"/>
    <mergeCell ref="B5:C5"/>
    <mergeCell ref="D11:P11"/>
    <mergeCell ref="D9:P9"/>
    <mergeCell ref="B7:C7"/>
    <mergeCell ref="B11:C11"/>
    <mergeCell ref="B9:C9"/>
    <mergeCell ref="E13:P14"/>
    <mergeCell ref="B13:C14"/>
    <mergeCell ref="D5:J5"/>
    <mergeCell ref="K5:L5"/>
  </mergeCells>
  <dataValidations count="1">
    <dataValidation type="whole" allowBlank="1" showInputMessage="1" showErrorMessage="1" sqref="O21:P65470 W18:AC65470 W15:AC15 G15:M15 O15:U15 Q19:U65470 G21:M65470 G18:M18 O18:U18">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2"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D20 D17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election activeCell="D10" sqref="D10:I10"/>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42578125" style="1" customWidth="1"/>
    <col min="14" max="14" width="1.7109375" style="10"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ht="26.25" customHeight="1" thickBot="1" x14ac:dyDescent="0.25">
      <c r="B2" s="131"/>
      <c r="C2" s="132"/>
      <c r="D2" s="168" t="s">
        <v>0</v>
      </c>
      <c r="E2" s="169"/>
      <c r="F2" s="169"/>
      <c r="G2" s="169"/>
      <c r="H2" s="170"/>
      <c r="I2" s="25" t="str">
        <f>Proyecto!K2</f>
        <v>Código: GC-F-015</v>
      </c>
      <c r="J2" s="10"/>
      <c r="K2" s="10"/>
      <c r="L2" s="10"/>
      <c r="N2" s="1"/>
      <c r="T2" s="2"/>
      <c r="X2" s="1"/>
    </row>
    <row r="3" spans="2:24" ht="23.25" customHeight="1" thickBot="1" x14ac:dyDescent="0.25">
      <c r="B3" s="127"/>
      <c r="C3" s="128"/>
      <c r="D3" s="168" t="s">
        <v>2</v>
      </c>
      <c r="E3" s="169"/>
      <c r="F3" s="169"/>
      <c r="G3" s="169"/>
      <c r="H3" s="170"/>
      <c r="I3" s="26" t="str">
        <f>Proyecto!K3</f>
        <v>Fecha: 17 de septiembre de 2014</v>
      </c>
      <c r="J3" s="10"/>
      <c r="K3" s="10"/>
      <c r="L3" s="10"/>
      <c r="N3" s="1"/>
      <c r="T3" s="2"/>
      <c r="X3" s="1"/>
    </row>
    <row r="4" spans="2:24" ht="24" customHeight="1" thickBot="1" x14ac:dyDescent="0.25">
      <c r="B4" s="127"/>
      <c r="C4" s="128"/>
      <c r="D4" s="168" t="s">
        <v>4</v>
      </c>
      <c r="E4" s="169"/>
      <c r="F4" s="169"/>
      <c r="G4" s="169"/>
      <c r="H4" s="170"/>
      <c r="I4" s="26" t="str">
        <f>Proyecto!K4</f>
        <v>Versión 001</v>
      </c>
      <c r="J4" s="10"/>
      <c r="K4" s="10"/>
      <c r="L4" s="10"/>
      <c r="N4" s="1"/>
      <c r="T4" s="2"/>
      <c r="X4" s="1"/>
    </row>
    <row r="5" spans="2:24" ht="22.5" customHeight="1" thickBot="1" x14ac:dyDescent="0.25">
      <c r="B5" s="129"/>
      <c r="C5" s="130"/>
      <c r="D5" s="171" t="s">
        <v>6</v>
      </c>
      <c r="E5" s="172"/>
      <c r="F5" s="172"/>
      <c r="G5" s="172"/>
      <c r="H5" s="173"/>
      <c r="I5" s="27" t="s">
        <v>28</v>
      </c>
      <c r="J5" s="10"/>
      <c r="K5" s="10"/>
      <c r="L5" s="10"/>
      <c r="N5" s="1"/>
      <c r="T5" s="2"/>
      <c r="X5" s="1"/>
    </row>
    <row r="6" spans="2:24" ht="5.25" customHeight="1" x14ac:dyDescent="0.2">
      <c r="B6" s="15"/>
      <c r="C6" s="15"/>
      <c r="D6" s="15"/>
      <c r="E6" s="15"/>
      <c r="F6" s="15"/>
      <c r="G6" s="15"/>
      <c r="H6" s="15"/>
      <c r="I6" s="15"/>
    </row>
    <row r="7" spans="2:24" ht="19.5" customHeight="1" x14ac:dyDescent="0.2">
      <c r="B7" s="120" t="s">
        <v>8</v>
      </c>
      <c r="C7" s="120"/>
      <c r="D7" s="163" t="str">
        <f>Proyecto!$E$7</f>
        <v>Reforma Decreto Legislativo 4334 de 2008 - Fase I</v>
      </c>
      <c r="E7" s="163"/>
      <c r="F7" s="163"/>
      <c r="G7" s="163"/>
      <c r="H7" s="163"/>
      <c r="I7" s="163"/>
      <c r="X7" s="1"/>
    </row>
    <row r="8" spans="2:24" ht="10.5" customHeight="1" x14ac:dyDescent="0.2">
      <c r="B8" s="7"/>
      <c r="C8" s="7"/>
      <c r="D8" s="3"/>
      <c r="E8" s="3"/>
      <c r="F8" s="3"/>
      <c r="G8" s="3"/>
      <c r="H8" s="3"/>
      <c r="I8" s="3"/>
      <c r="X8" s="1"/>
    </row>
    <row r="9" spans="2:24" ht="18.75" customHeight="1" x14ac:dyDescent="0.2">
      <c r="B9" s="167" t="s">
        <v>29</v>
      </c>
      <c r="C9" s="167"/>
      <c r="D9" s="167"/>
      <c r="E9" s="167"/>
      <c r="F9" s="167"/>
      <c r="G9" s="167"/>
      <c r="H9" s="167"/>
      <c r="I9" s="167"/>
      <c r="X9" s="1"/>
    </row>
    <row r="10" spans="2:24" ht="40.5" customHeight="1" x14ac:dyDescent="0.2">
      <c r="B10" s="164" t="s">
        <v>30</v>
      </c>
      <c r="C10" s="164"/>
      <c r="D10" s="145" t="s">
        <v>31</v>
      </c>
      <c r="E10" s="145"/>
      <c r="F10" s="145"/>
      <c r="G10" s="145"/>
      <c r="H10" s="145"/>
      <c r="I10" s="145"/>
      <c r="X10" s="1"/>
    </row>
    <row r="11" spans="2:24" ht="22.5" customHeight="1" x14ac:dyDescent="0.2">
      <c r="B11" s="164" t="s">
        <v>25</v>
      </c>
      <c r="C11" s="164"/>
      <c r="D11" s="164" t="s">
        <v>32</v>
      </c>
      <c r="E11" s="164"/>
      <c r="F11" s="57" t="s">
        <v>33</v>
      </c>
      <c r="G11" s="57" t="s">
        <v>34</v>
      </c>
      <c r="H11" s="57" t="s">
        <v>35</v>
      </c>
      <c r="I11" s="57" t="s">
        <v>36</v>
      </c>
      <c r="X11" s="1"/>
    </row>
    <row r="12" spans="2:24" ht="91.5" customHeight="1" x14ac:dyDescent="0.2">
      <c r="B12" s="166" t="s">
        <v>37</v>
      </c>
      <c r="C12" s="166"/>
      <c r="D12" s="166" t="s">
        <v>38</v>
      </c>
      <c r="E12" s="166"/>
      <c r="F12" s="67">
        <v>1</v>
      </c>
      <c r="G12" s="68" t="s">
        <v>150</v>
      </c>
      <c r="H12" s="68" t="s">
        <v>40</v>
      </c>
      <c r="I12" s="68" t="s">
        <v>41</v>
      </c>
      <c r="X12" s="1"/>
    </row>
    <row r="13" spans="2:24" ht="22.5" customHeight="1" x14ac:dyDescent="0.2">
      <c r="B13" s="164" t="s">
        <v>42</v>
      </c>
      <c r="C13" s="164"/>
      <c r="D13" s="165" t="s">
        <v>43</v>
      </c>
      <c r="E13" s="165"/>
      <c r="F13" s="165"/>
      <c r="G13" s="165"/>
      <c r="H13" s="165"/>
      <c r="I13" s="165"/>
      <c r="X13" s="1"/>
    </row>
  </sheetData>
  <mergeCells count="19">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H14:H65488 J14:N65488 P14:V65488">
      <formula1>1</formula1>
      <formula2>5</formula2>
    </dataValidation>
  </dataValidations>
  <printOptions horizontalCentered="1"/>
  <pageMargins left="0.39370078740157483" right="0.39370078740157483" top="0.74803149606299213" bottom="0.74803149606299213" header="0.31496062992125984" footer="0.31496062992125984"/>
  <pageSetup paperSize="5"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30"/>
  <sheetViews>
    <sheetView showGridLines="0" topLeftCell="A2" zoomScale="110" zoomScaleNormal="110" workbookViewId="0">
      <selection activeCell="C38" sqref="C38"/>
    </sheetView>
  </sheetViews>
  <sheetFormatPr baseColWidth="10" defaultColWidth="11.42578125"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4" customWidth="1"/>
    <col min="9" max="9" width="1" style="1" customWidth="1"/>
    <col min="10" max="10" width="1.42578125" style="1" customWidth="1"/>
    <col min="11" max="11" width="1.140625" style="4"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ht="26.25" customHeight="1" thickBot="1" x14ac:dyDescent="0.25">
      <c r="B2" s="34"/>
      <c r="C2" s="183" t="s">
        <v>0</v>
      </c>
      <c r="D2" s="184"/>
      <c r="E2" s="184"/>
      <c r="F2" s="184"/>
      <c r="G2" s="174" t="str">
        <f>Proyecto!K2</f>
        <v>Código: GC-F-015</v>
      </c>
      <c r="H2" s="175"/>
      <c r="I2" s="175"/>
      <c r="J2" s="175"/>
      <c r="K2" s="175"/>
      <c r="L2" s="176"/>
    </row>
    <row r="3" spans="1:21" ht="23.25" customHeight="1" thickBot="1" x14ac:dyDescent="0.25">
      <c r="B3" s="36"/>
      <c r="C3" s="183" t="s">
        <v>2</v>
      </c>
      <c r="D3" s="184"/>
      <c r="E3" s="184"/>
      <c r="F3" s="184"/>
      <c r="G3" s="177" t="str">
        <f>Proyecto!K3</f>
        <v>Fecha: 17 de septiembre de 2014</v>
      </c>
      <c r="H3" s="178"/>
      <c r="I3" s="178"/>
      <c r="J3" s="178"/>
      <c r="K3" s="178"/>
      <c r="L3" s="179"/>
    </row>
    <row r="4" spans="1:21" ht="24" customHeight="1" thickBot="1" x14ac:dyDescent="0.25">
      <c r="B4" s="36"/>
      <c r="C4" s="183" t="s">
        <v>4</v>
      </c>
      <c r="D4" s="184"/>
      <c r="E4" s="184"/>
      <c r="F4" s="184"/>
      <c r="G4" s="180" t="str">
        <f>Proyecto!K4</f>
        <v>Versión 001</v>
      </c>
      <c r="H4" s="181"/>
      <c r="I4" s="181"/>
      <c r="J4" s="181"/>
      <c r="K4" s="181"/>
      <c r="L4" s="182"/>
    </row>
    <row r="5" spans="1:21" ht="22.5" customHeight="1" thickBot="1" x14ac:dyDescent="0.25">
      <c r="B5" s="38"/>
      <c r="C5" s="183" t="s">
        <v>6</v>
      </c>
      <c r="D5" s="184"/>
      <c r="E5" s="184"/>
      <c r="F5" s="184"/>
      <c r="G5" s="177" t="s">
        <v>44</v>
      </c>
      <c r="H5" s="178"/>
      <c r="I5" s="178"/>
      <c r="J5" s="178"/>
      <c r="K5" s="178"/>
      <c r="L5" s="179"/>
    </row>
    <row r="6" spans="1:21" ht="5.25" customHeight="1" x14ac:dyDescent="0.2">
      <c r="A6" s="4" t="str">
        <f>Proyecto!$E$7</f>
        <v>Reforma Decreto Legislativo 4334 de 2008 - Fase I</v>
      </c>
      <c r="B6" s="15"/>
      <c r="C6" s="15"/>
      <c r="D6" s="15"/>
      <c r="E6" s="15"/>
      <c r="F6" s="15"/>
    </row>
    <row r="7" spans="1:21" ht="29.25" customHeight="1" x14ac:dyDescent="0.2">
      <c r="B7" s="56" t="s">
        <v>8</v>
      </c>
      <c r="C7" s="163" t="str">
        <f>Proyecto!$E$7</f>
        <v>Reforma Decreto Legislativo 4334 de 2008 - Fase I</v>
      </c>
      <c r="D7" s="163"/>
      <c r="E7" s="163"/>
      <c r="F7" s="163"/>
      <c r="U7" s="1"/>
    </row>
    <row r="8" spans="1:21" x14ac:dyDescent="0.2">
      <c r="C8" s="69"/>
      <c r="D8" s="69"/>
      <c r="E8" s="69"/>
      <c r="F8" s="69"/>
    </row>
    <row r="9" spans="1:21" x14ac:dyDescent="0.2">
      <c r="C9" s="69"/>
      <c r="D9" s="69"/>
      <c r="E9" s="69"/>
      <c r="F9" s="69"/>
    </row>
    <row r="10" spans="1:21" ht="18" customHeight="1" x14ac:dyDescent="0.2">
      <c r="B10" s="56" t="s">
        <v>45</v>
      </c>
      <c r="C10" s="74" t="s">
        <v>135</v>
      </c>
      <c r="D10" s="69"/>
      <c r="E10" s="69"/>
      <c r="F10" s="69"/>
    </row>
    <row r="11" spans="1:21" ht="6" customHeight="1" x14ac:dyDescent="0.2">
      <c r="C11" s="69"/>
      <c r="D11" s="69"/>
      <c r="E11" s="69"/>
      <c r="F11" s="69"/>
    </row>
    <row r="12" spans="1:21" ht="18" customHeight="1" x14ac:dyDescent="0.2">
      <c r="B12" s="56" t="s">
        <v>47</v>
      </c>
      <c r="C12" s="70"/>
      <c r="D12" s="69"/>
      <c r="E12" s="69"/>
      <c r="F12" s="69"/>
    </row>
    <row r="13" spans="1:21" ht="6" customHeight="1" x14ac:dyDescent="0.2">
      <c r="C13" s="69"/>
      <c r="D13" s="69"/>
      <c r="E13" s="69"/>
      <c r="F13" s="69"/>
    </row>
    <row r="14" spans="1:21" ht="18" customHeight="1" x14ac:dyDescent="0.2">
      <c r="B14" s="56" t="s">
        <v>48</v>
      </c>
      <c r="C14" s="71"/>
      <c r="D14" s="69"/>
      <c r="E14" s="69"/>
      <c r="F14" s="69"/>
    </row>
    <row r="15" spans="1:21" ht="6" customHeight="1" x14ac:dyDescent="0.2">
      <c r="C15" s="69"/>
      <c r="D15" s="69"/>
      <c r="E15" s="69"/>
      <c r="F15" s="69"/>
    </row>
    <row r="16" spans="1:21" ht="18" customHeight="1" x14ac:dyDescent="0.2">
      <c r="B16" s="56" t="s">
        <v>49</v>
      </c>
      <c r="C16" s="72"/>
      <c r="D16" s="69"/>
      <c r="E16" s="69"/>
      <c r="F16" s="69"/>
    </row>
    <row r="17" spans="2:6" ht="6" customHeight="1" x14ac:dyDescent="0.2">
      <c r="C17" s="69"/>
      <c r="D17" s="69"/>
      <c r="E17" s="69"/>
      <c r="F17" s="69"/>
    </row>
    <row r="18" spans="2:6" ht="18" customHeight="1" x14ac:dyDescent="0.2">
      <c r="B18" s="56" t="s">
        <v>50</v>
      </c>
      <c r="C18" s="72"/>
      <c r="D18" s="69"/>
      <c r="E18" s="69"/>
      <c r="F18" s="69"/>
    </row>
    <row r="19" spans="2:6" ht="6" customHeight="1" x14ac:dyDescent="0.2">
      <c r="C19" s="69"/>
      <c r="D19" s="69"/>
      <c r="E19" s="69"/>
      <c r="F19" s="69"/>
    </row>
    <row r="20" spans="2:6" ht="18" customHeight="1" x14ac:dyDescent="0.2">
      <c r="B20" s="56" t="s">
        <v>51</v>
      </c>
      <c r="C20" s="72"/>
      <c r="D20" s="69"/>
      <c r="E20" s="69"/>
      <c r="F20" s="69"/>
    </row>
    <row r="21" spans="2:6" x14ac:dyDescent="0.2">
      <c r="C21" s="69"/>
      <c r="D21" s="69"/>
      <c r="E21" s="69"/>
      <c r="F21" s="69"/>
    </row>
    <row r="22" spans="2:6" x14ac:dyDescent="0.2">
      <c r="C22" s="69"/>
      <c r="D22" s="69"/>
      <c r="E22" s="69"/>
      <c r="F22" s="69"/>
    </row>
    <row r="23" spans="2:6" x14ac:dyDescent="0.2">
      <c r="C23" s="69"/>
      <c r="D23" s="69"/>
      <c r="E23" s="69"/>
      <c r="F23" s="69"/>
    </row>
    <row r="24" spans="2:6" x14ac:dyDescent="0.2">
      <c r="C24" s="73"/>
      <c r="D24" s="69"/>
      <c r="E24" s="69"/>
      <c r="F24" s="69"/>
    </row>
    <row r="25" spans="2:6" x14ac:dyDescent="0.2">
      <c r="C25" s="69"/>
      <c r="D25" s="69"/>
      <c r="E25" s="69"/>
      <c r="F25" s="69"/>
    </row>
    <row r="26" spans="2:6" x14ac:dyDescent="0.2">
      <c r="C26" s="69"/>
      <c r="D26" s="69"/>
      <c r="E26" s="69"/>
      <c r="F26" s="69"/>
    </row>
    <row r="27" spans="2:6" x14ac:dyDescent="0.2">
      <c r="C27" s="69"/>
      <c r="D27" s="69"/>
      <c r="E27" s="69"/>
      <c r="F27" s="69"/>
    </row>
    <row r="28" spans="2:6" x14ac:dyDescent="0.2">
      <c r="C28" s="69"/>
      <c r="D28" s="69"/>
      <c r="E28" s="69"/>
      <c r="F28" s="69"/>
    </row>
    <row r="29" spans="2:6" x14ac:dyDescent="0.2">
      <c r="C29" s="69"/>
      <c r="D29" s="69"/>
      <c r="E29" s="69"/>
      <c r="F29" s="69"/>
    </row>
    <row r="30" spans="2:6" x14ac:dyDescent="0.2">
      <c r="C30" s="69"/>
      <c r="D30" s="69"/>
      <c r="E30" s="69"/>
      <c r="F30" s="69"/>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rintOptions horizontalCentered="1"/>
  <pageMargins left="0.39370078740157483" right="0.39370078740157483" top="0.74803149606299213" bottom="0.74803149606299213" header="0.31496062992125984" footer="0.31496062992125984"/>
  <pageSetup paperSize="5"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5"/>
  <sheetViews>
    <sheetView showGridLines="0" zoomScale="110" zoomScaleNormal="110" workbookViewId="0">
      <selection activeCell="C16" sqref="C16"/>
    </sheetView>
  </sheetViews>
  <sheetFormatPr baseColWidth="10" defaultColWidth="11.42578125" defaultRowHeight="12" x14ac:dyDescent="0.2"/>
  <cols>
    <col min="1" max="1" width="2.42578125" style="1" customWidth="1"/>
    <col min="2" max="2" width="34.28515625" style="1" customWidth="1"/>
    <col min="3" max="3" width="31.7109375" style="1" customWidth="1"/>
    <col min="4" max="4" width="83.140625" style="1" customWidth="1"/>
    <col min="5" max="5" width="16.85546875" style="1" customWidth="1"/>
    <col min="6" max="6" width="5.7109375" style="1" customWidth="1"/>
    <col min="7" max="7" width="49.85546875" style="1" customWidth="1"/>
    <col min="8" max="8" width="7.7109375" style="1" customWidth="1"/>
    <col min="9" max="9" width="0.7109375" style="4" customWidth="1"/>
    <col min="10" max="10" width="1" style="1" customWidth="1"/>
    <col min="11" max="11" width="1.42578125" style="1" customWidth="1"/>
    <col min="12" max="12" width="1.140625" style="4"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ht="26.25" customHeight="1" thickBot="1" x14ac:dyDescent="0.25">
      <c r="B2" s="28"/>
      <c r="C2" s="171" t="s">
        <v>0</v>
      </c>
      <c r="D2" s="172"/>
      <c r="E2" s="172"/>
      <c r="F2" s="173"/>
      <c r="G2" s="25" t="str">
        <f>Proyecto!K2</f>
        <v>Código: GC-F-015</v>
      </c>
      <c r="H2" s="4"/>
      <c r="J2" s="8"/>
      <c r="L2" s="1"/>
      <c r="T2" s="2"/>
      <c r="V2" s="1"/>
    </row>
    <row r="3" spans="2:22" ht="23.25" customHeight="1" thickBot="1" x14ac:dyDescent="0.25">
      <c r="B3" s="29"/>
      <c r="C3" s="171" t="s">
        <v>2</v>
      </c>
      <c r="D3" s="172"/>
      <c r="E3" s="172"/>
      <c r="F3" s="173"/>
      <c r="G3" s="26" t="str">
        <f>Proyecto!K3</f>
        <v>Fecha: 17 de septiembre de 2014</v>
      </c>
      <c r="H3" s="4"/>
      <c r="J3" s="8"/>
      <c r="L3" s="1"/>
      <c r="T3" s="2"/>
      <c r="V3" s="1"/>
    </row>
    <row r="4" spans="2:22" ht="24" customHeight="1" thickBot="1" x14ac:dyDescent="0.25">
      <c r="B4" s="29"/>
      <c r="C4" s="171" t="s">
        <v>4</v>
      </c>
      <c r="D4" s="172"/>
      <c r="E4" s="172"/>
      <c r="F4" s="173"/>
      <c r="G4" s="26" t="str">
        <f>Proyecto!K4</f>
        <v>Versión 001</v>
      </c>
      <c r="I4" s="1"/>
      <c r="J4" s="8"/>
      <c r="L4" s="1"/>
      <c r="T4" s="2"/>
      <c r="V4" s="1"/>
    </row>
    <row r="5" spans="2:22" ht="22.5" customHeight="1" thickBot="1" x14ac:dyDescent="0.25">
      <c r="B5" s="30"/>
      <c r="C5" s="171" t="s">
        <v>6</v>
      </c>
      <c r="D5" s="172"/>
      <c r="E5" s="172"/>
      <c r="F5" s="173"/>
      <c r="G5" s="27" t="s">
        <v>52</v>
      </c>
      <c r="I5" s="1"/>
      <c r="J5" s="4"/>
      <c r="L5" s="1"/>
      <c r="T5" s="2"/>
      <c r="V5" s="1"/>
    </row>
    <row r="6" spans="2:22" ht="5.25" customHeight="1" x14ac:dyDescent="0.2">
      <c r="B6" s="15"/>
      <c r="C6" s="15"/>
      <c r="D6" s="15"/>
      <c r="E6" s="15"/>
      <c r="F6" s="15"/>
      <c r="G6" s="15"/>
    </row>
    <row r="7" spans="2:22" ht="29.25" customHeight="1" x14ac:dyDescent="0.2">
      <c r="B7" s="56" t="s">
        <v>8</v>
      </c>
      <c r="C7" s="163" t="str">
        <f>Proyecto!$E$7</f>
        <v>Reforma Decreto Legislativo 4334 de 2008 - Fase I</v>
      </c>
      <c r="D7" s="163"/>
      <c r="E7" s="163"/>
      <c r="F7" s="163"/>
      <c r="G7" s="163"/>
      <c r="V7" s="1"/>
    </row>
    <row r="9" spans="2:22" ht="18" customHeight="1" x14ac:dyDescent="0.2">
      <c r="B9" s="167" t="s">
        <v>53</v>
      </c>
      <c r="C9" s="167"/>
      <c r="D9" s="167"/>
      <c r="E9" s="167"/>
      <c r="F9" s="167"/>
      <c r="G9" s="167"/>
    </row>
    <row r="10" spans="2:22" customFormat="1" ht="15" customHeight="1" x14ac:dyDescent="0.2"/>
    <row r="11" spans="2:22" ht="27.75" customHeight="1" x14ac:dyDescent="0.2">
      <c r="B11" s="57" t="s">
        <v>54</v>
      </c>
      <c r="C11" s="57" t="s">
        <v>55</v>
      </c>
      <c r="D11" s="57" t="s">
        <v>56</v>
      </c>
      <c r="E11" s="57" t="s">
        <v>57</v>
      </c>
      <c r="F11" s="167" t="s">
        <v>58</v>
      </c>
      <c r="G11" s="167"/>
    </row>
    <row r="12" spans="2:22" ht="77.25" customHeight="1" x14ac:dyDescent="0.2">
      <c r="B12" s="75" t="s">
        <v>59</v>
      </c>
      <c r="C12" s="68" t="s">
        <v>162</v>
      </c>
      <c r="D12" s="76" t="s">
        <v>156</v>
      </c>
      <c r="E12" s="75" t="s">
        <v>60</v>
      </c>
      <c r="F12" s="187"/>
      <c r="G12" s="187"/>
    </row>
    <row r="13" spans="2:22" ht="158.25" customHeight="1" x14ac:dyDescent="0.2">
      <c r="B13" s="75" t="s">
        <v>61</v>
      </c>
      <c r="C13" s="68" t="s">
        <v>185</v>
      </c>
      <c r="D13" s="76" t="s">
        <v>163</v>
      </c>
      <c r="E13" s="75" t="s">
        <v>60</v>
      </c>
      <c r="F13" s="187"/>
      <c r="G13" s="187"/>
    </row>
    <row r="14" spans="2:22" ht="66.75" customHeight="1" x14ac:dyDescent="0.2">
      <c r="B14" s="75" t="s">
        <v>62</v>
      </c>
      <c r="C14" s="68" t="s">
        <v>161</v>
      </c>
      <c r="D14" s="76" t="s">
        <v>158</v>
      </c>
      <c r="E14" s="75" t="s">
        <v>60</v>
      </c>
      <c r="F14" s="187"/>
      <c r="G14" s="187"/>
    </row>
    <row r="15" spans="2:22" ht="72" customHeight="1" x14ac:dyDescent="0.2">
      <c r="B15" s="75"/>
      <c r="C15" s="68" t="s">
        <v>205</v>
      </c>
      <c r="D15" s="76" t="s">
        <v>157</v>
      </c>
      <c r="E15" s="75" t="s">
        <v>60</v>
      </c>
      <c r="F15" s="185"/>
      <c r="G15" s="186"/>
    </row>
  </sheetData>
  <mergeCells count="11">
    <mergeCell ref="F15:G15"/>
    <mergeCell ref="F12:G12"/>
    <mergeCell ref="F13:G13"/>
    <mergeCell ref="F14:G14"/>
    <mergeCell ref="C2:F2"/>
    <mergeCell ref="C3:F3"/>
    <mergeCell ref="C4:F4"/>
    <mergeCell ref="C5:F5"/>
    <mergeCell ref="F11:G11"/>
    <mergeCell ref="C7:G7"/>
    <mergeCell ref="B9:G9"/>
  </mergeCells>
  <dataValidations count="1">
    <dataValidation type="whole" allowBlank="1" showInputMessage="1" showErrorMessage="1" sqref="E8:G8 N8:T65484 H8:L14 E16:E65484 F15:F65484 H15:L65484 G16:G65484">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77"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tocar'!$I$5:$I$6</xm:f>
          </x14:formula1>
          <xm:sqref>E12:E15</xm:sqref>
        </x14:dataValidation>
        <x14:dataValidation type="list" allowBlank="1" showInputMessage="1" showErrorMessage="1">
          <x14:formula1>
            <xm:f>'No tocar'!$G$5:$G$10</xm:f>
          </x14:formula1>
          <xm:sqref>B12:B15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H24"/>
  <sheetViews>
    <sheetView zoomScale="80" zoomScaleNormal="80" workbookViewId="0">
      <selection activeCell="C19" sqref="C19"/>
    </sheetView>
  </sheetViews>
  <sheetFormatPr baseColWidth="10" defaultColWidth="11.42578125" defaultRowHeight="12.75" x14ac:dyDescent="0.2"/>
  <cols>
    <col min="1" max="1" width="5" style="31" customWidth="1"/>
    <col min="2" max="2" width="38.28515625" style="31" customWidth="1"/>
    <col min="3" max="3" width="25" style="31" customWidth="1"/>
    <col min="4" max="4" width="11.42578125" style="31"/>
    <col min="5" max="5" width="40.42578125" style="31" customWidth="1"/>
    <col min="6" max="6" width="20.7109375" style="31" customWidth="1"/>
    <col min="7" max="7" width="25.42578125" style="31" customWidth="1"/>
    <col min="8" max="8" width="15" style="31" customWidth="1"/>
    <col min="9" max="16384" width="11.42578125" style="31"/>
  </cols>
  <sheetData>
    <row r="1" spans="2:8" ht="13.5" thickBot="1" x14ac:dyDescent="0.25"/>
    <row r="2" spans="2:8" ht="18" customHeight="1" thickBot="1" x14ac:dyDescent="0.25">
      <c r="B2" s="34"/>
      <c r="C2" s="183" t="s">
        <v>0</v>
      </c>
      <c r="D2" s="184"/>
      <c r="E2" s="184"/>
      <c r="F2" s="184"/>
      <c r="G2" s="174" t="str">
        <f>Proyecto!K2</f>
        <v>Código: GC-F-015</v>
      </c>
      <c r="H2" s="176"/>
    </row>
    <row r="3" spans="2:8" ht="19.5" customHeight="1" thickBot="1" x14ac:dyDescent="0.25">
      <c r="B3" s="36"/>
      <c r="C3" s="183" t="s">
        <v>2</v>
      </c>
      <c r="D3" s="184"/>
      <c r="E3" s="184"/>
      <c r="F3" s="184"/>
      <c r="G3" s="177" t="str">
        <f>Proyecto!K3</f>
        <v>Fecha: 17 de septiembre de 2014</v>
      </c>
      <c r="H3" s="179"/>
    </row>
    <row r="4" spans="2:8" ht="19.5" customHeight="1" thickBot="1" x14ac:dyDescent="0.25">
      <c r="B4" s="36"/>
      <c r="C4" s="183" t="s">
        <v>4</v>
      </c>
      <c r="D4" s="184"/>
      <c r="E4" s="184"/>
      <c r="F4" s="184"/>
      <c r="G4" s="180" t="str">
        <f>Proyecto!K4</f>
        <v>Versión 001</v>
      </c>
      <c r="H4" s="182"/>
    </row>
    <row r="5" spans="2:8" ht="21.75" customHeight="1" thickBot="1" x14ac:dyDescent="0.25">
      <c r="B5" s="38"/>
      <c r="C5" s="183" t="s">
        <v>6</v>
      </c>
      <c r="D5" s="184"/>
      <c r="E5" s="184"/>
      <c r="F5" s="184"/>
      <c r="G5" s="177" t="s">
        <v>63</v>
      </c>
      <c r="H5" s="179"/>
    </row>
    <row r="6" spans="2:8" ht="21" customHeight="1" x14ac:dyDescent="0.2"/>
    <row r="7" spans="2:8" ht="22.5" customHeight="1" x14ac:dyDescent="0.2">
      <c r="B7" s="188" t="s">
        <v>64</v>
      </c>
      <c r="C7" s="189"/>
      <c r="D7" s="189"/>
      <c r="E7" s="189"/>
      <c r="F7" s="189"/>
      <c r="G7" s="189"/>
      <c r="H7" s="189"/>
    </row>
    <row r="8" spans="2:8" ht="107.25" customHeight="1" x14ac:dyDescent="0.2">
      <c r="B8" s="145" t="s">
        <v>65</v>
      </c>
      <c r="C8" s="190"/>
      <c r="D8" s="190"/>
      <c r="E8" s="190"/>
      <c r="F8" s="190"/>
      <c r="G8" s="190"/>
      <c r="H8" s="190"/>
    </row>
    <row r="9" spans="2:8" x14ac:dyDescent="0.2">
      <c r="B9" s="32"/>
    </row>
    <row r="11" spans="2:8" ht="22.5" customHeight="1" x14ac:dyDescent="0.2">
      <c r="B11" s="191" t="s">
        <v>66</v>
      </c>
      <c r="C11" s="192"/>
      <c r="E11" s="188" t="s">
        <v>67</v>
      </c>
      <c r="F11" s="189"/>
      <c r="G11" s="189"/>
      <c r="H11" s="189"/>
    </row>
    <row r="13" spans="2:8" ht="20.25" customHeight="1" x14ac:dyDescent="0.2">
      <c r="B13" s="13" t="s">
        <v>55</v>
      </c>
      <c r="C13" s="13" t="s">
        <v>54</v>
      </c>
      <c r="D13" s="33"/>
      <c r="E13" s="13" t="s">
        <v>55</v>
      </c>
      <c r="F13" s="13" t="s">
        <v>54</v>
      </c>
      <c r="G13" s="13" t="s">
        <v>68</v>
      </c>
      <c r="H13" s="13" t="s">
        <v>69</v>
      </c>
    </row>
    <row r="14" spans="2:8" s="51" customFormat="1" ht="34.5" customHeight="1" x14ac:dyDescent="0.2">
      <c r="B14" s="68" t="str">
        <f>+'Recursos Humanos'!C12</f>
        <v>Delegado (a) DIAFE</v>
      </c>
      <c r="C14" s="75" t="s">
        <v>59</v>
      </c>
      <c r="E14" s="78"/>
      <c r="F14" s="68"/>
      <c r="G14" s="81"/>
      <c r="H14" s="68"/>
    </row>
    <row r="15" spans="2:8" s="51" customFormat="1" ht="32.25" customHeight="1" x14ac:dyDescent="0.2">
      <c r="B15" s="68" t="str">
        <f>+'Recursos Humanos'!C13</f>
        <v>Asesor Jurídico DIAFE</v>
      </c>
      <c r="C15" s="75" t="s">
        <v>61</v>
      </c>
      <c r="E15" s="52"/>
      <c r="F15" s="53"/>
      <c r="G15" s="53"/>
      <c r="H15" s="53"/>
    </row>
    <row r="16" spans="2:8" s="51" customFormat="1" ht="58.5" customHeight="1" x14ac:dyDescent="0.2">
      <c r="B16" s="68" t="str">
        <f>+'Recursos Humanos'!C14</f>
        <v xml:space="preserve">Director (a) de Intervención Judicial/ Coordinador (a) Grupo de Pequeñas Intervenciones Judiciales </v>
      </c>
      <c r="C16" s="75" t="s">
        <v>143</v>
      </c>
      <c r="F16" s="54"/>
      <c r="G16" s="54"/>
      <c r="H16" s="54"/>
    </row>
    <row r="17" spans="2:8" s="51" customFormat="1" ht="30.75" customHeight="1" x14ac:dyDescent="0.2">
      <c r="B17" s="68" t="str">
        <f>+'Recursos Humanos'!C15</f>
        <v>No aplica</v>
      </c>
      <c r="C17" s="99" t="s">
        <v>155</v>
      </c>
      <c r="F17" s="54"/>
      <c r="G17" s="54"/>
      <c r="H17" s="54"/>
    </row>
    <row r="18" spans="2:8" s="51" customFormat="1" ht="23.1" customHeight="1" x14ac:dyDescent="0.2">
      <c r="B18" s="75"/>
      <c r="C18" s="68"/>
      <c r="F18" s="54"/>
      <c r="G18" s="54"/>
      <c r="H18" s="54"/>
    </row>
    <row r="19" spans="2:8" ht="23.1" customHeight="1" x14ac:dyDescent="0.2">
      <c r="B19" s="75"/>
      <c r="C19" s="68"/>
    </row>
    <row r="20" spans="2:8" ht="23.1" customHeight="1" x14ac:dyDescent="0.2">
      <c r="B20" s="75"/>
      <c r="C20" s="68"/>
    </row>
    <row r="21" spans="2:8" ht="23.1" customHeight="1" x14ac:dyDescent="0.25">
      <c r="B21" s="80"/>
      <c r="C21" s="80"/>
    </row>
    <row r="22" spans="2:8" ht="23.1" customHeight="1" x14ac:dyDescent="0.25">
      <c r="B22" s="80"/>
      <c r="C22" s="80"/>
    </row>
    <row r="23" spans="2:8" ht="23.1" customHeight="1" x14ac:dyDescent="0.25">
      <c r="B23" s="80"/>
      <c r="C23" s="80"/>
    </row>
    <row r="24" spans="2:8" ht="23.1" customHeight="1" x14ac:dyDescent="0.25">
      <c r="B24" s="80"/>
      <c r="C24" s="80"/>
    </row>
  </sheetData>
  <mergeCells count="12">
    <mergeCell ref="E11:H11"/>
    <mergeCell ref="B7:H7"/>
    <mergeCell ref="B8:H8"/>
    <mergeCell ref="B11:C11"/>
    <mergeCell ref="G2:H2"/>
    <mergeCell ref="G3:H3"/>
    <mergeCell ref="G4:H4"/>
    <mergeCell ref="G5:H5"/>
    <mergeCell ref="C2:F2"/>
    <mergeCell ref="C3:F3"/>
    <mergeCell ref="C4:F4"/>
    <mergeCell ref="C5:F5"/>
  </mergeCells>
  <printOptions horizontalCentered="1"/>
  <pageMargins left="0.70866141732283472" right="0.70866141732283472" top="0.74803149606299213" bottom="0.74803149606299213" header="0.31496062992125984" footer="0.31496062992125984"/>
  <pageSetup paperSize="5" scale="82"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tocar'!$G$5:$G$10</xm:f>
          </x14:formula1>
          <xm:sqref>C14:C24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8"/>
  <sheetViews>
    <sheetView showGridLines="0" topLeftCell="A9" zoomScale="80" zoomScaleNormal="80" workbookViewId="0">
      <selection activeCell="D16" sqref="D16"/>
    </sheetView>
  </sheetViews>
  <sheetFormatPr baseColWidth="10" defaultColWidth="11.42578125" defaultRowHeight="12" x14ac:dyDescent="0.2"/>
  <cols>
    <col min="1" max="1" width="2.42578125" style="1" customWidth="1"/>
    <col min="2" max="2" width="14.42578125" style="1" customWidth="1"/>
    <col min="3" max="3" width="30.7109375" style="1" customWidth="1"/>
    <col min="4" max="4" width="33" style="1" customWidth="1"/>
    <col min="5" max="5" width="23.140625" style="1" customWidth="1"/>
    <col min="6" max="6" width="41.4257812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ht="26.25" customHeight="1" thickBot="1" x14ac:dyDescent="0.25">
      <c r="B2" s="206"/>
      <c r="C2" s="207"/>
      <c r="D2" s="197" t="s">
        <v>0</v>
      </c>
      <c r="E2" s="198"/>
      <c r="F2" s="198"/>
      <c r="G2" s="199"/>
      <c r="H2" s="35" t="str">
        <f>Proyecto!K2</f>
        <v>Código: GC-F-015</v>
      </c>
    </row>
    <row r="3" spans="2:16" ht="23.25" customHeight="1" thickBot="1" x14ac:dyDescent="0.25">
      <c r="B3" s="208"/>
      <c r="C3" s="209"/>
      <c r="D3" s="200" t="s">
        <v>2</v>
      </c>
      <c r="E3" s="201"/>
      <c r="F3" s="201"/>
      <c r="G3" s="202"/>
      <c r="H3" s="39" t="str">
        <f>Proyecto!K3</f>
        <v>Fecha: 17 de septiembre de 2014</v>
      </c>
    </row>
    <row r="4" spans="2:16" ht="24" customHeight="1" thickBot="1" x14ac:dyDescent="0.25">
      <c r="B4" s="208"/>
      <c r="C4" s="209"/>
      <c r="D4" s="203" t="s">
        <v>4</v>
      </c>
      <c r="E4" s="204"/>
      <c r="F4" s="204"/>
      <c r="G4" s="205"/>
      <c r="H4" s="37" t="str">
        <f>Proyecto!K4</f>
        <v>Versión 001</v>
      </c>
    </row>
    <row r="5" spans="2:16" ht="22.5" customHeight="1" thickBot="1" x14ac:dyDescent="0.25">
      <c r="B5" s="210"/>
      <c r="C5" s="211"/>
      <c r="D5" s="200" t="s">
        <v>6</v>
      </c>
      <c r="E5" s="201"/>
      <c r="F5" s="201"/>
      <c r="G5" s="202"/>
      <c r="H5" s="39" t="s">
        <v>70</v>
      </c>
    </row>
    <row r="6" spans="2:16" ht="5.25" customHeight="1" x14ac:dyDescent="0.2">
      <c r="B6" s="15"/>
      <c r="C6" s="15"/>
      <c r="D6" s="15"/>
      <c r="E6" s="15"/>
      <c r="F6" s="15"/>
      <c r="G6" s="15"/>
      <c r="H6" s="15"/>
    </row>
    <row r="7" spans="2:16" ht="29.25" customHeight="1" x14ac:dyDescent="0.2">
      <c r="B7" s="120" t="s">
        <v>8</v>
      </c>
      <c r="C7" s="120"/>
      <c r="D7" s="163" t="str">
        <f>Proyecto!$E$7</f>
        <v>Reforma Decreto Legislativo 4334 de 2008 - Fase I</v>
      </c>
      <c r="E7" s="163"/>
      <c r="F7" s="163"/>
      <c r="G7" s="163"/>
      <c r="H7" s="163"/>
      <c r="P7" s="1"/>
    </row>
    <row r="8" spans="2:16" customFormat="1" ht="19.5" customHeight="1" x14ac:dyDescent="0.2"/>
    <row r="9" spans="2:16" ht="30" customHeight="1" x14ac:dyDescent="0.2">
      <c r="B9" s="212" t="s">
        <v>14</v>
      </c>
      <c r="C9" s="213"/>
      <c r="D9" s="213"/>
      <c r="E9" s="213"/>
      <c r="F9" s="213"/>
      <c r="G9" s="213"/>
      <c r="H9" s="213"/>
    </row>
    <row r="10" spans="2:16" ht="9.75" customHeight="1" x14ac:dyDescent="0.2">
      <c r="B10" s="209"/>
      <c r="C10" s="209"/>
      <c r="D10" s="209"/>
      <c r="E10" s="209"/>
      <c r="F10" s="209"/>
      <c r="G10" s="209"/>
      <c r="H10" s="209"/>
      <c r="P10" s="1"/>
    </row>
    <row r="11" spans="2:16" ht="25.5" customHeight="1" x14ac:dyDescent="0.2">
      <c r="B11" s="164" t="s">
        <v>55</v>
      </c>
      <c r="C11" s="164"/>
      <c r="D11" s="57" t="s">
        <v>71</v>
      </c>
      <c r="E11" s="58" t="s">
        <v>72</v>
      </c>
      <c r="F11" s="57" t="s">
        <v>73</v>
      </c>
      <c r="G11" s="57" t="s">
        <v>74</v>
      </c>
      <c r="H11" s="57" t="s">
        <v>75</v>
      </c>
      <c r="P11" s="1"/>
    </row>
    <row r="12" spans="2:16" ht="38.1" customHeight="1" x14ac:dyDescent="0.2">
      <c r="B12" s="214" t="s">
        <v>164</v>
      </c>
      <c r="C12" s="215"/>
      <c r="D12" s="82" t="s">
        <v>164</v>
      </c>
      <c r="E12" s="81">
        <v>2201000</v>
      </c>
      <c r="F12" s="81" t="s">
        <v>171</v>
      </c>
      <c r="G12" s="68" t="s">
        <v>60</v>
      </c>
      <c r="H12" s="68" t="s">
        <v>76</v>
      </c>
      <c r="O12" s="2"/>
      <c r="P12" s="1"/>
    </row>
    <row r="13" spans="2:16" ht="53.25" customHeight="1" x14ac:dyDescent="0.2">
      <c r="B13" s="193" t="s">
        <v>189</v>
      </c>
      <c r="C13" s="194"/>
      <c r="D13" s="68" t="s">
        <v>165</v>
      </c>
      <c r="E13" s="68">
        <v>2201000</v>
      </c>
      <c r="F13" s="111" t="s">
        <v>225</v>
      </c>
      <c r="G13" s="68" t="s">
        <v>60</v>
      </c>
      <c r="H13" s="68" t="s">
        <v>76</v>
      </c>
      <c r="O13" s="2"/>
      <c r="P13" s="1"/>
    </row>
    <row r="14" spans="2:16" ht="60" customHeight="1" x14ac:dyDescent="0.2">
      <c r="B14" s="193" t="s">
        <v>185</v>
      </c>
      <c r="C14" s="194"/>
      <c r="D14" s="68" t="s">
        <v>166</v>
      </c>
      <c r="E14" s="68">
        <v>2201000</v>
      </c>
      <c r="F14" s="81" t="s">
        <v>167</v>
      </c>
      <c r="G14" s="68" t="s">
        <v>60</v>
      </c>
      <c r="H14" s="68" t="s">
        <v>76</v>
      </c>
      <c r="O14" s="2"/>
      <c r="P14" s="1"/>
    </row>
    <row r="15" spans="2:16" ht="45.75" customHeight="1" x14ac:dyDescent="0.2">
      <c r="B15" s="193" t="s">
        <v>190</v>
      </c>
      <c r="C15" s="194"/>
      <c r="D15" s="68" t="s">
        <v>168</v>
      </c>
      <c r="E15" s="68">
        <v>2201000</v>
      </c>
      <c r="F15" s="111" t="s">
        <v>226</v>
      </c>
      <c r="G15" s="68" t="s">
        <v>60</v>
      </c>
      <c r="H15" s="68" t="s">
        <v>76</v>
      </c>
      <c r="O15" s="2"/>
      <c r="P15" s="1"/>
    </row>
    <row r="16" spans="2:16" ht="47.25" customHeight="1" x14ac:dyDescent="0.2">
      <c r="B16" s="214" t="s">
        <v>191</v>
      </c>
      <c r="C16" s="215"/>
      <c r="D16" s="75" t="s">
        <v>169</v>
      </c>
      <c r="E16" s="75">
        <v>2201000</v>
      </c>
      <c r="F16" s="83" t="s">
        <v>170</v>
      </c>
      <c r="G16" s="68" t="s">
        <v>60</v>
      </c>
      <c r="H16" s="68" t="s">
        <v>76</v>
      </c>
      <c r="O16" s="2"/>
      <c r="P16" s="1"/>
    </row>
    <row r="17" spans="2:16" ht="38.1" customHeight="1" x14ac:dyDescent="0.2">
      <c r="B17" s="193"/>
      <c r="C17" s="194"/>
      <c r="D17" s="75"/>
      <c r="E17" s="75"/>
      <c r="F17" s="83"/>
      <c r="G17" s="68"/>
      <c r="H17" s="68"/>
      <c r="O17" s="2"/>
      <c r="P17" s="1"/>
    </row>
    <row r="18" spans="2:16" ht="38.1" customHeight="1" x14ac:dyDescent="0.2">
      <c r="B18" s="193"/>
      <c r="C18" s="194"/>
      <c r="D18" s="68"/>
      <c r="E18" s="68"/>
      <c r="F18" s="81"/>
      <c r="G18" s="68"/>
      <c r="H18" s="68"/>
      <c r="O18" s="2"/>
      <c r="P18" s="1"/>
    </row>
    <row r="19" spans="2:16" ht="38.1" customHeight="1" x14ac:dyDescent="0.2">
      <c r="B19" s="193"/>
      <c r="C19" s="194"/>
      <c r="D19" s="68"/>
      <c r="E19" s="68"/>
      <c r="F19" s="81"/>
      <c r="G19" s="68"/>
      <c r="H19" s="68"/>
      <c r="O19" s="2"/>
      <c r="P19" s="1"/>
    </row>
    <row r="20" spans="2:16" ht="38.1" customHeight="1" x14ac:dyDescent="0.2">
      <c r="B20" s="193"/>
      <c r="C20" s="194"/>
      <c r="D20" s="68"/>
      <c r="E20" s="68"/>
      <c r="F20" s="81"/>
      <c r="G20" s="68"/>
      <c r="H20" s="68"/>
      <c r="O20" s="2"/>
      <c r="P20" s="1"/>
    </row>
    <row r="21" spans="2:16" ht="38.1" customHeight="1" x14ac:dyDescent="0.2">
      <c r="B21" s="193"/>
      <c r="C21" s="194"/>
      <c r="D21" s="68"/>
      <c r="E21" s="68"/>
      <c r="F21" s="81"/>
      <c r="G21" s="68"/>
      <c r="H21" s="68"/>
      <c r="O21" s="2"/>
      <c r="P21" s="1"/>
    </row>
    <row r="22" spans="2:16" ht="38.1" customHeight="1" x14ac:dyDescent="0.2">
      <c r="B22" s="193"/>
      <c r="C22" s="194"/>
      <c r="D22" s="75"/>
      <c r="E22" s="75"/>
      <c r="F22" s="83"/>
      <c r="G22" s="68"/>
      <c r="H22" s="75"/>
    </row>
    <row r="23" spans="2:16" ht="38.1" customHeight="1" x14ac:dyDescent="0.2">
      <c r="B23" s="193"/>
      <c r="C23" s="194"/>
      <c r="D23" s="68"/>
      <c r="E23" s="68"/>
      <c r="F23" s="81"/>
      <c r="G23" s="68"/>
      <c r="H23" s="75"/>
    </row>
    <row r="24" spans="2:16" ht="38.1" customHeight="1" x14ac:dyDescent="0.2">
      <c r="B24" s="195"/>
      <c r="C24" s="196"/>
      <c r="D24" s="75"/>
      <c r="E24" s="75"/>
      <c r="F24" s="81"/>
      <c r="G24" s="68"/>
      <c r="H24" s="75"/>
    </row>
    <row r="25" spans="2:16" ht="38.1" customHeight="1" x14ac:dyDescent="0.2">
      <c r="B25" s="193"/>
      <c r="C25" s="194"/>
      <c r="D25" s="75"/>
      <c r="E25" s="75"/>
      <c r="F25" s="83"/>
      <c r="G25" s="68"/>
      <c r="H25" s="75"/>
    </row>
    <row r="26" spans="2:16" ht="38.1" customHeight="1" x14ac:dyDescent="0.2">
      <c r="B26" s="193"/>
      <c r="C26" s="194"/>
      <c r="D26" s="75"/>
      <c r="E26" s="75"/>
      <c r="F26" s="83"/>
      <c r="G26" s="68"/>
      <c r="H26" s="75"/>
    </row>
    <row r="27" spans="2:16" ht="38.1" customHeight="1" x14ac:dyDescent="0.2">
      <c r="B27" s="193"/>
      <c r="C27" s="194"/>
      <c r="D27" s="75"/>
      <c r="E27" s="75"/>
      <c r="F27" s="83"/>
      <c r="G27" s="68"/>
      <c r="H27" s="75"/>
    </row>
    <row r="28" spans="2:16" ht="38.1" customHeight="1" x14ac:dyDescent="0.2">
      <c r="B28" s="166"/>
      <c r="C28" s="166"/>
      <c r="D28" s="68"/>
      <c r="E28" s="68"/>
      <c r="F28" s="81"/>
      <c r="G28" s="68"/>
      <c r="H28" s="75"/>
    </row>
  </sheetData>
  <mergeCells count="27">
    <mergeCell ref="B7:C7"/>
    <mergeCell ref="D7:H7"/>
    <mergeCell ref="B9:H9"/>
    <mergeCell ref="B21:C21"/>
    <mergeCell ref="B12:C12"/>
    <mergeCell ref="B11:C11"/>
    <mergeCell ref="B10:H10"/>
    <mergeCell ref="B18:C18"/>
    <mergeCell ref="B13:C13"/>
    <mergeCell ref="B20:C20"/>
    <mergeCell ref="B19:C19"/>
    <mergeCell ref="B14:C14"/>
    <mergeCell ref="B16:C16"/>
    <mergeCell ref="B15:C15"/>
    <mergeCell ref="B17:C17"/>
    <mergeCell ref="D2:G2"/>
    <mergeCell ref="D3:G3"/>
    <mergeCell ref="D4:G4"/>
    <mergeCell ref="D5:G5"/>
    <mergeCell ref="B2:C5"/>
    <mergeCell ref="B22:C22"/>
    <mergeCell ref="B24:C24"/>
    <mergeCell ref="B26:C26"/>
    <mergeCell ref="B28:C28"/>
    <mergeCell ref="B25:C25"/>
    <mergeCell ref="B23:C23"/>
    <mergeCell ref="B27:C27"/>
  </mergeCells>
  <conditionalFormatting sqref="D11">
    <cfRule type="cellIs" dxfId="31" priority="61" stopIfTrue="1" operator="equal">
      <formula>"Alto"</formula>
    </cfRule>
    <cfRule type="cellIs" dxfId="30" priority="62" stopIfTrue="1" operator="equal">
      <formula>"Medio"</formula>
    </cfRule>
    <cfRule type="cellIs" dxfId="29" priority="63" stopIfTrue="1" operator="equal">
      <formula>"Bajo"</formula>
    </cfRule>
  </conditionalFormatting>
  <conditionalFormatting sqref="D24">
    <cfRule type="cellIs" dxfId="28" priority="16" stopIfTrue="1" operator="equal">
      <formula>"Alto"</formula>
    </cfRule>
    <cfRule type="cellIs" dxfId="27" priority="17" stopIfTrue="1" operator="equal">
      <formula>"Medio"</formula>
    </cfRule>
    <cfRule type="cellIs" dxfId="26" priority="18" stopIfTrue="1" operator="equal">
      <formula>"Bajo"</formula>
    </cfRule>
  </conditionalFormatting>
  <conditionalFormatting sqref="D28">
    <cfRule type="cellIs" dxfId="25" priority="13" stopIfTrue="1" operator="equal">
      <formula>"Alto"</formula>
    </cfRule>
    <cfRule type="cellIs" dxfId="24" priority="14" stopIfTrue="1" operator="equal">
      <formula>"Medio"</formula>
    </cfRule>
    <cfRule type="cellIs" dxfId="23" priority="15" stopIfTrue="1" operator="equal">
      <formula>"Bajo"</formula>
    </cfRule>
  </conditionalFormatting>
  <conditionalFormatting sqref="D12">
    <cfRule type="cellIs" dxfId="22" priority="25" stopIfTrue="1" operator="equal">
      <formula>"Alto"</formula>
    </cfRule>
    <cfRule type="cellIs" dxfId="21" priority="26" stopIfTrue="1" operator="equal">
      <formula>"Medio"</formula>
    </cfRule>
    <cfRule type="cellIs" dxfId="20" priority="27" stopIfTrue="1" operator="equal">
      <formula>"Bajo"</formula>
    </cfRule>
  </conditionalFormatting>
  <conditionalFormatting sqref="D20:D21">
    <cfRule type="cellIs" dxfId="19" priority="22" stopIfTrue="1" operator="equal">
      <formula>"Alto"</formula>
    </cfRule>
    <cfRule type="cellIs" dxfId="18" priority="23" stopIfTrue="1" operator="equal">
      <formula>"Medio"</formula>
    </cfRule>
    <cfRule type="cellIs" dxfId="17" priority="24" stopIfTrue="1" operator="equal">
      <formula>"Bajo"</formula>
    </cfRule>
  </conditionalFormatting>
  <conditionalFormatting sqref="D18:D19">
    <cfRule type="cellIs" dxfId="16" priority="10" stopIfTrue="1" operator="equal">
      <formula>"Alto"</formula>
    </cfRule>
    <cfRule type="cellIs" dxfId="15" priority="11" stopIfTrue="1" operator="equal">
      <formula>"Medio"</formula>
    </cfRule>
    <cfRule type="cellIs" dxfId="14" priority="12" stopIfTrue="1" operator="equal">
      <formula>"Bajo"</formula>
    </cfRule>
  </conditionalFormatting>
  <conditionalFormatting sqref="D23">
    <cfRule type="cellIs" dxfId="13" priority="1" stopIfTrue="1" operator="equal">
      <formula>"Alto"</formula>
    </cfRule>
    <cfRule type="cellIs" dxfId="12" priority="2" stopIfTrue="1" operator="equal">
      <formula>"Medio"</formula>
    </cfRule>
    <cfRule type="cellIs" dxfId="11" priority="3" stopIfTrue="1" operator="equal">
      <formula>"Bajo"</formula>
    </cfRule>
  </conditionalFormatting>
  <dataValidations count="1">
    <dataValidation type="whole" allowBlank="1" showInputMessage="1" showErrorMessage="1" sqref="I9:N9 F29:G65501 I22:N65501 H29:H65501">
      <formula1>1</formula1>
      <formula2>5</formula2>
    </dataValidation>
  </dataValidations>
  <hyperlinks>
    <hyperlink ref="F12" r:id="rId1"/>
    <hyperlink ref="F13" r:id="rId2"/>
    <hyperlink ref="F14" r:id="rId3"/>
    <hyperlink ref="F15" r:id="rId4"/>
    <hyperlink ref="F16" r:id="rId5"/>
  </hyperlinks>
  <printOptions horizontalCentered="1"/>
  <pageMargins left="0.39370078740157483" right="0.39370078740157483" top="0.74803149606299213" bottom="0.74803149606299213" header="0.31496062992125984" footer="0.31496062992125984"/>
  <pageSetup paperSize="5" scale="89" fitToHeight="0" orientation="landscape" r:id="rId6"/>
  <headerFooter>
    <oddHeader>&amp;A</oddHeader>
  </headerFooter>
  <drawing r:id="rId7"/>
  <legacyDrawing r:id="rId8"/>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tocar'!$I$5:$I$6</xm:f>
          </x14:formula1>
          <xm:sqref>G12:G28</xm:sqref>
        </x14:dataValidation>
        <x14:dataValidation type="list" allowBlank="1" showInputMessage="1" showErrorMessage="1">
          <x14:formula1>
            <xm:f>'No tocar'!$K$5:$K$7</xm:f>
          </x14:formula1>
          <xm:sqref>H12:H28</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9"/>
  <sheetViews>
    <sheetView showGridLines="0" topLeftCell="A3" zoomScale="80" zoomScaleNormal="80" workbookViewId="0">
      <selection activeCell="D19" sqref="D19"/>
    </sheetView>
  </sheetViews>
  <sheetFormatPr baseColWidth="10" defaultColWidth="11.42578125" defaultRowHeight="12" x14ac:dyDescent="0.2"/>
  <cols>
    <col min="1" max="1" width="2.42578125" style="1" customWidth="1"/>
    <col min="2" max="2" width="39.140625" style="1" customWidth="1"/>
    <col min="3" max="3" width="25.85546875" style="1" customWidth="1"/>
    <col min="4" max="4" width="50.28515625" style="1" customWidth="1"/>
    <col min="5" max="5" width="18" style="1" customWidth="1"/>
    <col min="6" max="6" width="31.140625" style="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ht="26.25" customHeight="1" thickBot="1" x14ac:dyDescent="0.25">
      <c r="B2" s="34"/>
      <c r="C2" s="183" t="s">
        <v>0</v>
      </c>
      <c r="D2" s="184"/>
      <c r="E2" s="184"/>
      <c r="F2" s="184"/>
      <c r="G2" s="41" t="str">
        <f>Proyecto!K2</f>
        <v>Código: GC-F-015</v>
      </c>
      <c r="H2" s="40"/>
    </row>
    <row r="3" spans="2:16" ht="23.25" customHeight="1" thickBot="1" x14ac:dyDescent="0.25">
      <c r="B3" s="36"/>
      <c r="C3" s="183" t="s">
        <v>2</v>
      </c>
      <c r="D3" s="184"/>
      <c r="E3" s="184"/>
      <c r="F3" s="184"/>
      <c r="G3" s="39" t="str">
        <f>Proyecto!K3</f>
        <v>Fecha: 17 de septiembre de 2014</v>
      </c>
      <c r="H3" s="40"/>
    </row>
    <row r="4" spans="2:16" ht="24" customHeight="1" thickBot="1" x14ac:dyDescent="0.25">
      <c r="B4" s="36"/>
      <c r="C4" s="183" t="s">
        <v>4</v>
      </c>
      <c r="D4" s="184"/>
      <c r="E4" s="184"/>
      <c r="F4" s="184"/>
      <c r="G4" s="39" t="str">
        <f>Proyecto!K4</f>
        <v>Versión 001</v>
      </c>
      <c r="H4" s="40"/>
    </row>
    <row r="5" spans="2:16" ht="22.5" customHeight="1" thickBot="1" x14ac:dyDescent="0.25">
      <c r="B5" s="38"/>
      <c r="C5" s="183" t="s">
        <v>6</v>
      </c>
      <c r="D5" s="184"/>
      <c r="E5" s="184"/>
      <c r="F5" s="184"/>
      <c r="G5" s="42" t="s">
        <v>79</v>
      </c>
      <c r="H5" s="40"/>
    </row>
    <row r="6" spans="2:16" ht="5.25" customHeight="1" x14ac:dyDescent="0.2">
      <c r="B6" s="15"/>
      <c r="C6" s="15"/>
      <c r="D6" s="15"/>
      <c r="E6" s="15"/>
      <c r="F6" s="15"/>
    </row>
    <row r="7" spans="2:16" ht="29.25" customHeight="1" x14ac:dyDescent="0.2">
      <c r="B7" s="56" t="s">
        <v>8</v>
      </c>
      <c r="C7" s="219" t="str">
        <f>Proyecto!$E$7</f>
        <v>Reforma Decreto Legislativo 4334 de 2008 - Fase I</v>
      </c>
      <c r="D7" s="219"/>
      <c r="E7" s="219"/>
      <c r="F7" s="219"/>
      <c r="G7" s="59"/>
      <c r="P7" s="1"/>
    </row>
    <row r="8" spans="2:16" ht="6.75" customHeight="1" x14ac:dyDescent="0.2">
      <c r="B8" s="5"/>
      <c r="C8" s="6"/>
      <c r="D8" s="6"/>
      <c r="E8" s="6"/>
      <c r="F8" s="6"/>
      <c r="P8" s="1"/>
    </row>
    <row r="9" spans="2:16" x14ac:dyDescent="0.2">
      <c r="B9" s="128"/>
      <c r="C9" s="128"/>
    </row>
    <row r="10" spans="2:16" ht="20.25" customHeight="1" x14ac:dyDescent="0.2">
      <c r="B10" s="216" t="s">
        <v>80</v>
      </c>
      <c r="C10" s="217"/>
      <c r="D10" s="217"/>
      <c r="E10" s="217"/>
      <c r="F10" s="217"/>
      <c r="G10" s="218"/>
    </row>
    <row r="11" spans="2:16" customFormat="1" ht="15" customHeight="1" x14ac:dyDescent="0.2"/>
    <row r="12" spans="2:16" ht="24.75" customHeight="1" x14ac:dyDescent="0.2">
      <c r="B12" s="57" t="s">
        <v>81</v>
      </c>
      <c r="C12" s="57" t="s">
        <v>82</v>
      </c>
      <c r="D12" s="57" t="s">
        <v>83</v>
      </c>
      <c r="E12" s="57" t="s">
        <v>84</v>
      </c>
      <c r="F12" s="57" t="s">
        <v>85</v>
      </c>
      <c r="G12" s="57" t="s">
        <v>86</v>
      </c>
    </row>
    <row r="13" spans="2:16" ht="61.5" customHeight="1" x14ac:dyDescent="0.2">
      <c r="B13" s="84" t="s">
        <v>164</v>
      </c>
      <c r="C13" s="68" t="s">
        <v>172</v>
      </c>
      <c r="D13" s="68" t="s">
        <v>173</v>
      </c>
      <c r="E13" s="68" t="s">
        <v>150</v>
      </c>
      <c r="F13" s="68" t="s">
        <v>187</v>
      </c>
      <c r="G13" s="68" t="s">
        <v>204</v>
      </c>
    </row>
    <row r="14" spans="2:16" ht="54" customHeight="1" x14ac:dyDescent="0.2">
      <c r="B14" s="78" t="s">
        <v>186</v>
      </c>
      <c r="C14" s="68" t="s">
        <v>174</v>
      </c>
      <c r="D14" s="68" t="s">
        <v>175</v>
      </c>
      <c r="E14" s="68" t="s">
        <v>88</v>
      </c>
      <c r="F14" s="68" t="s">
        <v>188</v>
      </c>
      <c r="G14" s="68" t="s">
        <v>176</v>
      </c>
    </row>
    <row r="15" spans="2:16" ht="30" customHeight="1" x14ac:dyDescent="0.2">
      <c r="B15" s="84"/>
      <c r="C15" s="68"/>
      <c r="D15" s="68"/>
      <c r="E15" s="79"/>
      <c r="F15" s="68"/>
      <c r="G15" s="79"/>
    </row>
    <row r="16" spans="2:16" ht="30" customHeight="1" x14ac:dyDescent="0.2">
      <c r="B16" s="85"/>
      <c r="C16" s="75"/>
      <c r="D16" s="75"/>
      <c r="E16" s="76"/>
      <c r="F16" s="75"/>
      <c r="G16" s="76"/>
    </row>
    <row r="17" spans="2:7" ht="30" customHeight="1" x14ac:dyDescent="0.2">
      <c r="B17" s="85"/>
      <c r="C17" s="75"/>
      <c r="D17" s="75"/>
      <c r="E17" s="76"/>
      <c r="F17" s="75"/>
      <c r="G17" s="76"/>
    </row>
    <row r="18" spans="2:7" ht="30" customHeight="1" x14ac:dyDescent="0.2">
      <c r="B18" s="85"/>
      <c r="C18" s="75"/>
      <c r="D18" s="75"/>
      <c r="E18" s="76"/>
      <c r="F18" s="75"/>
      <c r="G18" s="76"/>
    </row>
    <row r="19" spans="2:7" ht="30" customHeight="1" x14ac:dyDescent="0.2">
      <c r="B19" s="85"/>
      <c r="C19" s="75"/>
      <c r="D19" s="75"/>
      <c r="E19" s="76"/>
      <c r="F19" s="76"/>
      <c r="G19" s="76"/>
    </row>
    <row r="20" spans="2:7" ht="30" customHeight="1" x14ac:dyDescent="0.2">
      <c r="B20" s="85"/>
      <c r="C20" s="75"/>
      <c r="D20" s="75"/>
      <c r="E20" s="76"/>
      <c r="F20" s="76"/>
      <c r="G20" s="76"/>
    </row>
    <row r="21" spans="2:7" ht="30" customHeight="1" x14ac:dyDescent="0.2">
      <c r="B21" s="85"/>
      <c r="C21" s="75"/>
      <c r="D21" s="75"/>
      <c r="E21" s="76"/>
      <c r="F21" s="75"/>
      <c r="G21" s="76"/>
    </row>
    <row r="22" spans="2:7" ht="30" customHeight="1" x14ac:dyDescent="0.2">
      <c r="B22" s="85"/>
      <c r="C22" s="75"/>
      <c r="D22" s="75"/>
      <c r="E22" s="76"/>
      <c r="F22" s="75"/>
      <c r="G22" s="76"/>
    </row>
    <row r="23" spans="2:7" ht="30" customHeight="1" x14ac:dyDescent="0.2">
      <c r="B23" s="85"/>
      <c r="C23" s="75"/>
      <c r="D23" s="75"/>
      <c r="E23" s="76"/>
      <c r="F23" s="75"/>
      <c r="G23" s="76"/>
    </row>
    <row r="24" spans="2:7" ht="30" customHeight="1" x14ac:dyDescent="0.2">
      <c r="B24" s="85"/>
      <c r="C24" s="75"/>
      <c r="D24" s="75"/>
      <c r="E24" s="76"/>
      <c r="F24" s="75"/>
      <c r="G24" s="76"/>
    </row>
    <row r="25" spans="2:7" ht="30" customHeight="1" x14ac:dyDescent="0.2">
      <c r="B25" s="85"/>
      <c r="C25" s="75"/>
      <c r="D25" s="75"/>
      <c r="E25" s="76"/>
      <c r="F25" s="75"/>
      <c r="G25" s="76"/>
    </row>
    <row r="26" spans="2:7" ht="30" customHeight="1" x14ac:dyDescent="0.2">
      <c r="B26" s="85"/>
      <c r="C26" s="75"/>
      <c r="D26" s="75"/>
      <c r="E26" s="76"/>
      <c r="F26" s="75"/>
      <c r="G26" s="76"/>
    </row>
    <row r="27" spans="2:7" ht="30" customHeight="1" x14ac:dyDescent="0.2">
      <c r="B27" s="85"/>
      <c r="C27" s="75"/>
      <c r="D27" s="75"/>
      <c r="E27" s="76"/>
      <c r="F27" s="75"/>
      <c r="G27" s="76"/>
    </row>
    <row r="28" spans="2:7" ht="30" customHeight="1" x14ac:dyDescent="0.2">
      <c r="B28" s="85"/>
      <c r="C28" s="75"/>
      <c r="D28" s="75"/>
      <c r="E28" s="76"/>
      <c r="F28" s="75"/>
      <c r="G28" s="76"/>
    </row>
    <row r="29" spans="2:7" ht="30" customHeight="1" x14ac:dyDescent="0.2">
      <c r="B29" s="85"/>
      <c r="C29" s="75"/>
      <c r="D29" s="75"/>
      <c r="E29" s="76"/>
      <c r="F29" s="75"/>
      <c r="G29" s="76"/>
    </row>
  </sheetData>
  <mergeCells count="7">
    <mergeCell ref="B10:G10"/>
    <mergeCell ref="B9:C9"/>
    <mergeCell ref="C7:F7"/>
    <mergeCell ref="C2:F2"/>
    <mergeCell ref="C3:F3"/>
    <mergeCell ref="C4:F4"/>
    <mergeCell ref="C5:F5"/>
  </mergeCells>
  <dataValidations count="1">
    <dataValidation type="whole" allowBlank="1" showInputMessage="1" showErrorMessage="1" sqref="E9 E30:E65505 G11 G9 G30:G65505 H9:N65505">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4"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tocar'!$Q$15:$Q$23</xm:f>
          </x14:formula1>
          <xm:sqref>E13:E29</xm:sqref>
        </x14:dataValidation>
        <x14:dataValidation type="list" allowBlank="1" showInputMessage="1" showErrorMessage="1">
          <x14:formula1>
            <xm:f>'No tocar'!$O$5:$O$11</xm:f>
          </x14:formula1>
          <xm:sqref>C13:C29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9"/>
  <sheetViews>
    <sheetView showGridLines="0" zoomScale="90" zoomScaleNormal="90" workbookViewId="0">
      <selection activeCell="B13" sqref="B13:C13"/>
    </sheetView>
  </sheetViews>
  <sheetFormatPr baseColWidth="10" defaultColWidth="11.42578125" defaultRowHeight="12" x14ac:dyDescent="0.2"/>
  <cols>
    <col min="1" max="1" width="2.42578125" style="1" customWidth="1"/>
    <col min="2" max="2" width="30.7109375" style="1" customWidth="1"/>
    <col min="3" max="3" width="18.28515625" style="1" customWidth="1"/>
    <col min="4" max="4" width="28.7109375" style="1" customWidth="1"/>
    <col min="5" max="5" width="29.42578125" style="1" customWidth="1"/>
    <col min="6" max="6" width="42.42578125" style="1" customWidth="1"/>
    <col min="7" max="7" width="19.42578125" style="1" customWidth="1"/>
    <col min="8" max="8" width="17.7109375" style="1" bestFit="1" customWidth="1"/>
    <col min="9" max="9" width="7.7109375" style="1" customWidth="1"/>
    <col min="10" max="10" width="0.7109375" style="4" customWidth="1"/>
    <col min="11" max="11" width="1" style="1" customWidth="1"/>
    <col min="12" max="12" width="1.42578125" style="1" customWidth="1"/>
    <col min="13" max="13" width="1.140625" style="4"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ht="26.25" customHeight="1" thickBot="1" x14ac:dyDescent="0.25">
      <c r="B2" s="34"/>
      <c r="C2" s="183" t="s">
        <v>0</v>
      </c>
      <c r="D2" s="184"/>
      <c r="E2" s="184"/>
      <c r="F2" s="184"/>
      <c r="G2" s="174" t="str">
        <f>Proyecto!K2</f>
        <v>Código: GC-F-015</v>
      </c>
      <c r="H2" s="176"/>
      <c r="K2" s="4"/>
      <c r="L2" s="4"/>
      <c r="M2" s="8"/>
    </row>
    <row r="3" spans="2:23" ht="23.25" customHeight="1" thickBot="1" x14ac:dyDescent="0.25">
      <c r="B3" s="36"/>
      <c r="C3" s="183" t="s">
        <v>2</v>
      </c>
      <c r="D3" s="184"/>
      <c r="E3" s="184"/>
      <c r="F3" s="184"/>
      <c r="G3" s="177" t="str">
        <f>Proyecto!K3</f>
        <v>Fecha: 17 de septiembre de 2014</v>
      </c>
      <c r="H3" s="179"/>
      <c r="K3" s="4"/>
      <c r="L3" s="4"/>
      <c r="M3" s="8"/>
    </row>
    <row r="4" spans="2:23" ht="24" customHeight="1" thickBot="1" x14ac:dyDescent="0.25">
      <c r="B4" s="36"/>
      <c r="C4" s="183" t="s">
        <v>4</v>
      </c>
      <c r="D4" s="184"/>
      <c r="E4" s="184"/>
      <c r="F4" s="184"/>
      <c r="G4" s="180" t="str">
        <f>Proyecto!K4</f>
        <v>Versión 001</v>
      </c>
      <c r="H4" s="182"/>
      <c r="M4" s="8"/>
    </row>
    <row r="5" spans="2:23" ht="22.5" customHeight="1" thickBot="1" x14ac:dyDescent="0.25">
      <c r="B5" s="38"/>
      <c r="C5" s="183" t="s">
        <v>6</v>
      </c>
      <c r="D5" s="184"/>
      <c r="E5" s="184"/>
      <c r="F5" s="184"/>
      <c r="G5" s="177" t="s">
        <v>89</v>
      </c>
      <c r="H5" s="179"/>
    </row>
    <row r="6" spans="2:23" ht="5.25" customHeight="1" x14ac:dyDescent="0.2">
      <c r="B6" s="15"/>
      <c r="C6" s="15"/>
      <c r="D6" s="15"/>
      <c r="E6" s="15"/>
      <c r="F6" s="15"/>
      <c r="G6" s="15"/>
      <c r="H6" s="15"/>
    </row>
    <row r="7" spans="2:23" ht="29.25" customHeight="1" x14ac:dyDescent="0.2">
      <c r="B7" s="14" t="s">
        <v>8</v>
      </c>
      <c r="C7" s="163" t="str">
        <f>Proyecto!$E$7</f>
        <v>Reforma Decreto Legislativo 4334 de 2008 - Fase I</v>
      </c>
      <c r="D7" s="163"/>
      <c r="E7" s="163"/>
      <c r="F7" s="163"/>
      <c r="G7" s="163"/>
      <c r="H7" s="163"/>
      <c r="W7" s="1"/>
    </row>
    <row r="9" spans="2:23" ht="15" customHeight="1" x14ac:dyDescent="0.2">
      <c r="B9" s="167" t="s">
        <v>90</v>
      </c>
      <c r="C9" s="167"/>
      <c r="D9" s="167"/>
      <c r="E9" s="167"/>
      <c r="F9" s="167"/>
      <c r="G9" s="167"/>
      <c r="H9" s="167"/>
    </row>
    <row r="10" spans="2:23" customFormat="1" ht="15" customHeight="1" x14ac:dyDescent="0.2"/>
    <row r="11" spans="2:23" ht="33.75" customHeight="1" x14ac:dyDescent="0.2">
      <c r="B11" s="164" t="s">
        <v>91</v>
      </c>
      <c r="C11" s="164"/>
      <c r="D11" s="57" t="s">
        <v>92</v>
      </c>
      <c r="E11" s="57" t="s">
        <v>93</v>
      </c>
      <c r="F11" s="57" t="s">
        <v>94</v>
      </c>
      <c r="G11" s="57" t="s">
        <v>95</v>
      </c>
      <c r="H11" s="57" t="s">
        <v>96</v>
      </c>
    </row>
    <row r="12" spans="2:23" s="89" customFormat="1" ht="30" customHeight="1" x14ac:dyDescent="0.25">
      <c r="B12" s="221" t="s">
        <v>205</v>
      </c>
      <c r="C12" s="222"/>
      <c r="D12" s="86"/>
      <c r="E12" s="86"/>
      <c r="F12" s="86"/>
      <c r="G12" s="87"/>
      <c r="H12" s="88"/>
      <c r="J12" s="90"/>
      <c r="M12" s="90"/>
      <c r="W12" s="91"/>
    </row>
    <row r="13" spans="2:23" s="89" customFormat="1" ht="30" customHeight="1" x14ac:dyDescent="0.25">
      <c r="B13" s="220"/>
      <c r="C13" s="220"/>
      <c r="D13" s="88"/>
      <c r="E13" s="86"/>
      <c r="F13" s="86"/>
      <c r="G13" s="87"/>
      <c r="H13" s="88"/>
      <c r="J13" s="90"/>
      <c r="M13" s="90"/>
      <c r="W13" s="91"/>
    </row>
    <row r="14" spans="2:23" s="89" customFormat="1" ht="30" customHeight="1" x14ac:dyDescent="0.25">
      <c r="B14" s="220"/>
      <c r="C14" s="220"/>
      <c r="D14" s="88"/>
      <c r="E14" s="86"/>
      <c r="F14" s="86"/>
      <c r="G14" s="87"/>
      <c r="H14" s="88"/>
      <c r="J14" s="90"/>
      <c r="M14" s="90"/>
      <c r="W14" s="91"/>
    </row>
    <row r="15" spans="2:23" s="89" customFormat="1" ht="30" customHeight="1" x14ac:dyDescent="0.25">
      <c r="B15" s="220"/>
      <c r="C15" s="220"/>
      <c r="D15" s="88"/>
      <c r="E15" s="86"/>
      <c r="F15" s="86"/>
      <c r="G15" s="87"/>
      <c r="H15" s="88"/>
      <c r="J15" s="90"/>
      <c r="M15" s="90"/>
      <c r="W15" s="91"/>
    </row>
    <row r="16" spans="2:23" s="93" customFormat="1" ht="15.75" x14ac:dyDescent="0.25">
      <c r="B16" s="92"/>
      <c r="C16" s="92"/>
      <c r="J16" s="94"/>
      <c r="M16" s="94"/>
      <c r="W16" s="95"/>
    </row>
    <row r="17" spans="10:23" s="93" customFormat="1" ht="15.75" x14ac:dyDescent="0.25">
      <c r="J17" s="94"/>
      <c r="M17" s="94"/>
      <c r="W17" s="95"/>
    </row>
    <row r="18" spans="10:23" s="93" customFormat="1" ht="15.75" x14ac:dyDescent="0.25">
      <c r="J18" s="94"/>
      <c r="M18" s="94"/>
      <c r="W18" s="95"/>
    </row>
    <row r="19" spans="10:23" s="93" customFormat="1" ht="15.75" x14ac:dyDescent="0.25">
      <c r="J19" s="94"/>
      <c r="M19" s="94"/>
      <c r="W19" s="95"/>
    </row>
  </sheetData>
  <mergeCells count="15">
    <mergeCell ref="C7:H7"/>
    <mergeCell ref="C2:F2"/>
    <mergeCell ref="G2:H2"/>
    <mergeCell ref="C3:F3"/>
    <mergeCell ref="G3:H3"/>
    <mergeCell ref="C4:F4"/>
    <mergeCell ref="G4:H4"/>
    <mergeCell ref="C5:F5"/>
    <mergeCell ref="G5:H5"/>
    <mergeCell ref="B13:C13"/>
    <mergeCell ref="B14:C14"/>
    <mergeCell ref="B15:C15"/>
    <mergeCell ref="B12:C12"/>
    <mergeCell ref="B9:H9"/>
    <mergeCell ref="B11:C11"/>
  </mergeCells>
  <conditionalFormatting sqref="E12:E15">
    <cfRule type="cellIs" dxfId="10" priority="19" stopIfTrue="1" operator="equal">
      <formula>"Alto"</formula>
    </cfRule>
    <cfRule type="cellIs" dxfId="9" priority="20" stopIfTrue="1" operator="equal">
      <formula>"Medio"</formula>
    </cfRule>
    <cfRule type="cellIs" dxfId="8" priority="21" stopIfTrue="1" operator="equal">
      <formula>"Bajo"</formula>
    </cfRule>
  </conditionalFormatting>
  <dataValidations count="1">
    <dataValidation type="whole" allowBlank="1" showInputMessage="1" showErrorMessage="1" sqref="F8:G8 O8:U65495 I8:M65495 G13:G65495 F16:F65495">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92" fitToHeight="0" orientation="landscape" r:id="rId1"/>
  <headerFooter>
    <oddHeader>&amp;A</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76CD46FF-15CE-4B87-962F-49D7241576E1}">
  <ds:schemaRefs>
    <ds:schemaRef ds:uri="http://purl.org/dc/dcmitype/"/>
    <ds:schemaRef ds:uri="http://schemas.microsoft.com/office/infopath/2007/PartnerControls"/>
    <ds:schemaRef ds:uri="http://purl.org/dc/elements/1.1/"/>
    <ds:schemaRef ds:uri="http://schemas.microsoft.com/office/2006/metadata/properties"/>
    <ds:schemaRef ds:uri="http://schemas.microsoft.com/sharepoint/v3"/>
    <ds:schemaRef ds:uri="http://schemas.microsoft.com/sharepoint/v4"/>
    <ds:schemaRef ds:uri="http://schemas.microsoft.com/office/2006/documentManagement/types"/>
    <ds:schemaRef ds:uri="http://schemas.openxmlformats.org/package/2006/metadata/core-properties"/>
    <ds:schemaRef ds:uri="ff8e3638-9d45-4162-afb4-6d390653d547"/>
    <ds:schemaRef ds:uri="http://www.w3.org/XML/1998/namespace"/>
    <ds:schemaRef ds:uri="http://purl.org/dc/terms/"/>
  </ds:schemaRefs>
</ds:datastoreItem>
</file>

<file path=customXml/itemProps2.xml><?xml version="1.0" encoding="utf-8"?>
<ds:datastoreItem xmlns:ds="http://schemas.openxmlformats.org/officeDocument/2006/customXml" ds:itemID="{C2244E02-60A1-4328-8F22-73788FEA3C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66AF5E-3FE3-4500-8DF1-4EF017DDA2E0}">
  <ds:schemaRefs>
    <ds:schemaRef ds:uri="office.server.policy"/>
  </ds:schemaRefs>
</ds:datastoreItem>
</file>

<file path=customXml/itemProps4.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5.xml><?xml version="1.0" encoding="utf-8"?>
<ds:datastoreItem xmlns:ds="http://schemas.openxmlformats.org/officeDocument/2006/customXml" ds:itemID="{E7BF8572-98E2-4335-8FFB-6BE990F692AA}">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6</vt:i4>
      </vt:variant>
    </vt:vector>
  </HeadingPairs>
  <TitlesOfParts>
    <vt:vector size="19" baseType="lpstr">
      <vt:lpstr>Proyecto</vt:lpstr>
      <vt:lpstr>Justificación - Objetivo</vt:lpstr>
      <vt:lpstr>Indicadores</vt:lpstr>
      <vt:lpstr>Recursos Financieros</vt:lpstr>
      <vt:lpstr>Recursos Humanos</vt:lpstr>
      <vt:lpstr>Comunicaciones internas</vt:lpstr>
      <vt:lpstr>Interesados</vt:lpstr>
      <vt:lpstr>Plan de comunicaciones</vt:lpstr>
      <vt:lpstr>Requerimientos</vt:lpstr>
      <vt:lpstr>Alcance</vt:lpstr>
      <vt:lpstr>EDT- Actividades</vt:lpstr>
      <vt:lpstr>Riesgos</vt:lpstr>
      <vt:lpstr>No tocar</vt:lpstr>
      <vt:lpstr>Indicadores!Área_de_impresión</vt:lpstr>
      <vt:lpstr>Interesados!Área_de_impresión</vt:lpstr>
      <vt:lpstr>'Plan de comunicaciones'!Área_de_impresión</vt:lpstr>
      <vt:lpstr>'Recursos Humanos'!Área_de_impresión</vt:lpstr>
      <vt:lpstr>Requerimientos!Área_de_impresión</vt:lpstr>
      <vt:lpstr>Riesgos!Área_de_impresión</vt:lpstr>
    </vt:vector>
  </TitlesOfParts>
  <Manager/>
  <Company>Windows uE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EDT_03</dc:title>
  <dc:subject/>
  <dc:creator>Bibiana Coy Paez</dc:creator>
  <cp:keywords>Despacho</cp:keywords>
  <dc:description/>
  <cp:lastModifiedBy>Bibiana Coy Paez</cp:lastModifiedBy>
  <cp:revision/>
  <dcterms:created xsi:type="dcterms:W3CDTF">2009-01-14T13:57:13Z</dcterms:created>
  <dcterms:modified xsi:type="dcterms:W3CDTF">2024-08-01T03:29:47Z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eDOCS AutoSave">
    <vt:lpwstr/>
  </property>
</Properties>
</file>