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defaultThemeVersion="124226"/>
  <mc:AlternateContent xmlns:mc="http://schemas.openxmlformats.org/markup-compatibility/2006">
    <mc:Choice Requires="x15">
      <x15ac:absPath xmlns:x15ac="http://schemas.microsoft.com/office/spreadsheetml/2010/11/ac" url="C:\Users\francycp\Desktop\WEB\"/>
    </mc:Choice>
  </mc:AlternateContent>
  <bookViews>
    <workbookView xWindow="0" yWindow="0" windowWidth="28800" windowHeight="10965"/>
  </bookViews>
  <sheets>
    <sheet name="Proyecto" sheetId="10" r:id="rId1"/>
    <sheet name="Justificación - Objetivo" sheetId="2" r:id="rId2"/>
    <sheet name="Indicadores" sheetId="3" r:id="rId3"/>
    <sheet name="Recursos Financieros" sheetId="12" r:id="rId4"/>
    <sheet name="Recursos Humanos" sheetId="5" r:id="rId5"/>
    <sheet name="Comunicaciones internas" sheetId="16" r:id="rId6"/>
    <sheet name="Interesados" sheetId="6" r:id="rId7"/>
    <sheet name="Plan de comunicaciones" sheetId="7" r:id="rId8"/>
    <sheet name="Requerimientos" sheetId="4" r:id="rId9"/>
    <sheet name="Alcance" sheetId="8" r:id="rId10"/>
    <sheet name="EDT- Actividades" sheetId="11" r:id="rId11"/>
    <sheet name="Riesgos" sheetId="9" r:id="rId12"/>
    <sheet name="No tocar" sheetId="15" state="hidden" r:id="rId13"/>
  </sheets>
  <definedNames>
    <definedName name="_xlnm._FilterDatabase" localSheetId="10" hidden="1">'EDT- Actividades'!$A$9:$IU$30</definedName>
    <definedName name="Activos" localSheetId="9">#REF!</definedName>
    <definedName name="Activos" localSheetId="10">#REF!</definedName>
    <definedName name="Activos" localSheetId="2">#REF!</definedName>
    <definedName name="Activos" localSheetId="6">#REF!</definedName>
    <definedName name="Activos" localSheetId="7">#REF!</definedName>
    <definedName name="Activos" localSheetId="0">#REF!</definedName>
    <definedName name="Activos" localSheetId="3">#REF!</definedName>
    <definedName name="Activos" localSheetId="4">#REF!</definedName>
    <definedName name="Activos" localSheetId="11">#REF!</definedName>
    <definedName name="Activos">#REF!</definedName>
    <definedName name="ActivosP1" localSheetId="9">#REF!</definedName>
    <definedName name="ActivosP1" localSheetId="10">#REF!</definedName>
    <definedName name="ActivosP1" localSheetId="2">#REF!</definedName>
    <definedName name="ActivosP1" localSheetId="6">#REF!</definedName>
    <definedName name="ActivosP1" localSheetId="7">#REF!</definedName>
    <definedName name="ActivosP1" localSheetId="0">#REF!</definedName>
    <definedName name="ActivosP1" localSheetId="3">#REF!</definedName>
    <definedName name="ActivosP1" localSheetId="4">#REF!</definedName>
    <definedName name="ActivosP1" localSheetId="11">#REF!</definedName>
    <definedName name="ActivosP1">#REF!</definedName>
    <definedName name="ActivosP10" localSheetId="9">#REF!</definedName>
    <definedName name="ActivosP10" localSheetId="10">#REF!</definedName>
    <definedName name="ActivosP10" localSheetId="2">#REF!</definedName>
    <definedName name="ActivosP10" localSheetId="6">#REF!</definedName>
    <definedName name="ActivosP10" localSheetId="7">#REF!</definedName>
    <definedName name="ActivosP10" localSheetId="0">#REF!</definedName>
    <definedName name="ActivosP10" localSheetId="3">#REF!</definedName>
    <definedName name="ActivosP10" localSheetId="4">#REF!</definedName>
    <definedName name="ActivosP10" localSheetId="11">#REF!</definedName>
    <definedName name="ActivosP10">#REF!</definedName>
    <definedName name="ActivosP11" localSheetId="9">#REF!</definedName>
    <definedName name="ActivosP11" localSheetId="10">#REF!</definedName>
    <definedName name="ActivosP11" localSheetId="2">#REF!</definedName>
    <definedName name="ActivosP11" localSheetId="6">#REF!</definedName>
    <definedName name="ActivosP11" localSheetId="7">#REF!</definedName>
    <definedName name="ActivosP11" localSheetId="0">#REF!</definedName>
    <definedName name="ActivosP11" localSheetId="3">#REF!</definedName>
    <definedName name="ActivosP11" localSheetId="4">#REF!</definedName>
    <definedName name="ActivosP11" localSheetId="11">#REF!</definedName>
    <definedName name="ActivosP11">#REF!</definedName>
    <definedName name="Activosp11000" localSheetId="9">#REF!</definedName>
    <definedName name="Activosp11000" localSheetId="10">#REF!</definedName>
    <definedName name="Activosp11000" localSheetId="2">#REF!</definedName>
    <definedName name="Activosp11000" localSheetId="6">#REF!</definedName>
    <definedName name="Activosp11000" localSheetId="7">#REF!</definedName>
    <definedName name="Activosp11000" localSheetId="0">#REF!</definedName>
    <definedName name="Activosp11000" localSheetId="3">#REF!</definedName>
    <definedName name="Activosp11000" localSheetId="4">#REF!</definedName>
    <definedName name="Activosp11000" localSheetId="11">#REF!</definedName>
    <definedName name="Activosp11000">#REF!</definedName>
    <definedName name="ActivosP12" localSheetId="9">#REF!</definedName>
    <definedName name="ActivosP12" localSheetId="10">#REF!</definedName>
    <definedName name="ActivosP12" localSheetId="2">#REF!</definedName>
    <definedName name="ActivosP12" localSheetId="6">#REF!</definedName>
    <definedName name="ActivosP12" localSheetId="7">#REF!</definedName>
    <definedName name="ActivosP12" localSheetId="0">#REF!</definedName>
    <definedName name="ActivosP12" localSheetId="3">#REF!</definedName>
    <definedName name="ActivosP12" localSheetId="4">#REF!</definedName>
    <definedName name="ActivosP12" localSheetId="11">#REF!</definedName>
    <definedName name="ActivosP12">#REF!</definedName>
    <definedName name="ActivosP2" localSheetId="9">#REF!</definedName>
    <definedName name="ActivosP2" localSheetId="10">#REF!</definedName>
    <definedName name="ActivosP2" localSheetId="2">#REF!</definedName>
    <definedName name="ActivosP2" localSheetId="6">#REF!</definedName>
    <definedName name="ActivosP2" localSheetId="7">#REF!</definedName>
    <definedName name="ActivosP2" localSheetId="0">#REF!</definedName>
    <definedName name="ActivosP2" localSheetId="3">#REF!</definedName>
    <definedName name="ActivosP2" localSheetId="4">#REF!</definedName>
    <definedName name="ActivosP2" localSheetId="11">#REF!</definedName>
    <definedName name="ActivosP2">#REF!</definedName>
    <definedName name="ActivosP3" localSheetId="9">#REF!</definedName>
    <definedName name="ActivosP3" localSheetId="10">#REF!</definedName>
    <definedName name="ActivosP3" localSheetId="2">#REF!</definedName>
    <definedName name="ActivosP3" localSheetId="6">#REF!</definedName>
    <definedName name="ActivosP3" localSheetId="7">#REF!</definedName>
    <definedName name="ActivosP3" localSheetId="0">#REF!</definedName>
    <definedName name="ActivosP3" localSheetId="3">#REF!</definedName>
    <definedName name="ActivosP3" localSheetId="4">#REF!</definedName>
    <definedName name="ActivosP3" localSheetId="11">#REF!</definedName>
    <definedName name="ActivosP3">#REF!</definedName>
    <definedName name="ActivosP4" localSheetId="9">#REF!</definedName>
    <definedName name="ActivosP4" localSheetId="10">#REF!</definedName>
    <definedName name="ActivosP4" localSheetId="2">#REF!</definedName>
    <definedName name="ActivosP4" localSheetId="6">#REF!</definedName>
    <definedName name="ActivosP4" localSheetId="7">#REF!</definedName>
    <definedName name="ActivosP4" localSheetId="0">#REF!</definedName>
    <definedName name="ActivosP4" localSheetId="3">#REF!</definedName>
    <definedName name="ActivosP4" localSheetId="4">#REF!</definedName>
    <definedName name="ActivosP4" localSheetId="11">#REF!</definedName>
    <definedName name="ActivosP4">#REF!</definedName>
    <definedName name="ActivosP5" localSheetId="9">#REF!</definedName>
    <definedName name="ActivosP5" localSheetId="10">#REF!</definedName>
    <definedName name="ActivosP5" localSheetId="2">#REF!</definedName>
    <definedName name="ActivosP5" localSheetId="6">#REF!</definedName>
    <definedName name="ActivosP5" localSheetId="7">#REF!</definedName>
    <definedName name="ActivosP5" localSheetId="0">#REF!</definedName>
    <definedName name="ActivosP5" localSheetId="3">#REF!</definedName>
    <definedName name="ActivosP5" localSheetId="4">#REF!</definedName>
    <definedName name="ActivosP5" localSheetId="11">#REF!</definedName>
    <definedName name="ActivosP5">#REF!</definedName>
    <definedName name="ActivosP6" localSheetId="9">#REF!</definedName>
    <definedName name="ActivosP6" localSheetId="10">#REF!</definedName>
    <definedName name="ActivosP6" localSheetId="2">#REF!</definedName>
    <definedName name="ActivosP6" localSheetId="6">#REF!</definedName>
    <definedName name="ActivosP6" localSheetId="7">#REF!</definedName>
    <definedName name="ActivosP6" localSheetId="0">#REF!</definedName>
    <definedName name="ActivosP6" localSheetId="3">#REF!</definedName>
    <definedName name="ActivosP6" localSheetId="4">#REF!</definedName>
    <definedName name="ActivosP6" localSheetId="11">#REF!</definedName>
    <definedName name="ActivosP6">#REF!</definedName>
    <definedName name="ActivosP7" localSheetId="9">#REF!</definedName>
    <definedName name="ActivosP7" localSheetId="10">#REF!</definedName>
    <definedName name="ActivosP7" localSheetId="2">#REF!</definedName>
    <definedName name="ActivosP7" localSheetId="6">#REF!</definedName>
    <definedName name="ActivosP7" localSheetId="7">#REF!</definedName>
    <definedName name="ActivosP7" localSheetId="0">#REF!</definedName>
    <definedName name="ActivosP7" localSheetId="3">#REF!</definedName>
    <definedName name="ActivosP7" localSheetId="4">#REF!</definedName>
    <definedName name="ActivosP7" localSheetId="11">#REF!</definedName>
    <definedName name="ActivosP7">#REF!</definedName>
    <definedName name="ActivosP8" localSheetId="9">#REF!</definedName>
    <definedName name="ActivosP8" localSheetId="10">#REF!</definedName>
    <definedName name="ActivosP8" localSheetId="2">#REF!</definedName>
    <definedName name="ActivosP8" localSheetId="6">#REF!</definedName>
    <definedName name="ActivosP8" localSheetId="7">#REF!</definedName>
    <definedName name="ActivosP8" localSheetId="0">#REF!</definedName>
    <definedName name="ActivosP8" localSheetId="3">#REF!</definedName>
    <definedName name="ActivosP8" localSheetId="4">#REF!</definedName>
    <definedName name="ActivosP8" localSheetId="11">#REF!</definedName>
    <definedName name="ActivosP8">#REF!</definedName>
    <definedName name="ActivosP9" localSheetId="9">#REF!</definedName>
    <definedName name="ActivosP9" localSheetId="10">#REF!</definedName>
    <definedName name="ActivosP9" localSheetId="2">#REF!</definedName>
    <definedName name="ActivosP9" localSheetId="6">#REF!</definedName>
    <definedName name="ActivosP9" localSheetId="7">#REF!</definedName>
    <definedName name="ActivosP9" localSheetId="0">#REF!</definedName>
    <definedName name="ActivosP9" localSheetId="3">#REF!</definedName>
    <definedName name="ActivosP9" localSheetId="4">#REF!</definedName>
    <definedName name="ActivosP9" localSheetId="11">#REF!</definedName>
    <definedName name="ActivosP9">#REF!</definedName>
    <definedName name="_xlnm.Print_Area" localSheetId="2">Indicadores!$B$2:$I$13</definedName>
    <definedName name="_xlnm.Print_Area" localSheetId="6">Interesados!$B$2:$H$23</definedName>
    <definedName name="_xlnm.Print_Area" localSheetId="7">'Plan de comunicaciones'!$B$2:$H$22</definedName>
    <definedName name="_xlnm.Print_Area" localSheetId="4">'Recursos Humanos'!$B$2:$G$14</definedName>
    <definedName name="_xlnm.Print_Area" localSheetId="8">Requerimientos!$B$2:$H$12</definedName>
    <definedName name="_xlnm.Print_Area" localSheetId="11">Riesgos!$B$2:$P$17</definedName>
    <definedName name="Consulta__L" localSheetId="9">#REF!</definedName>
    <definedName name="Consulta__L" localSheetId="10">#REF!</definedName>
    <definedName name="Consulta__L" localSheetId="2">#REF!</definedName>
    <definedName name="Consulta__L" localSheetId="6">#REF!</definedName>
    <definedName name="Consulta__L" localSheetId="7">#REF!</definedName>
    <definedName name="Consulta__L" localSheetId="0">#REF!</definedName>
    <definedName name="Consulta__L" localSheetId="3">#REF!</definedName>
    <definedName name="Consulta__L" localSheetId="4">#REF!</definedName>
    <definedName name="Consulta__L" localSheetId="11">#REF!</definedName>
    <definedName name="Consulta__L">#REF!</definedName>
    <definedName name="gloria" localSheetId="9">#REF!</definedName>
    <definedName name="gloria" localSheetId="10">#REF!</definedName>
    <definedName name="gloria" localSheetId="2">#REF!</definedName>
    <definedName name="gloria" localSheetId="6">#REF!</definedName>
    <definedName name="gloria" localSheetId="7">#REF!</definedName>
    <definedName name="gloria" localSheetId="0">#REF!</definedName>
    <definedName name="gloria" localSheetId="3">#REF!</definedName>
    <definedName name="gloria" localSheetId="4">#REF!</definedName>
    <definedName name="gloria" localSheetId="11">#REF!</definedName>
    <definedName name="gloria">#REF!</definedName>
    <definedName name="pl" localSheetId="9">#REF!</definedName>
    <definedName name="pl" localSheetId="10">#REF!</definedName>
    <definedName name="pl" localSheetId="2">#REF!</definedName>
    <definedName name="pl" localSheetId="6">#REF!</definedName>
    <definedName name="pl" localSheetId="7">#REF!</definedName>
    <definedName name="pl" localSheetId="0">#REF!</definedName>
    <definedName name="pl" localSheetId="3">#REF!</definedName>
    <definedName name="pl" localSheetId="4">#REF!</definedName>
    <definedName name="pl" localSheetId="11">#REF!</definedName>
    <definedName name="pl">#REF!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0" i="11" l="1"/>
  <c r="P30" i="11"/>
  <c r="Q30" i="11"/>
  <c r="R30" i="11"/>
  <c r="S30" i="11"/>
  <c r="T30" i="11"/>
  <c r="U30" i="11"/>
  <c r="V30" i="11"/>
  <c r="W30" i="11"/>
  <c r="X30" i="11"/>
  <c r="Y30" i="11"/>
  <c r="Z30" i="11"/>
  <c r="AA30" i="11"/>
  <c r="AB30" i="11"/>
  <c r="AC30" i="11"/>
  <c r="N30" i="11"/>
  <c r="M31" i="11" l="1"/>
  <c r="M25" i="11"/>
  <c r="M15" i="11"/>
  <c r="M14" i="11"/>
  <c r="M13" i="11"/>
  <c r="M12" i="11"/>
  <c r="M11" i="11"/>
  <c r="M10" i="11"/>
  <c r="D7" i="3" l="1"/>
  <c r="D7" i="8"/>
  <c r="M29" i="11" l="1"/>
  <c r="M28" i="11"/>
  <c r="M27" i="11"/>
  <c r="M26" i="11"/>
  <c r="M24" i="11"/>
  <c r="M23" i="11"/>
  <c r="M22" i="11"/>
  <c r="M21" i="11"/>
  <c r="M20" i="11"/>
  <c r="M19" i="11"/>
  <c r="M18" i="11"/>
  <c r="M17" i="11"/>
  <c r="M16" i="11"/>
  <c r="J10" i="11"/>
  <c r="J12" i="11"/>
  <c r="J13" i="11"/>
  <c r="J14" i="11"/>
  <c r="J15" i="11"/>
  <c r="J16" i="11"/>
  <c r="J17" i="11"/>
  <c r="J18" i="11"/>
  <c r="J19" i="11"/>
  <c r="J20" i="11"/>
  <c r="J21" i="11"/>
  <c r="J22" i="11"/>
  <c r="J23" i="11"/>
  <c r="J24" i="11"/>
  <c r="J25" i="11"/>
  <c r="J26" i="11"/>
  <c r="J27" i="11"/>
  <c r="J28" i="11"/>
  <c r="J29" i="11"/>
  <c r="F10" i="11"/>
  <c r="F11" i="11"/>
  <c r="J11" i="11"/>
  <c r="B17" i="16"/>
  <c r="B16" i="16"/>
  <c r="B15" i="16"/>
  <c r="B14" i="16"/>
  <c r="D7" i="9"/>
  <c r="D7" i="2"/>
  <c r="L2" i="11"/>
  <c r="L3" i="11"/>
  <c r="L4" i="11"/>
  <c r="D7" i="11"/>
  <c r="M4" i="9"/>
  <c r="M3" i="9"/>
  <c r="M2" i="9"/>
  <c r="M4" i="8"/>
  <c r="M3" i="8"/>
  <c r="M2" i="8"/>
  <c r="G4" i="4"/>
  <c r="G3" i="4"/>
  <c r="G2" i="4"/>
  <c r="G4" i="7"/>
  <c r="G3" i="7"/>
  <c r="G2" i="7"/>
  <c r="H4" i="6"/>
  <c r="H3" i="6"/>
  <c r="H2" i="6"/>
  <c r="G4" i="12"/>
  <c r="G3" i="12"/>
  <c r="G2" i="12"/>
  <c r="G4" i="16"/>
  <c r="G3" i="16"/>
  <c r="G2" i="16"/>
  <c r="G4" i="5"/>
  <c r="G3" i="5"/>
  <c r="G2" i="5"/>
  <c r="I4" i="3"/>
  <c r="I3" i="3"/>
  <c r="I2" i="3"/>
  <c r="M4" i="2"/>
  <c r="M3" i="2"/>
  <c r="M2" i="2"/>
  <c r="C7" i="12"/>
  <c r="C7" i="5"/>
  <c r="A6" i="12"/>
  <c r="C7" i="7"/>
  <c r="C7" i="4"/>
  <c r="D7" i="6"/>
  <c r="M30" i="11" l="1"/>
  <c r="F12" i="11"/>
  <c r="F13" i="11" s="1"/>
  <c r="F14" i="11" s="1"/>
  <c r="F15" i="11" s="1"/>
  <c r="F16" i="11" s="1"/>
  <c r="F17" i="11" s="1"/>
  <c r="F18" i="11" s="1"/>
  <c r="F19" i="11" s="1"/>
  <c r="F20" i="11" s="1"/>
  <c r="F21" i="11" s="1"/>
  <c r="F22" i="11" s="1"/>
  <c r="F23" i="11" s="1"/>
  <c r="F24" i="11" s="1"/>
  <c r="F25" i="11" s="1"/>
  <c r="F26" i="11" s="1"/>
  <c r="F27" i="11" s="1"/>
  <c r="F28" i="11" s="1"/>
  <c r="F29" i="11" s="1"/>
  <c r="F30" i="11" l="1"/>
</calcChain>
</file>

<file path=xl/comments1.xml><?xml version="1.0" encoding="utf-8"?>
<comments xmlns="http://schemas.openxmlformats.org/spreadsheetml/2006/main">
  <authors>
    <author>RONIN</author>
  </authors>
  <commentList>
    <comment ref="B9" authorId="0" shape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shapeId="0">
      <text>
        <r>
          <rPr>
            <b/>
            <sz val="9"/>
            <color indexed="81"/>
            <rFont val="Tahoma"/>
            <family val="2"/>
          </rPr>
          <t xml:space="preserve">ESTRATEGIA:
</t>
        </r>
        <r>
          <rPr>
            <sz val="9"/>
            <color indexed="81"/>
            <rFont val="Tahoma"/>
            <family val="2"/>
          </rPr>
          <t>Incluir la estrategia en la que está incluido el proyecto</t>
        </r>
      </text>
    </comment>
    <comment ref="B13" authorId="0" shapeId="0">
      <text>
        <r>
          <rPr>
            <b/>
            <sz val="9"/>
            <color indexed="81"/>
            <rFont val="Tahoma"/>
            <family val="2"/>
          </rPr>
          <t>OBJETIVOS DE PROYECTO:</t>
        </r>
        <r>
          <rPr>
            <sz val="9"/>
            <color indexed="81"/>
            <rFont val="Tahoma"/>
            <family val="2"/>
          </rPr>
          <t xml:space="preserve">
Incluir los objetivos que debe cumplir el proyecto
</t>
        </r>
      </text>
    </comment>
    <comment ref="D13" authorId="0" shapeId="0">
      <text>
        <r>
          <rPr>
            <b/>
            <sz val="9"/>
            <color indexed="81"/>
            <rFont val="Tahoma"/>
            <family val="2"/>
          </rPr>
          <t>TIPO:</t>
        </r>
        <r>
          <rPr>
            <sz val="9"/>
            <color indexed="81"/>
            <rFont val="Tahoma"/>
            <family val="2"/>
          </rPr>
          <t xml:space="preserve">
Definir si el objetivo es general o específico</t>
        </r>
      </text>
    </comment>
    <comment ref="B16" authorId="0" shapeId="0">
      <text>
        <r>
          <rPr>
            <b/>
            <sz val="9"/>
            <color indexed="81"/>
            <rFont val="Tahoma"/>
            <family val="2"/>
          </rPr>
          <t>OBJETIVOS DE PROYECTO:</t>
        </r>
        <r>
          <rPr>
            <sz val="9"/>
            <color indexed="81"/>
            <rFont val="Tahoma"/>
            <family val="2"/>
          </rPr>
          <t xml:space="preserve">
Incluir los objetivos que debe cumplir el proyecto
</t>
        </r>
      </text>
    </comment>
    <comment ref="D16" authorId="0" shapeId="0">
      <text>
        <r>
          <rPr>
            <b/>
            <sz val="9"/>
            <color indexed="81"/>
            <rFont val="Tahoma"/>
            <family val="2"/>
          </rPr>
          <t>TIPO:</t>
        </r>
        <r>
          <rPr>
            <sz val="9"/>
            <color indexed="81"/>
            <rFont val="Tahoma"/>
            <family val="2"/>
          </rPr>
          <t xml:space="preserve">
Definir si el objetivo es general o específico</t>
        </r>
      </text>
    </comment>
    <comment ref="B19" authorId="0" shapeId="0">
      <text>
        <r>
          <rPr>
            <b/>
            <sz val="9"/>
            <color indexed="81"/>
            <rFont val="Tahoma"/>
            <family val="2"/>
          </rPr>
          <t>OBJETIVOS DE PROYECTO:</t>
        </r>
        <r>
          <rPr>
            <sz val="9"/>
            <color indexed="81"/>
            <rFont val="Tahoma"/>
            <family val="2"/>
          </rPr>
          <t xml:space="preserve">
Incluir los objetivos que debe cumplir el proyecto
</t>
        </r>
      </text>
    </comment>
    <comment ref="D19" authorId="0" shapeId="0">
      <text>
        <r>
          <rPr>
            <b/>
            <sz val="9"/>
            <color indexed="81"/>
            <rFont val="Tahoma"/>
            <family val="2"/>
          </rPr>
          <t>TIPO:</t>
        </r>
        <r>
          <rPr>
            <sz val="9"/>
            <color indexed="81"/>
            <rFont val="Tahoma"/>
            <family val="2"/>
          </rPr>
          <t xml:space="preserve">
Definir si el objetivo es general o específico</t>
        </r>
      </text>
    </comment>
  </commentList>
</comments>
</file>

<file path=xl/comments2.xml><?xml version="1.0" encoding="utf-8"?>
<comments xmlns="http://schemas.openxmlformats.org/spreadsheetml/2006/main">
  <authors>
    <author>RONIN</author>
    <author>Juan Camilo Correa Jimenez</author>
  </authors>
  <commentList>
    <comment ref="B10" authorId="0" shapeId="0">
      <text>
        <r>
          <rPr>
            <b/>
            <sz val="9"/>
            <color indexed="81"/>
            <rFont val="Tahoma"/>
            <family val="2"/>
          </rPr>
          <t>DESCRIPCIÓN:</t>
        </r>
        <r>
          <rPr>
            <sz val="9"/>
            <color indexed="81"/>
            <rFont val="Tahoma"/>
            <family val="2"/>
          </rPr>
          <t xml:space="preserve">
Hacer una descripción de lo que se quiere medir</t>
        </r>
      </text>
    </comment>
    <comment ref="B11"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1" authorId="1" shapeId="0">
      <text>
        <r>
          <rPr>
            <b/>
            <sz val="9"/>
            <color indexed="81"/>
            <rFont val="Tahoma"/>
            <family val="2"/>
          </rPr>
          <t>META:</t>
        </r>
        <r>
          <rPr>
            <sz val="9"/>
            <color indexed="81"/>
            <rFont val="Tahoma"/>
            <family val="2"/>
          </rPr>
          <t xml:space="preserve">
Valor que se quiere alcanzar (100%, 3 procesos, 5 unidades, 3 documentos)</t>
        </r>
      </text>
    </comment>
    <comment ref="G11" authorId="0" shapeId="0">
      <text>
        <r>
          <rPr>
            <b/>
            <sz val="9"/>
            <color indexed="81"/>
            <rFont val="Tahoma"/>
            <family val="2"/>
          </rPr>
          <t>FRECUENCIA DE MEDIDA:</t>
        </r>
        <r>
          <rPr>
            <sz val="9"/>
            <color indexed="81"/>
            <rFont val="Tahoma"/>
            <family val="2"/>
          </rPr>
          <t xml:space="preserve">
Indicar cada cuanto tiempo hay que tomar la medición</t>
        </r>
      </text>
    </comment>
    <comment ref="H11"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3"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rgb="FF000000"/>
            <rFont val="Tahoma"/>
            <family val="2"/>
          </rPr>
          <t xml:space="preserve">NÚMERO DE OBLIGACIÓN:
</t>
        </r>
        <r>
          <rPr>
            <sz val="9"/>
            <color rgb="FF000000"/>
            <rFont val="Tahoma"/>
            <family val="2"/>
          </rPr>
          <t xml:space="preserve">XXXX
</t>
        </r>
      </text>
    </comment>
    <comment ref="B16" authorId="0" shapeId="0">
      <text>
        <r>
          <rPr>
            <b/>
            <sz val="9"/>
            <color rgb="FF000000"/>
            <rFont val="Tahoma"/>
            <family val="2"/>
          </rPr>
          <t>APROPIACIÓN INICIAL:</t>
        </r>
        <r>
          <rPr>
            <sz val="9"/>
            <color rgb="FF000000"/>
            <rFont val="Tahoma"/>
            <family val="2"/>
          </rPr>
          <t xml:space="preserve">
</t>
        </r>
        <r>
          <rPr>
            <sz val="9"/>
            <color rgb="FF000000"/>
            <rFont val="Tahoma"/>
            <family val="2"/>
          </rPr>
          <t>XXX</t>
        </r>
      </text>
    </comment>
    <comment ref="B18" authorId="0" shapeId="0">
      <text>
        <r>
          <rPr>
            <b/>
            <sz val="9"/>
            <color rgb="FF000000"/>
            <rFont val="Tahoma"/>
            <family val="2"/>
          </rPr>
          <t>VALOR COMPROMETIDO:</t>
        </r>
        <r>
          <rPr>
            <sz val="9"/>
            <color rgb="FF000000"/>
            <rFont val="Tahoma"/>
            <family val="2"/>
          </rPr>
          <t xml:space="preserve">
</t>
        </r>
        <r>
          <rPr>
            <sz val="9"/>
            <color rgb="FF000000"/>
            <rFont val="Tahoma"/>
            <family val="2"/>
          </rPr>
          <t>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4.xml><?xml version="1.0" encoding="utf-8"?>
<comments xmlns="http://schemas.openxmlformats.org/spreadsheetml/2006/main">
  <authors>
    <author>RONIN</author>
  </authors>
  <commentList>
    <comment ref="B11"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5.xml><?xml version="1.0" encoding="utf-8"?>
<comments xmlns="http://schemas.openxmlformats.org/spreadsheetml/2006/main">
  <authors>
    <author>RONIN</author>
  </authors>
  <commentList>
    <comment ref="B11" authorId="0" shape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shape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shape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List>
</comments>
</file>

<file path=xl/comments6.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rgb="FF000000"/>
            <rFont val="Tahoma"/>
            <family val="2"/>
          </rPr>
          <t>CARGO:</t>
        </r>
        <r>
          <rPr>
            <sz val="9"/>
            <color rgb="FF000000"/>
            <rFont val="Tahoma"/>
            <family val="2"/>
          </rPr>
          <t xml:space="preserve">
</t>
        </r>
        <r>
          <rPr>
            <sz val="9"/>
            <color rgb="FF000000"/>
            <rFont val="Tahoma"/>
            <family val="2"/>
          </rPr>
          <t>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indexed="81"/>
            <rFont val="Tahoma"/>
            <family val="2"/>
          </rPr>
          <t>RESPONSABLE:</t>
        </r>
        <r>
          <rPr>
            <sz val="9"/>
            <color indexed="81"/>
            <rFont val="Tahoma"/>
            <family val="2"/>
          </rPr>
          <t xml:space="preserve">
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1" authorId="0" shape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shape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shape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shapeId="0">
      <text>
        <r>
          <rPr>
            <b/>
            <sz val="9"/>
            <color indexed="81"/>
            <rFont val="Tahoma"/>
            <family val="2"/>
          </rPr>
          <t>FECHA DE CUMPLIMIENTO:</t>
        </r>
        <r>
          <rPr>
            <sz val="9"/>
            <color indexed="81"/>
            <rFont val="Tahoma"/>
            <family val="2"/>
          </rPr>
          <t xml:space="preserve">
Indicar cuando se espera que el requerimiento se realice</t>
        </r>
      </text>
    </comment>
    <comment ref="H11" authorId="0" shape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9.xml><?xml version="1.0" encoding="utf-8"?>
<comments xmlns="http://schemas.openxmlformats.org/spreadsheetml/2006/main">
  <authors>
    <author>RONIN</author>
  </authors>
  <commentList>
    <comment ref="B10"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relazarlo</t>
        </r>
      </text>
    </comment>
    <comment ref="B12" authorId="0" shapeId="0">
      <text>
        <r>
          <rPr>
            <b/>
            <sz val="9"/>
            <color indexed="81"/>
            <rFont val="Tahoma"/>
            <family val="2"/>
          </rPr>
          <t>EXCLUSIONES DEL PROYECTO:</t>
        </r>
        <r>
          <rPr>
            <sz val="9"/>
            <color indexed="81"/>
            <rFont val="Tahoma"/>
            <family val="2"/>
          </rPr>
          <t xml:space="preserve">
Identificar lo que no incluye el proyecto</t>
        </r>
      </text>
    </comment>
    <comment ref="B14"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6" authorId="0" shape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8"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20"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<sst xmlns="http://schemas.openxmlformats.org/spreadsheetml/2006/main" count="496" uniqueCount="301">
  <si>
    <t>SUPERINTENDENCIA DE SOCIEDADES</t>
  </si>
  <si>
    <t>Código: GC-F-015</t>
  </si>
  <si>
    <t>SISTEMA DE GESTION INTEGRADO</t>
  </si>
  <si>
    <t>Fecha: 17 de septiembre de 2014</t>
  </si>
  <si>
    <t>PROCESO: GESTION INTEGRAL</t>
  </si>
  <si>
    <t>Versión 001</t>
  </si>
  <si>
    <t>FORMATO: PLANEACION DE PROYECTOS</t>
  </si>
  <si>
    <t>Página 1 de 12</t>
  </si>
  <si>
    <t xml:space="preserve">NOMBRE DEL PROYECTO </t>
  </si>
  <si>
    <t>JUSTIFICACIÓN - OBJETIVO</t>
  </si>
  <si>
    <t>INDICADORES</t>
  </si>
  <si>
    <t>RECURSOS HUMANOS</t>
  </si>
  <si>
    <t>COMUNICACIONES INTERNAS</t>
  </si>
  <si>
    <t>RECURSOS FINANCIEROS</t>
  </si>
  <si>
    <t>INTERESADOS</t>
  </si>
  <si>
    <t>REQUERIMIENTOS</t>
  </si>
  <si>
    <t>ALCANCE</t>
  </si>
  <si>
    <t>EDT-ACTIVIDADES</t>
  </si>
  <si>
    <t>PLAN DE COMUNICACIONES</t>
  </si>
  <si>
    <t>RIESGOS - CRONOGRAMA</t>
  </si>
  <si>
    <t>Pagina 1 de 1</t>
  </si>
  <si>
    <t>Página 2 de 12</t>
  </si>
  <si>
    <t>OBJETIVO ESTRATÉGICO</t>
  </si>
  <si>
    <t>ESTRATEGIA</t>
  </si>
  <si>
    <t>OBJETIVO DEL PROYECTO (Generales y específicos)</t>
  </si>
  <si>
    <t>TIPO</t>
  </si>
  <si>
    <t>GENERAL</t>
  </si>
  <si>
    <t>ESPECIFICO</t>
  </si>
  <si>
    <t>Página 3 de 12</t>
  </si>
  <si>
    <t>INDICADOR</t>
  </si>
  <si>
    <t>DESCRIPCIÓN</t>
  </si>
  <si>
    <t>Cumplimiento del cronograma de actividades (Ver hoja "EDT - Actividades")</t>
  </si>
  <si>
    <t>UNIDAD DE MEDIDA</t>
  </si>
  <si>
    <t>META</t>
  </si>
  <si>
    <t>FRECUENCIA DE MEDIDA</t>
  </si>
  <si>
    <t>TENDENCIA</t>
  </si>
  <si>
    <t>FÓRMULA DEL INDICADOR</t>
  </si>
  <si>
    <t>Eficacia</t>
  </si>
  <si>
    <t>%</t>
  </si>
  <si>
    <t>Mensual</t>
  </si>
  <si>
    <t>Ascendente</t>
  </si>
  <si>
    <t>Actividades ejecutadas
___________________________
Actividades planeadas</t>
  </si>
  <si>
    <t>RESPONSABLE DE LA MEDICION</t>
  </si>
  <si>
    <t>Gerente de Proyecto</t>
  </si>
  <si>
    <t>Página 4 de 12</t>
  </si>
  <si>
    <t>NO APLICA - PRESUPUESTO DE INVERSIÓN</t>
  </si>
  <si>
    <t>PRESUPUESTO DE INVERSIÓN</t>
  </si>
  <si>
    <t>NUMERO DE CDP</t>
  </si>
  <si>
    <t>NÚMERO DE OBLIGACIÓN</t>
  </si>
  <si>
    <t>APROPIACION INICIAL</t>
  </si>
  <si>
    <t>VALOR COMPROMETIDO</t>
  </si>
  <si>
    <t>VALOR OBLIGADO</t>
  </si>
  <si>
    <t>Página 5 de 12</t>
  </si>
  <si>
    <t xml:space="preserve">RECURSOS HUMANOS  </t>
  </si>
  <si>
    <t>ROL</t>
  </si>
  <si>
    <t>NOMBRE</t>
  </si>
  <si>
    <t>RESPONSABILIDADES</t>
  </si>
  <si>
    <t>INT.-EXT.</t>
  </si>
  <si>
    <t>CAPACIDADES</t>
  </si>
  <si>
    <t>Patrocinador</t>
  </si>
  <si>
    <t>Interno</t>
  </si>
  <si>
    <t>Gerente</t>
  </si>
  <si>
    <t>Líder funcional</t>
  </si>
  <si>
    <t>Página 6 de 12</t>
  </si>
  <si>
    <t>Gestión de las comunicaciones entre los equipos de trabajo</t>
  </si>
  <si>
    <t>Las comunicaciones entre el equipo de trabajo se desarrollarán de la siguiente manera:
* Radicación oficial, según las directrices de Gestión Documental para la entrega de memorandos, facturas e informes de desarrollo del proyecto.
* Correo electrónico para intercambio de información del proyecto y su avance, entre el personal de la Superintendencia y el proveedor.
* Reuniones virtuales (a través de herramienta de videoconferencia) y presenciales
* Llamada a teléfono fijo (entidad) y móvil (proveedor).
* Actas de seguimiento de proyecto</t>
  </si>
  <si>
    <t>EQUIPO DE PROYECTO DE LA SUPERINTENDENCIA</t>
  </si>
  <si>
    <t>EQUIPO DE PROYECTO DEL PROVEEDOR</t>
  </si>
  <si>
    <t>mail</t>
  </si>
  <si>
    <t>teléfono</t>
  </si>
  <si>
    <t>Página 7 de 12</t>
  </si>
  <si>
    <t>CARGO</t>
  </si>
  <si>
    <t>TELEFONO</t>
  </si>
  <si>
    <t>CORREO ELECTRONICO</t>
  </si>
  <si>
    <t>INTERNO - EXTERNO</t>
  </si>
  <si>
    <t>POSICION FRENTE AL PROYECTO</t>
  </si>
  <si>
    <t>A favor</t>
  </si>
  <si>
    <t>Externo</t>
  </si>
  <si>
    <t>Neutral</t>
  </si>
  <si>
    <t>Página 8 de 12</t>
  </si>
  <si>
    <t>PLAN DE COMUNICACIÓN</t>
  </si>
  <si>
    <t>NOMBRE DE INTERESADO</t>
  </si>
  <si>
    <t>TIPO DE COMUNICACIÓN</t>
  </si>
  <si>
    <t>OBJETIVO</t>
  </si>
  <si>
    <t>FRECUENCIA</t>
  </si>
  <si>
    <t>RESPONSABLE</t>
  </si>
  <si>
    <t>ENTREGABLE</t>
  </si>
  <si>
    <t>Reunión</t>
  </si>
  <si>
    <t>Según requerimiento</t>
  </si>
  <si>
    <t>Página 9 de 12</t>
  </si>
  <si>
    <t>REQUERIMIENTOS DEL PROYECTO</t>
  </si>
  <si>
    <t>DESCRIPCIÓN DEL REQUERIMIENTO</t>
  </si>
  <si>
    <t>CÓDIGO REQUERIMIENTO</t>
  </si>
  <si>
    <t>NOMBRE DEL SOLICITANTE</t>
  </si>
  <si>
    <t>ALCANCE DEL PROYECTO / ENTREGABLE AFECTADO</t>
  </si>
  <si>
    <t>FECHA DE CUMPLIMIENTO</t>
  </si>
  <si>
    <t>CRITERIO DE ACEPTACIÓN</t>
  </si>
  <si>
    <t>Página 10 de 12</t>
  </si>
  <si>
    <t>DESCRIPCIÓN DEL ALCANCE</t>
  </si>
  <si>
    <t>EXCLUSIONES DEL PROYECTO</t>
  </si>
  <si>
    <t>RESTRICCIONES DEL PROYECTO</t>
  </si>
  <si>
    <t>SUPUESTOS DEL PROYECTO</t>
  </si>
  <si>
    <t>ENTREGABLES DEL PROYECTO</t>
  </si>
  <si>
    <t>CRITERIOS DE ACEPTACIÓN DEL PRODUCTO</t>
  </si>
  <si>
    <t>Página 11 de 12</t>
  </si>
  <si>
    <t>NOMBRE DEL PROYECTO :</t>
  </si>
  <si>
    <t>N°</t>
  </si>
  <si>
    <t>ACTIVIDADES</t>
  </si>
  <si>
    <t xml:space="preserve">ENTREGABLES </t>
  </si>
  <si>
    <t>METAS</t>
  </si>
  <si>
    <t>PESO DE 
LA ACTIVIDAD</t>
  </si>
  <si>
    <t>RESPONSABLES</t>
  </si>
  <si>
    <t xml:space="preserve">FECHA PROGRAMADA DE INICIO </t>
  </si>
  <si>
    <t>FECHA PROGRAMADA DE FINALIZACIÓN</t>
  </si>
  <si>
    <t>DURACIÓN DE LA ACTIVIDAD (Semanas)</t>
  </si>
  <si>
    <t>EVIDENCIA Ó AVANCES  DE LOS ENTREGABLES</t>
  </si>
  <si>
    <t>FECHA CIERRE ACTIVIDAD/FECHA SEGUIMIENTO</t>
  </si>
  <si>
    <t>Bajo</t>
  </si>
  <si>
    <t>Medio</t>
  </si>
  <si>
    <t>Alto</t>
  </si>
  <si>
    <t>Página 12 de 12</t>
  </si>
  <si>
    <t>Extremo</t>
  </si>
  <si>
    <t>GESTION DE RIESGOS DEL PROYECTO</t>
  </si>
  <si>
    <t>DESCRIPCION</t>
  </si>
  <si>
    <t>EVALUACION</t>
  </si>
  <si>
    <t>ACTIVIDADES DE MITIGACION</t>
  </si>
  <si>
    <t>RESPONSABLE DE GESTIONAR EL RIESGO</t>
  </si>
  <si>
    <t>CRONOGRAMA DE ACTIVIDADES</t>
  </si>
  <si>
    <t>Tipo de objetivo</t>
  </si>
  <si>
    <t>Tipos de indicadores</t>
  </si>
  <si>
    <t>Tendencia de indicador</t>
  </si>
  <si>
    <t>Roles</t>
  </si>
  <si>
    <t>interno - externo</t>
  </si>
  <si>
    <t>Posicion en el proyecto</t>
  </si>
  <si>
    <t>Tipo de comunicación</t>
  </si>
  <si>
    <t>NO APLICA</t>
  </si>
  <si>
    <t>Mail</t>
  </si>
  <si>
    <t>Diario</t>
  </si>
  <si>
    <t>Eficiencia</t>
  </si>
  <si>
    <t>Descendente</t>
  </si>
  <si>
    <t>Oficio</t>
  </si>
  <si>
    <t>Semanal</t>
  </si>
  <si>
    <t>Efectividad</t>
  </si>
  <si>
    <t>Lider funcional</t>
  </si>
  <si>
    <t>En contra</t>
  </si>
  <si>
    <t>Memorando</t>
  </si>
  <si>
    <t>Quincenal</t>
  </si>
  <si>
    <t>Telefónica</t>
  </si>
  <si>
    <t>Bimensual</t>
  </si>
  <si>
    <t>Electrónica</t>
  </si>
  <si>
    <t>Trimestral</t>
  </si>
  <si>
    <t>Acto administrativo</t>
  </si>
  <si>
    <t>Semestral</t>
  </si>
  <si>
    <t>Anual</t>
  </si>
  <si>
    <t>FRECUENCIA DE COMUNICACIÓN</t>
  </si>
  <si>
    <t>Líder Técnico</t>
  </si>
  <si>
    <t>Responsable por el desarrollo exitoso del proyecto
Toma decisiones claves en el proyecto
Realizar gestión y ayuda en la solución imprevistos con las partes interesadas y el equipo del proyecto</t>
  </si>
  <si>
    <t>Definir los Objetivos del Proyecto
Define Plan de Trabajo
Realiza seguimiento al plan de trabajo
Coordinar equipo de proyecto
Realizar gestión sobre los recursos del proyecto 
Punto de contacto con el implementador externo y fabrica de Software
Gestiona los riesgos del proyecto
Elabora los estudios previos cuando aplique
Liderar la gestión del cambio del proyecto</t>
  </si>
  <si>
    <t>Especifica las necesidades técnicas de la solución
Participa en el diseño de la solución
Participa en las pruebas de la solución
Verifica que la dependencia usuaria aprueba la solución</t>
  </si>
  <si>
    <t>Especifica las necesidades funcionales de la solución
Participa en el diseño de la solución
Participa en las pruebas de la solución
Verifica que la dependencia usuaria aprueba la solución</t>
  </si>
  <si>
    <t>Aumentar la excelencia en el servicio a través del fortalecimiento de la oferta de valor a los usuarios de manera efectiva y pronta.</t>
  </si>
  <si>
    <t>Director (a) de Intervención Judicial</t>
  </si>
  <si>
    <t>Coordinador (a) Grupo de Pequeñas Intervenciones Judiciales</t>
  </si>
  <si>
    <t>Coordinador (a) Grupo de Informes empresariales</t>
  </si>
  <si>
    <t>2201000 3141</t>
  </si>
  <si>
    <t>2201000  3269</t>
  </si>
  <si>
    <t>2201000 1210</t>
  </si>
  <si>
    <t>2201000 3013</t>
  </si>
  <si>
    <t>2201000 3160</t>
  </si>
  <si>
    <t>Correo electrónico</t>
  </si>
  <si>
    <t>2201000 3143</t>
  </si>
  <si>
    <t>Estructura STORM</t>
  </si>
  <si>
    <t>Dirección Intervención Judicial</t>
  </si>
  <si>
    <t>Producción</t>
  </si>
  <si>
    <t>Manual</t>
  </si>
  <si>
    <t>Capacitaciones</t>
  </si>
  <si>
    <t>Estructura del informe en aplicativo STORM - Informe 63 Inventario, patrimonio intervenido y transición</t>
  </si>
  <si>
    <t>Pruebas estructura, reglas de validación - Informe 63 Inventario, patrimonio intervenido y transición</t>
  </si>
  <si>
    <t>Paso a producción - Informe 63 Inventario, patrimonio intervenido y transición</t>
  </si>
  <si>
    <t>Uso y apropiación: Construcción manual de usuario Informe 63 Inventario, patrimonio intervenido y transición</t>
  </si>
  <si>
    <t>Superintendente Delegado(a) de Intervención y Asuntos Financieros Especiales</t>
  </si>
  <si>
    <t xml:space="preserve">Funcionario (ponente económico) </t>
  </si>
  <si>
    <t>Apoyo</t>
  </si>
  <si>
    <t>N/A</t>
  </si>
  <si>
    <t>Realizar pruebas
Realizar validaciones del informe
Presentar recomendaciones y correcciones</t>
  </si>
  <si>
    <t xml:space="preserve">Hacer seguimiento al avance del proyecto
Diligenciar matrices requeridas </t>
  </si>
  <si>
    <t>Billy Escobar Pérez</t>
  </si>
  <si>
    <t>Superintendente de Sociedades</t>
  </si>
  <si>
    <t>Bescobar@supersociedades.gov.co</t>
  </si>
  <si>
    <t>MarthaA@supersociedades.gov.co</t>
  </si>
  <si>
    <t>DeyaniraO@supersociedades.gov.co</t>
  </si>
  <si>
    <t>MariaPC@supersociedades.gov.co</t>
  </si>
  <si>
    <t>AmandaF@supersociedades.gov.co</t>
  </si>
  <si>
    <t>Sebastian Salgado Morales</t>
  </si>
  <si>
    <t>Coordinador (a) designado Grupo de Informes Empresariales</t>
  </si>
  <si>
    <t>Funcionario Grupo de Pequeñas Intervenciones Judiciales</t>
  </si>
  <si>
    <t>Cristian Castro Ramírez</t>
  </si>
  <si>
    <t>Asesor Despacho Superintendente Delegada de Intervención y Asuntos Financieros Especiales</t>
  </si>
  <si>
    <t>CristianCR@supersociedades.gov.co</t>
  </si>
  <si>
    <t>Kevin Loaiza Galeano</t>
  </si>
  <si>
    <t>Funcionario Dirección de Intervención Judicial</t>
  </si>
  <si>
    <t>SebastianSM@supersociedades.gov.co</t>
  </si>
  <si>
    <t>Kloaiza@supersociedades.gov.co</t>
  </si>
  <si>
    <t>2201000 3028</t>
  </si>
  <si>
    <t>Informar del avance del proyecto estratégico</t>
  </si>
  <si>
    <t>Superintendente Delegado (a) de Intervención y Asuntos Financieros Especiales</t>
  </si>
  <si>
    <t>Coordinador(a) Grupo de Pequeñas Intervenciones Judiciales</t>
  </si>
  <si>
    <t>Informar del avance del proyecto estratégico
Vigilar el desarrollo exitoso del proyecto
Toma decisiones para el avance del proyecto</t>
  </si>
  <si>
    <t>Informar del avance del proyecto estratégico
Hacer seguimiento al plan de Trabajo
Toma decisiones para el avance del proyecto</t>
  </si>
  <si>
    <t>Correo electrónico
Listado asistencia reunión</t>
  </si>
  <si>
    <t>Director(a) de Intervención Judicial
Coordinador(a) Grupo de Pequeñas Intervenciones judiciales
Coordinador(a) Grupo de Informes Empresariales</t>
  </si>
  <si>
    <t>Coordinador(a) Grupo de Informes Empresariales</t>
  </si>
  <si>
    <t>Funcionario (ponente económico) del Grupo de Pequeñas intervenciones judiciales</t>
  </si>
  <si>
    <t>Funcionario técnico Dirección de Intervención Judicial</t>
  </si>
  <si>
    <t>Participar en la implementación de los informes objeto del proyecto
Coordinar el desarrollo de los informes
Apoyar en la entrada en funcionamiento de los informes</t>
  </si>
  <si>
    <t>Monitorear pruebas
Realizar validaciones
Realizar requerimientos</t>
  </si>
  <si>
    <t>Hacer seguimiento al avance del proyecto
Diligenciar matrices</t>
  </si>
  <si>
    <t>Coordinador(a) Grupo de Informes Empresariales
Funcionario (ponente económico) del Grupo de Pequeñas intervenciones judiciales</t>
  </si>
  <si>
    <t>Director(a) de Intervención Judicial
Coordinador(a) Grupo de Pequeñas Intervenciones judiciales</t>
  </si>
  <si>
    <t>Director(a) de Intervención Judicial
Coordinador(a) Grupo de Pequeñas Intervenciones judiciales
Funcionario (ponente económico) del Grupo de Pequeñas intervenciones judiciales</t>
  </si>
  <si>
    <t>Correo electrónico
Listado asistencia reunión
Formularios</t>
  </si>
  <si>
    <t>Correo electrónico
Listado asistencia reunión
Matrices de información</t>
  </si>
  <si>
    <t>No funcionamiento de los informes de información financiera</t>
  </si>
  <si>
    <t>Falta de socialización con interesados</t>
  </si>
  <si>
    <t>Reuniones de seguimiento para evaluar funcionamiento</t>
  </si>
  <si>
    <t>Remisión de oficios masivos a auxiliares de la justicia socializando circular</t>
  </si>
  <si>
    <t>Conseguir uniformidad en la información financiera presentada en los procesos de intervención judicial</t>
  </si>
  <si>
    <t>Supervisión y control de actividades determinadas
Toma de decisiones para garantizar la ejecución de los proyectos</t>
  </si>
  <si>
    <t>Control en la ejecución de actividades
Toma de decisiones para garantizar la ejecución de los proyectos</t>
  </si>
  <si>
    <t>Formulación y construcción de reportes de información
Corrección y validación de reportes
Realización de pruebas</t>
  </si>
  <si>
    <t>Conocimiento de datos requeridos en los reportes
Validación de reportes
Realización de pruebas</t>
  </si>
  <si>
    <t>DIRECCIÓN DE INTERVENCIÓN JUDICIAL</t>
  </si>
  <si>
    <t>Transmisiones de junio y diciembre de cada año</t>
  </si>
  <si>
    <t>Capacitaciones Informe 63 Inventario, patrimonio intervenido y transición</t>
  </si>
  <si>
    <t>Estructura del informe en aplicativo STORM - Informe 65</t>
  </si>
  <si>
    <t>Pruebas estructura, reglas de validación - Informe 65</t>
  </si>
  <si>
    <t>Paso a producción - Informe 65</t>
  </si>
  <si>
    <t>Uso y apropiación: Construcción manual de usuario Informe 65</t>
  </si>
  <si>
    <t xml:space="preserve">Capacitaciones Informe 65 </t>
  </si>
  <si>
    <t>Estructura del informe en aplicativo STORM - Informe 69</t>
  </si>
  <si>
    <t>Pruebas estructura, reglas de validación - Informe 69</t>
  </si>
  <si>
    <t>Paso a producción - Informe 69</t>
  </si>
  <si>
    <t>Uso y apropiación: Construcción manual de usuario Informe 69</t>
  </si>
  <si>
    <t>Capacitaciones Informe 69</t>
  </si>
  <si>
    <t>Estructura del informe en aplicativo STORM - Informe 74</t>
  </si>
  <si>
    <t>Pruebas estructura, reglas de validación - Informe 74</t>
  </si>
  <si>
    <t>Paso a producción - Informe 74</t>
  </si>
  <si>
    <t>Uso y apropiación: Construcción manual de usuario Informe 74</t>
  </si>
  <si>
    <t>Capacitaciones Informe 74</t>
  </si>
  <si>
    <t>Diseño y puesta en funcionamiento de formularios para información financiera y no financiera de procesos de intervención - Fase I</t>
  </si>
  <si>
    <t>Reunión (presencial o virtual)</t>
  </si>
  <si>
    <t>Correo electrónico
Reunión (presencial o virtual)</t>
  </si>
  <si>
    <t>Informe 63. Inventario, patrimonio intervenido y transición</t>
  </si>
  <si>
    <t>Informe 65. Informe para intervención Judicial</t>
  </si>
  <si>
    <t>Informe 69. Inventario PN no comerciante</t>
  </si>
  <si>
    <t>Informe 74. Bienes y obligaciones PN no comerciante</t>
  </si>
  <si>
    <t>Procesos que por antigüedad no deban realizar los reportes en los informes diseñados</t>
  </si>
  <si>
    <t xml:space="preserve">Informes 63. Inventario, patrimonio intervenido y transición. En Storm User.
Informe 65. Informe para intervención Judicial. En Storm User
Informe 69.  Inventario PN no comerciante. En Storm User
Informe 74.  Bienes y obligaciones PN no comerciante. En Storm User </t>
  </si>
  <si>
    <t>Contar con información cuantitativa y cualitativa de los procesos de intervención que permita disponer de estadísticas asequibles y oportunas y monitorear la gestión de los auxiliares de justicia.</t>
  </si>
  <si>
    <t>Poner en funcionamiento los informes de información financiera diseñados para la recopilación de información de los procesos de intervención judicial que conoce la entidad.</t>
  </si>
  <si>
    <t>Fortalecer la oferta de valor a los usuarios de los servicios prestados por la Superintendencia de Sociedades</t>
  </si>
  <si>
    <t>Funcionario (administrativo)</t>
  </si>
  <si>
    <t>Conocimiento de los proyectos estratégicos y las etapas
Manejo de las matrices</t>
  </si>
  <si>
    <t>Delegatura de Intervención y Asuntos Financieros Especiales</t>
  </si>
  <si>
    <t>Delegado (a) de Intervención y Asuntos Financieros Especiales</t>
  </si>
  <si>
    <t>IAFE-001</t>
  </si>
  <si>
    <t>IAFE-002</t>
  </si>
  <si>
    <t>IAFE-003</t>
  </si>
  <si>
    <t>IAFE-004</t>
  </si>
  <si>
    <r>
      <rPr>
        <b/>
        <sz val="12"/>
        <rFont val="Calibri Light"/>
        <family val="2"/>
      </rPr>
      <t>Alcance del proyecto</t>
    </r>
    <r>
      <rPr>
        <sz val="12"/>
        <rFont val="Calibri Light"/>
        <family val="2"/>
      </rPr>
      <t xml:space="preserve">: Establecer lineamientos homogéneos para la entrega de información financiera de manera inicial en los procesos de intervención judicial, que permita determinar la transición contable de las cuentas de las sociedades intervenidas bajo el criterio de valor neto de liquidación 
</t>
    </r>
    <r>
      <rPr>
        <b/>
        <sz val="12"/>
        <rFont val="Calibri Light"/>
        <family val="2"/>
      </rPr>
      <t>Entregable</t>
    </r>
    <r>
      <rPr>
        <sz val="12"/>
        <rFont val="Calibri Light"/>
        <family val="2"/>
      </rPr>
      <t>: Informe 63.</t>
    </r>
  </si>
  <si>
    <t>Transmisión informe transición, sujeto a la fecha en que se posesione el auxiliar (máx. 1 mes)</t>
  </si>
  <si>
    <r>
      <rPr>
        <b/>
        <sz val="12"/>
        <rFont val="Calibri Light"/>
        <family val="2"/>
      </rPr>
      <t>Alcance del Proyecto</t>
    </r>
    <r>
      <rPr>
        <sz val="12"/>
        <rFont val="Calibri Light"/>
        <family val="2"/>
      </rPr>
      <t xml:space="preserve">: Establecer lineamientos homogéneos para la entrega de información financiera de manera periódica correspondiente a los activos y el comportamiento de los mismos dentro del proceso de intervención judicial (personas jurídicas), además del seguimiento continuo de los posibles planes de desmonte aprobados  
</t>
    </r>
    <r>
      <rPr>
        <b/>
        <sz val="12"/>
        <rFont val="Calibri Light"/>
        <family val="2"/>
      </rPr>
      <t>Entregable</t>
    </r>
    <r>
      <rPr>
        <sz val="12"/>
        <rFont val="Calibri Light"/>
        <family val="2"/>
      </rPr>
      <t>: Informe 65.</t>
    </r>
  </si>
  <si>
    <r>
      <rPr>
        <b/>
        <sz val="12"/>
        <rFont val="Calibri Light"/>
        <family val="2"/>
      </rPr>
      <t>Alcance del proyecto</t>
    </r>
    <r>
      <rPr>
        <sz val="12"/>
        <rFont val="Calibri Light"/>
        <family val="2"/>
      </rPr>
      <t xml:space="preserve">: Establecer lineamientos homogéneos para la entrega de información financiera de manera periódica correspondiente a los activos y el comportamiento de los mismos dentro del proceso de intervención judicial (personas naturales), además del seguimiento continuo de los posibles planes de desmonte aprobados 
</t>
    </r>
    <r>
      <rPr>
        <b/>
        <sz val="12"/>
        <rFont val="Calibri Light"/>
        <family val="2"/>
      </rPr>
      <t>Entregable</t>
    </r>
    <r>
      <rPr>
        <sz val="12"/>
        <rFont val="Calibri Light"/>
        <family val="2"/>
      </rPr>
      <t>: Informe 69</t>
    </r>
  </si>
  <si>
    <r>
      <t xml:space="preserve">Establecer lineamientos homogéneos para la entrega de información contable de personas naturales no obligadas a llevar contabilidad, esto es estado de bienes y obligaciones  
</t>
    </r>
    <r>
      <rPr>
        <b/>
        <sz val="12"/>
        <rFont val="Calibri Light"/>
        <family val="2"/>
      </rPr>
      <t>Entregable</t>
    </r>
    <r>
      <rPr>
        <sz val="12"/>
        <rFont val="Calibri Light"/>
        <family val="2"/>
      </rPr>
      <t xml:space="preserve">: Informe 74 </t>
    </r>
  </si>
  <si>
    <t>Establecer criterios estandarizados de reporte de información financiera en los procesos de intervención judicial, a través de informes diseñados que deben diligenciar los interventores periódicamente, que permitan llevar a cabo un seguimiento riguroso de las etapas procesales, así como la estimación estadística de los mismos de cara a proveer información útil para la toma de decisiones y análisis por parte de la Delegatura y demás dependencias de la Entidad.</t>
  </si>
  <si>
    <t xml:space="preserve">Es preciso determinar el universo de procesos que van a tener la responsabilidad de reportar la información en los informes diseñados. La información que se obtenga será la determinada por dicho universo. </t>
  </si>
  <si>
    <t>Los interventores del universo definido reportan la información financiera en los formularios en el aplicativo Storm User, de conformidad con lo establecido en la Circular Externa 100-000013 de 22 de diciembre de 2022 o las circulares que se expidan. 
Esta información se recibirá e manera uniforme
Esta información permitirá obtener estimaciones estadísticas que permitirán la mejor toma de decisiones.</t>
  </si>
  <si>
    <t>Que la información pueda ser trasmitida a través de los formularios 63, 65, 69 y 74, diseñados y puestos en funcionamiento</t>
  </si>
  <si>
    <t>Cambio en la estructura organizacional de la entidad (movimiento de personal de planta)</t>
  </si>
  <si>
    <t>Establecer pautas para realizar un debido empalme y entrega de cargo.
Realizar seguimiento a la gestión realizada y asegurar la trazabilidad de los soportes de todas las actividades</t>
  </si>
  <si>
    <t>Presentación Trimestral</t>
  </si>
  <si>
    <t>Lista de Capacitaciones</t>
  </si>
  <si>
    <t>Correo electrónico de paso a Producción</t>
  </si>
  <si>
    <t>Grupo de Informes Empresariales</t>
  </si>
  <si>
    <t>A FEBRERO</t>
  </si>
  <si>
    <t>MARZO</t>
  </si>
  <si>
    <t>ABRIL</t>
  </si>
  <si>
    <t>MAYO</t>
  </si>
  <si>
    <t>JUNIO</t>
  </si>
  <si>
    <t>JULIO</t>
  </si>
  <si>
    <t>AGOSTO</t>
  </si>
  <si>
    <t>SEPTIEMBRE</t>
  </si>
  <si>
    <t>% programado</t>
  </si>
  <si>
    <t>% ejecutado</t>
  </si>
  <si>
    <t>PORCENTAJE DE CUMPLIMIENTO
/AVANCE</t>
  </si>
  <si>
    <r>
      <rPr>
        <b/>
        <sz val="12"/>
        <color rgb="FF0000FF"/>
        <rFont val="Calibri Light"/>
        <family val="2"/>
      </rPr>
      <t>Febrero:</t>
    </r>
    <r>
      <rPr>
        <sz val="12"/>
        <color rgb="FF0000FF"/>
        <rFont val="Calibri Light"/>
        <family val="2"/>
      </rPr>
      <t xml:space="preserve"> Estructura en storm del informe 63 remitido por el Grupo de Informes Empresariales a la DIJ.
</t>
    </r>
    <r>
      <rPr>
        <b/>
        <sz val="12"/>
        <color rgb="FF0000FF"/>
        <rFont val="Calibri Light"/>
        <family val="2"/>
      </rPr>
      <t>Evidencia:</t>
    </r>
    <r>
      <rPr>
        <sz val="12"/>
        <color rgb="FF0000FF"/>
        <rFont val="Calibri Light"/>
        <family val="2"/>
      </rPr>
      <t xml:space="preserve"> Documento con estructura del informe en Storm y correos electrónicos-Sharepoint.</t>
    </r>
  </si>
  <si>
    <r>
      <rPr>
        <b/>
        <sz val="12"/>
        <color rgb="FF0000FF"/>
        <rFont val="Calibri Light"/>
        <family val="2"/>
      </rPr>
      <t>Febrero:</t>
    </r>
    <r>
      <rPr>
        <sz val="12"/>
        <color rgb="FF0000FF"/>
        <rFont val="Calibri Light"/>
        <family val="2"/>
      </rPr>
      <t xml:space="preserve"> Se remitieron correos electrónicos de la DIJ a Informes Empresariales con el resultado de las pruebas realizadas al formato con la estructura del informe 63.
</t>
    </r>
    <r>
      <rPr>
        <b/>
        <sz val="12"/>
        <color rgb="FF0000FF"/>
        <rFont val="Calibri Light"/>
        <family val="2"/>
      </rPr>
      <t>Evidencia:</t>
    </r>
    <r>
      <rPr>
        <sz val="12"/>
        <color rgb="FF0000FF"/>
        <rFont val="Calibri Light"/>
        <family val="2"/>
      </rPr>
      <t xml:space="preserve"> Correos electrónicos enviados-Sharepoint.</t>
    </r>
  </si>
  <si>
    <r>
      <rPr>
        <b/>
        <sz val="12"/>
        <color rgb="FF0000FF"/>
        <rFont val="Calibri Light"/>
        <family val="2"/>
      </rPr>
      <t>Febrero:</t>
    </r>
    <r>
      <rPr>
        <sz val="12"/>
        <color rgb="FF0000FF"/>
        <rFont val="Calibri Light"/>
        <family val="2"/>
      </rPr>
      <t xml:space="preserve"> Se elaboró manual de definiciones e instructivo del formulario 63.
</t>
    </r>
    <r>
      <rPr>
        <b/>
        <sz val="12"/>
        <color rgb="FF0000FF"/>
        <rFont val="Calibri Light"/>
        <family val="2"/>
      </rPr>
      <t>Evidencia:</t>
    </r>
    <r>
      <rPr>
        <sz val="12"/>
        <color rgb="FF0000FF"/>
        <rFont val="Calibri Light"/>
        <family val="2"/>
      </rPr>
      <t xml:space="preserve"> Documento en excel con manual-Sharepoint.</t>
    </r>
  </si>
  <si>
    <r>
      <rPr>
        <b/>
        <sz val="12"/>
        <color rgb="FF0000FF"/>
        <rFont val="Calibri Light"/>
        <family val="2"/>
      </rPr>
      <t>Febrero:</t>
    </r>
    <r>
      <rPr>
        <sz val="12"/>
        <color rgb="FF0000FF"/>
        <rFont val="Calibri Light"/>
        <family val="2"/>
      </rPr>
      <t xml:space="preserve"> El Grupo de Informes Empresariales previo a subir a producción está estabilizando el informe como efecto de unas modificaciones sugeridas en las pruebas. 
</t>
    </r>
    <r>
      <rPr>
        <b/>
        <sz val="12"/>
        <color rgb="FF0000FF"/>
        <rFont val="Calibri Light"/>
        <family val="2"/>
      </rPr>
      <t xml:space="preserve">Evidencia: </t>
    </r>
    <r>
      <rPr>
        <sz val="12"/>
        <color rgb="FF0000FF"/>
        <rFont val="Calibri Light"/>
        <family val="2"/>
      </rPr>
      <t xml:space="preserve">Correos electrónicos enviados-Sharepoint.
</t>
    </r>
    <r>
      <rPr>
        <b/>
        <sz val="12"/>
        <color rgb="FF0000FF"/>
        <rFont val="Calibri Light"/>
        <family val="2"/>
      </rPr>
      <t xml:space="preserve">Marzo: </t>
    </r>
    <r>
      <rPr>
        <sz val="12"/>
        <color rgb="FF0000FF"/>
        <rFont val="Calibri Light"/>
        <family val="2"/>
      </rPr>
      <t xml:space="preserve">La Coordinadora del Grupo de Informes Empresariales comunicó mediante electrónico al Grupo de Innovación el 24-03-2023 que el proveedor del aplicativo Storm no ha dado respuesta a los requerimientos planteados por los responsables de este proyecto que permitan poner en producción de manera correcta y conforme a las pruebas realizadas el informe 63, situación que ha generado retrasos en el desarrollo del presente proyecto estratégico.
</t>
    </r>
    <r>
      <rPr>
        <b/>
        <sz val="12"/>
        <color rgb="FF0000FF"/>
        <rFont val="Calibri Light"/>
        <family val="2"/>
      </rPr>
      <t>Evidencia:</t>
    </r>
    <r>
      <rPr>
        <sz val="12"/>
        <color rgb="FF0000FF"/>
        <rFont val="Calibri Light"/>
        <family val="2"/>
      </rPr>
      <t xml:space="preserve"> Correo electrónico-Sharepoint</t>
    </r>
  </si>
  <si>
    <r>
      <rPr>
        <b/>
        <sz val="12"/>
        <color rgb="FF0000FF"/>
        <rFont val="Calibri Light"/>
        <family val="2"/>
      </rPr>
      <t xml:space="preserve">Marzo: </t>
    </r>
    <r>
      <rPr>
        <sz val="12"/>
        <color rgb="FF0000FF"/>
        <rFont val="Calibri Light"/>
        <family val="2"/>
      </rPr>
      <t xml:space="preserve">El 30 de marzo de 2023 de 8:00 a 10.15 a.m., se llevó a cabo a través de la herramienta Teams y conforme a la convocatoria realizada el 27 de marzo de 2023, la capacitación a los auxiliares con procesos activos de intervención sobre la manera de diligenciar el formulario 63.
</t>
    </r>
    <r>
      <rPr>
        <b/>
        <sz val="12"/>
        <color rgb="FF0000FF"/>
        <rFont val="Calibri Light"/>
        <family val="2"/>
      </rPr>
      <t>Evidencia:</t>
    </r>
    <r>
      <rPr>
        <sz val="12"/>
        <color rgb="FF0000FF"/>
        <rFont val="Calibri Light"/>
        <family val="2"/>
      </rPr>
      <t xml:space="preserve"> Correo de citación y lista de asistencia a capacitación-Sharepoint.</t>
    </r>
  </si>
  <si>
    <r>
      <rPr>
        <b/>
        <sz val="12"/>
        <color rgb="FF0000FF"/>
        <rFont val="Calibri Light"/>
        <family val="2"/>
      </rPr>
      <t>Febrero y Marzo:</t>
    </r>
    <r>
      <rPr>
        <sz val="12"/>
        <color rgb="FF0000FF"/>
        <rFont val="Calibri Light"/>
        <family val="2"/>
      </rPr>
      <t xml:space="preserve"> Estructura en storm del informe 65 remitido por el Grupo de Informes Empresariales a la DIJ.
</t>
    </r>
    <r>
      <rPr>
        <b/>
        <sz val="12"/>
        <color rgb="FF0000FF"/>
        <rFont val="Calibri Light"/>
        <family val="2"/>
      </rPr>
      <t xml:space="preserve">Evidencia: </t>
    </r>
    <r>
      <rPr>
        <sz val="12"/>
        <color rgb="FF0000FF"/>
        <rFont val="Calibri Light"/>
        <family val="2"/>
      </rPr>
      <t>Correos electrónicos y Excel con estrutura del informe 65 -Sharepoint.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</si>
</sst>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 #,##0;[Red]\-&quot;$&quot;\ #,##0"/>
    <numFmt numFmtId="41" formatCode="_-* #,##0_-;\-* #,##0_-;_-* &quot;-&quot;_-;_-@_-"/>
    <numFmt numFmtId="164" formatCode="dd/mm/yyyy;@"/>
    <numFmt numFmtId="165" formatCode="[$$-240A]#,##0"/>
    <numFmt numFmtId="166" formatCode="dd\-mm\-yy"/>
    <numFmt numFmtId="167" formatCode="0.0"/>
    <numFmt numFmtId="168" formatCode="[$-80A]dddd\ d&quot; de &quot;mmmm&quot; de &quot;yyyy;@"/>
    <numFmt numFmtId="169" formatCode="[$-240A]d&quot; de &quot;mmmm&quot; de &quot;yyyy;@"/>
    <numFmt numFmtId="170" formatCode="0.0%"/>
    <numFmt numFmtId="171" formatCode="_-* #,##0.000_-;\-* #,##0.000_-;_-* &quot;-&quot;_-;_-@_-"/>
    <numFmt numFmtId="172" formatCode="[$-240A]dddd\ d&quot; de &quot;mmmm&quot; de &quot;yyyy;@"/>
  </numFmts>
  <fonts count="38"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color theme="0"/>
      <name val="Arial"/>
      <family val="2"/>
    </font>
    <font>
      <b/>
      <sz val="9"/>
      <name val="Arial"/>
      <family val="2"/>
    </font>
    <font>
      <b/>
      <sz val="12"/>
      <name val="Arial"/>
      <family val="2"/>
    </font>
    <font>
      <sz val="9"/>
      <color theme="0"/>
      <name val="Arial"/>
      <family val="2"/>
    </font>
    <font>
      <sz val="9"/>
      <color indexed="81"/>
      <name val="Tahoma"/>
      <family val="2"/>
    </font>
    <font>
      <b/>
      <sz val="9"/>
      <color indexed="81"/>
      <name val="Tahoma"/>
      <family val="2"/>
    </font>
    <font>
      <u/>
      <sz val="10"/>
      <color theme="10"/>
      <name val="Arial"/>
      <family val="2"/>
    </font>
    <font>
      <b/>
      <u/>
      <sz val="10"/>
      <color theme="0"/>
      <name val="Arial"/>
      <family val="2"/>
    </font>
    <font>
      <b/>
      <sz val="10"/>
      <name val="Arial"/>
      <family val="2"/>
    </font>
    <font>
      <b/>
      <sz val="10"/>
      <color theme="0"/>
      <name val="Arial"/>
      <family val="2"/>
    </font>
    <font>
      <sz val="10"/>
      <name val="Arial"/>
      <family val="2"/>
    </font>
    <font>
      <sz val="11"/>
      <name val="Arial"/>
      <family val="2"/>
    </font>
    <font>
      <sz val="10"/>
      <name val="Arial"/>
      <family val="2"/>
    </font>
    <font>
      <b/>
      <sz val="9"/>
      <color rgb="FF000000"/>
      <name val="Tahoma"/>
      <family val="2"/>
    </font>
    <font>
      <sz val="9"/>
      <color rgb="FF000000"/>
      <name val="Tahoma"/>
      <family val="2"/>
    </font>
    <font>
      <b/>
      <sz val="11"/>
      <color theme="0"/>
      <name val="Arial"/>
      <family val="2"/>
    </font>
    <font>
      <sz val="12"/>
      <name val="Calibri Light"/>
      <family val="2"/>
    </font>
    <font>
      <sz val="14"/>
      <name val="Calibri Light"/>
      <family val="2"/>
    </font>
    <font>
      <b/>
      <sz val="14"/>
      <name val="Calibri Light"/>
      <family val="2"/>
    </font>
    <font>
      <sz val="10"/>
      <name val="Calibri Light"/>
      <family val="2"/>
    </font>
    <font>
      <sz val="9"/>
      <name val="Calibri Light"/>
      <family val="2"/>
    </font>
    <font>
      <b/>
      <sz val="12"/>
      <name val="Calibri Light"/>
      <family val="2"/>
    </font>
    <font>
      <u/>
      <sz val="10"/>
      <color theme="10"/>
      <name val="Calibri Light"/>
      <family val="2"/>
    </font>
    <font>
      <b/>
      <sz val="14"/>
      <name val="Arial"/>
      <family val="2"/>
    </font>
    <font>
      <u/>
      <sz val="12"/>
      <color theme="10"/>
      <name val="Calibri Light"/>
      <family val="2"/>
    </font>
    <font>
      <b/>
      <sz val="12"/>
      <color rgb="FF002060"/>
      <name val="Calibri Light"/>
      <family val="2"/>
    </font>
    <font>
      <sz val="12"/>
      <color rgb="FF002060"/>
      <name val="Calibri Light"/>
      <family val="2"/>
    </font>
    <font>
      <b/>
      <sz val="12"/>
      <color rgb="FF0000FF"/>
      <name val="Calibri Light"/>
      <family val="2"/>
    </font>
    <font>
      <sz val="12"/>
      <color rgb="FF0000FF"/>
      <name val="Calibri Light"/>
      <family val="2"/>
    </font>
    <font>
      <sz val="14"/>
      <color rgb="FF0000FF"/>
      <name val="Calibri Light"/>
      <family val="2"/>
    </font>
    <font>
      <b/>
      <sz val="14"/>
      <color rgb="FF0000FF"/>
      <name val="Calibri Light"/>
      <family val="2"/>
    </font>
    <font>
      <sz val="12"/>
      <color theme="0"/>
      <name val="Calibri Light"/>
      <family val="2"/>
    </font>
    <font>
      <sz val="10"/>
      <color rgb="FF002060"/>
      <name val="Calibri Light"/>
      <family val="2"/>
    </font>
  </fonts>
  <fills count="14">
    <fill>
      <patternFill patternType="none"/>
    </fill>
    <fill>
      <patternFill patternType="gray125"/>
    </fill>
    <fill>
      <patternFill patternType="solid">
        <fgColor indexed="43"/>
      </patternFill>
    </fill>
    <fill>
      <patternFill patternType="solid">
        <fgColor theme="4" tint="-0.249977111117893"/>
        <bgColor indexed="64"/>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002060"/>
        <bgColor indexed="23"/>
      </patternFill>
    </fill>
    <fill>
      <patternFill patternType="solid">
        <fgColor rgb="FF002060"/>
        <bgColor indexed="64"/>
      </patternFill>
    </fill>
    <fill>
      <patternFill patternType="solid">
        <fgColor rgb="FFFFFF00"/>
        <bgColor indexed="64"/>
      </patternFill>
    </fill>
    <fill>
      <patternFill patternType="solid">
        <fgColor rgb="FF99FF33"/>
        <bgColor indexed="64"/>
      </patternFill>
    </fill>
    <fill>
      <patternFill patternType="solid">
        <fgColor theme="0" tint="-0.14999847407452621"/>
        <bgColor indexed="64"/>
      </patternFill>
    </fill>
    <fill>
      <patternFill patternType="solid">
        <fgColor theme="9" tint="0.59999389629810485"/>
        <bgColor indexed="64"/>
      </patternFill>
    </fill>
  </fills>
  <borders count="60">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7">
    <xf numFmtId="0" fontId="0" fillId="0" borderId="0"/>
    <xf numFmtId="0" fontId="1" fillId="2" borderId="0" applyNumberFormat="0" applyBorder="0" applyAlignment="0" applyProtection="0"/>
    <xf numFmtId="0" fontId="2" fillId="0" borderId="0"/>
    <xf numFmtId="0" fontId="3" fillId="0" borderId="1" applyNumberFormat="0" applyFill="0" applyAlignment="0" applyProtection="0"/>
    <xf numFmtId="0" fontId="11" fillId="0" borderId="0" applyNumberFormat="0" applyFill="0" applyBorder="0" applyAlignment="0" applyProtection="0"/>
    <xf numFmtId="9" fontId="15" fillId="0" borderId="0" applyFont="0" applyFill="0" applyBorder="0" applyAlignment="0" applyProtection="0"/>
    <xf numFmtId="41" fontId="17" fillId="0" borderId="0" applyFont="0" applyFill="0" applyBorder="0" applyAlignment="0" applyProtection="0"/>
  </cellStyleXfs>
  <cellXfs count="389">
    <xf numFmtId="0" fontId="0" fillId="0" borderId="0" xfId="0"/>
    <xf numFmtId="0" fontId="4" fillId="0" borderId="0" xfId="0" applyFont="1" applyAlignment="1">
      <alignment horizontal="center" vertical="center" wrapText="1"/>
    </xf>
    <xf numFmtId="0" fontId="4" fillId="0" borderId="0" xfId="0" applyFont="1"/>
    <xf numFmtId="0" fontId="4" fillId="0" borderId="0" xfId="0" applyFont="1" applyBorder="1" applyAlignment="1">
      <alignment horizontal="center" vertical="center" wrapText="1"/>
    </xf>
    <xf numFmtId="0" fontId="6" fillId="4" borderId="0" xfId="0" applyFont="1" applyFill="1" applyBorder="1" applyAlignment="1">
      <alignment horizontal="center" vertical="center" wrapText="1"/>
    </xf>
    <xf numFmtId="0" fontId="8"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4" borderId="0" xfId="0" applyFont="1" applyFill="1" applyBorder="1" applyAlignment="1">
      <alignment horizontal="left" vertical="center" wrapText="1"/>
    </xf>
    <xf numFmtId="0" fontId="8"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8" fillId="0" borderId="0" xfId="0" applyFont="1" applyBorder="1" applyAlignment="1">
      <alignment horizontal="center" vertical="center"/>
    </xf>
    <xf numFmtId="0" fontId="4" fillId="0" borderId="0" xfId="0" applyFont="1" applyBorder="1"/>
    <xf numFmtId="0" fontId="4" fillId="0" borderId="0" xfId="0" applyFont="1" applyBorder="1" applyAlignment="1">
      <alignment horizontal="center" vertical="center" wrapText="1"/>
    </xf>
    <xf numFmtId="0" fontId="12" fillId="5" borderId="6" xfId="4" applyFont="1"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2" fillId="0" borderId="0" xfId="0" applyFont="1"/>
    <xf numFmtId="0" fontId="2" fillId="6" borderId="2" xfId="0" applyFont="1" applyFill="1" applyBorder="1"/>
    <xf numFmtId="0" fontId="2" fillId="0" borderId="0" xfId="0" applyFont="1" applyFill="1" applyBorder="1"/>
    <xf numFmtId="0" fontId="14" fillId="3" borderId="2" xfId="0" applyFont="1" applyFill="1" applyBorder="1" applyAlignment="1">
      <alignment horizontal="center" vertical="center"/>
    </xf>
    <xf numFmtId="0" fontId="5" fillId="3" borderId="2" xfId="0" applyFont="1" applyFill="1" applyBorder="1" applyAlignment="1">
      <alignment vertical="center"/>
    </xf>
    <xf numFmtId="0" fontId="6" fillId="0" borderId="0" xfId="2" applyFont="1" applyFill="1" applyBorder="1" applyAlignment="1" applyProtection="1">
      <alignment horizontal="center" vertical="center"/>
    </xf>
    <xf numFmtId="0" fontId="4" fillId="0" borderId="0" xfId="0" applyFont="1" applyBorder="1" applyAlignment="1">
      <alignment horizontal="center" vertical="center" wrapText="1"/>
    </xf>
    <xf numFmtId="0" fontId="4" fillId="7" borderId="9"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4" fillId="0" borderId="36" xfId="0" applyFont="1" applyBorder="1" applyAlignment="1">
      <alignment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4" fillId="0" borderId="9" xfId="0" applyFont="1" applyBorder="1" applyAlignment="1">
      <alignment vertical="center" wrapText="1"/>
    </xf>
    <xf numFmtId="0" fontId="4" fillId="0" borderId="12" xfId="0" applyFont="1" applyBorder="1" applyAlignment="1">
      <alignment vertical="center" wrapText="1"/>
    </xf>
    <xf numFmtId="0" fontId="4" fillId="0" borderId="14" xfId="0" applyFont="1" applyBorder="1" applyAlignment="1">
      <alignment vertical="center" wrapText="1"/>
    </xf>
    <xf numFmtId="0" fontId="0" fillId="4" borderId="0" xfId="0" applyFill="1"/>
    <xf numFmtId="0" fontId="2" fillId="4" borderId="0" xfId="0" applyFont="1" applyFill="1"/>
    <xf numFmtId="0" fontId="13" fillId="4" borderId="0" xfId="0" applyFont="1" applyFill="1" applyAlignment="1">
      <alignment horizontal="center" vertical="center"/>
    </xf>
    <xf numFmtId="0" fontId="4" fillId="4" borderId="9"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4" fillId="4" borderId="14" xfId="0" applyFont="1" applyFill="1" applyBorder="1" applyAlignment="1">
      <alignment vertical="center" wrapText="1"/>
    </xf>
    <xf numFmtId="0" fontId="4" fillId="4" borderId="6" xfId="0" applyFont="1" applyFill="1" applyBorder="1" applyAlignment="1">
      <alignment vertical="center" wrapText="1"/>
    </xf>
    <xf numFmtId="0" fontId="4" fillId="4" borderId="0"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7" fillId="0" borderId="0" xfId="2" applyFont="1" applyFill="1" applyBorder="1" applyAlignment="1" applyProtection="1">
      <alignment vertical="center"/>
    </xf>
    <xf numFmtId="0" fontId="7" fillId="0" borderId="10" xfId="2" applyFont="1" applyFill="1" applyBorder="1" applyAlignment="1" applyProtection="1">
      <alignment vertical="center"/>
    </xf>
    <xf numFmtId="0" fontId="7" fillId="0" borderId="15" xfId="2" applyFont="1" applyFill="1" applyBorder="1" applyAlignment="1" applyProtection="1">
      <alignment vertical="center"/>
    </xf>
    <xf numFmtId="0" fontId="4" fillId="0" borderId="18"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5" fillId="3" borderId="2" xfId="0" applyFont="1" applyFill="1" applyBorder="1" applyAlignment="1">
      <alignment vertical="center" wrapText="1"/>
    </xf>
    <xf numFmtId="0" fontId="0" fillId="4" borderId="0" xfId="0" applyFill="1" applyAlignment="1">
      <alignment vertical="center" wrapText="1"/>
    </xf>
    <xf numFmtId="0" fontId="11" fillId="4" borderId="2" xfId="4" applyFill="1" applyBorder="1" applyAlignment="1">
      <alignment horizontal="center" vertical="center" wrapText="1"/>
    </xf>
    <xf numFmtId="0" fontId="0" fillId="4" borderId="8" xfId="0" applyFill="1" applyBorder="1" applyAlignment="1">
      <alignment vertical="center" wrapText="1"/>
    </xf>
    <xf numFmtId="0" fontId="0" fillId="4" borderId="8" xfId="0" applyFill="1" applyBorder="1" applyAlignment="1">
      <alignment horizontal="center" vertical="center" wrapText="1"/>
    </xf>
    <xf numFmtId="0" fontId="0" fillId="4" borderId="0" xfId="0" applyFill="1" applyBorder="1" applyAlignment="1">
      <alignment vertical="center" wrapText="1"/>
    </xf>
    <xf numFmtId="0" fontId="0" fillId="4" borderId="0" xfId="0" applyFill="1" applyBorder="1" applyAlignment="1">
      <alignment horizontal="center" vertical="center" wrapText="1"/>
    </xf>
    <xf numFmtId="0" fontId="4" fillId="0" borderId="0" xfId="0" applyFont="1" applyBorder="1" applyAlignment="1">
      <alignment horizontal="center" vertical="center" wrapText="1"/>
    </xf>
    <xf numFmtId="0" fontId="4" fillId="0" borderId="2" xfId="0" applyFont="1" applyFill="1" applyBorder="1" applyAlignment="1">
      <alignment horizontal="center" vertical="center" wrapText="1"/>
    </xf>
    <xf numFmtId="0" fontId="5" fillId="3" borderId="2" xfId="0" applyFont="1" applyFill="1" applyBorder="1" applyAlignment="1">
      <alignment horizontal="left" vertical="center"/>
    </xf>
    <xf numFmtId="0" fontId="4" fillId="0" borderId="0" xfId="0" applyFont="1" applyBorder="1" applyAlignment="1">
      <alignment horizontal="center" vertical="center" wrapText="1"/>
    </xf>
    <xf numFmtId="0" fontId="5" fillId="3"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0" borderId="2" xfId="0" applyFont="1" applyBorder="1" applyAlignment="1">
      <alignment horizontal="center" vertical="center" wrapText="1"/>
    </xf>
    <xf numFmtId="6" fontId="4" fillId="0" borderId="0" xfId="0" applyNumberFormat="1" applyFont="1" applyAlignment="1">
      <alignment horizontal="center" vertical="center" wrapText="1"/>
    </xf>
    <xf numFmtId="0" fontId="11" fillId="0" borderId="2" xfId="4" applyBorder="1" applyAlignment="1">
      <alignment horizontal="center" vertical="center" wrapText="1"/>
    </xf>
    <xf numFmtId="0" fontId="4" fillId="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2" fillId="0" borderId="0" xfId="0" applyFont="1" applyBorder="1" applyAlignment="1">
      <alignment vertical="center"/>
    </xf>
    <xf numFmtId="0" fontId="16" fillId="0" borderId="0" xfId="0" applyFont="1" applyBorder="1" applyAlignment="1">
      <alignment horizontal="left" vertical="center"/>
    </xf>
    <xf numFmtId="0" fontId="16" fillId="0" borderId="0" xfId="0" applyFont="1"/>
    <xf numFmtId="0" fontId="16" fillId="4" borderId="0" xfId="0" applyFont="1" applyFill="1" applyBorder="1" applyAlignment="1">
      <alignment horizontal="left" vertical="center" wrapText="1"/>
    </xf>
    <xf numFmtId="0" fontId="16" fillId="4" borderId="0"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0" borderId="0" xfId="0" applyFont="1" applyAlignment="1">
      <alignment horizontal="center" vertical="center" wrapText="1"/>
    </xf>
    <xf numFmtId="0" fontId="14" fillId="3" borderId="2" xfId="0" applyFont="1" applyFill="1" applyBorder="1" applyAlignment="1">
      <alignment horizontal="center" vertical="center" wrapText="1"/>
    </xf>
    <xf numFmtId="0" fontId="22" fillId="0" borderId="0" xfId="0" applyFont="1" applyBorder="1" applyAlignment="1">
      <alignment horizontal="center" vertical="center"/>
    </xf>
    <xf numFmtId="0" fontId="22" fillId="0" borderId="0" xfId="0" applyFont="1" applyFill="1" applyAlignment="1">
      <alignment horizontal="justify" vertical="center"/>
    </xf>
    <xf numFmtId="0" fontId="22" fillId="0" borderId="0" xfId="0" applyFont="1" applyAlignment="1">
      <alignment horizontal="justify" vertical="center" wrapText="1"/>
    </xf>
    <xf numFmtId="0" fontId="4" fillId="0" borderId="0" xfId="0" applyFont="1" applyAlignment="1">
      <alignment horizontal="justify" vertical="center" wrapText="1"/>
    </xf>
    <xf numFmtId="0" fontId="22" fillId="0" borderId="0" xfId="0" applyFont="1" applyFill="1" applyAlignment="1">
      <alignment horizontal="justify" vertical="center" wrapText="1"/>
    </xf>
    <xf numFmtId="0" fontId="24" fillId="4" borderId="2" xfId="0" applyFont="1" applyFill="1" applyBorder="1" applyAlignment="1">
      <alignment horizontal="center" vertical="center" wrapText="1"/>
    </xf>
    <xf numFmtId="9" fontId="21" fillId="4" borderId="2" xfId="0" applyNumberFormat="1" applyFont="1" applyFill="1" applyBorder="1" applyAlignment="1">
      <alignment horizontal="center" vertical="center" wrapText="1"/>
    </xf>
    <xf numFmtId="0" fontId="21" fillId="4" borderId="2" xfId="0" applyFont="1" applyFill="1" applyBorder="1" applyAlignment="1">
      <alignment horizontal="center" vertical="center" wrapText="1"/>
    </xf>
    <xf numFmtId="0" fontId="25" fillId="0" borderId="0" xfId="0" applyFont="1" applyAlignment="1">
      <alignment horizontal="center" vertical="center" wrapText="1"/>
    </xf>
    <xf numFmtId="0" fontId="26" fillId="0" borderId="2" xfId="0" applyNumberFormat="1" applyFont="1" applyBorder="1" applyAlignment="1">
      <alignment horizontal="center" vertical="center" wrapText="1"/>
    </xf>
    <xf numFmtId="0" fontId="21" fillId="0" borderId="0" xfId="0" applyFont="1" applyAlignment="1">
      <alignment horizontal="center" vertical="center" wrapText="1"/>
    </xf>
    <xf numFmtId="0" fontId="21" fillId="0" borderId="2" xfId="0" applyNumberFormat="1" applyFont="1" applyBorder="1" applyAlignment="1">
      <alignment horizontal="center" vertical="center" wrapText="1"/>
    </xf>
    <xf numFmtId="2" fontId="21" fillId="0" borderId="2" xfId="0" applyNumberFormat="1" applyFont="1" applyBorder="1" applyAlignment="1">
      <alignment horizontal="center" vertical="center" wrapText="1"/>
    </xf>
    <xf numFmtId="165" fontId="21" fillId="0" borderId="2" xfId="0" applyNumberFormat="1" applyFont="1" applyFill="1" applyBorder="1" applyAlignment="1">
      <alignment horizontal="center" vertical="center" wrapText="1"/>
    </xf>
    <xf numFmtId="165" fontId="21" fillId="0" borderId="2" xfId="0" applyNumberFormat="1" applyFont="1" applyBorder="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left" vertical="center" wrapText="1"/>
    </xf>
    <xf numFmtId="0" fontId="21" fillId="4" borderId="2"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4" borderId="2" xfId="0" applyFont="1" applyFill="1" applyBorder="1"/>
    <xf numFmtId="0" fontId="21" fillId="4" borderId="2" xfId="0" applyFont="1" applyFill="1" applyBorder="1" applyAlignment="1">
      <alignment horizontal="center" vertical="center"/>
    </xf>
    <xf numFmtId="0" fontId="24" fillId="4" borderId="2" xfId="0" applyFont="1" applyFill="1" applyBorder="1" applyAlignment="1">
      <alignment vertical="center" wrapText="1"/>
    </xf>
    <xf numFmtId="0" fontId="27" fillId="4" borderId="2" xfId="4" applyFont="1" applyFill="1" applyBorder="1" applyAlignment="1">
      <alignment horizontal="center" vertical="center" wrapText="1"/>
    </xf>
    <xf numFmtId="0" fontId="21" fillId="4" borderId="2" xfId="0" quotePrefix="1" applyFont="1" applyFill="1" applyBorder="1" applyAlignment="1">
      <alignment horizontal="center" vertical="center" wrapText="1"/>
    </xf>
    <xf numFmtId="0" fontId="29" fillId="4" borderId="2" xfId="4" applyFont="1" applyFill="1" applyBorder="1" applyAlignment="1">
      <alignment horizontal="center" vertical="center" wrapText="1"/>
    </xf>
    <xf numFmtId="0" fontId="21" fillId="0" borderId="2" xfId="0" applyFont="1" applyBorder="1" applyAlignment="1">
      <alignment vertical="center"/>
    </xf>
    <xf numFmtId="0" fontId="21" fillId="0" borderId="2" xfId="0" applyFont="1" applyFill="1" applyBorder="1" applyAlignment="1">
      <alignment horizontal="center" vertical="center" wrapText="1"/>
    </xf>
    <xf numFmtId="0" fontId="25" fillId="0" borderId="0" xfId="0" applyFont="1"/>
    <xf numFmtId="164" fontId="21" fillId="4" borderId="2" xfId="0" applyNumberFormat="1" applyFont="1" applyFill="1" applyBorder="1" applyAlignment="1">
      <alignment horizontal="center" vertical="center" wrapText="1"/>
    </xf>
    <xf numFmtId="0" fontId="21" fillId="4" borderId="2" xfId="0" applyFont="1" applyFill="1" applyBorder="1" applyAlignment="1">
      <alignment horizontal="justify" vertical="center" wrapText="1"/>
    </xf>
    <xf numFmtId="0" fontId="21" fillId="0" borderId="0" xfId="0" applyFont="1" applyBorder="1" applyAlignment="1">
      <alignment horizontal="center" vertical="center"/>
    </xf>
    <xf numFmtId="0" fontId="21" fillId="0" borderId="0" xfId="0" applyFont="1" applyFill="1" applyAlignment="1">
      <alignment horizontal="justify" vertical="center" wrapText="1"/>
    </xf>
    <xf numFmtId="0" fontId="21" fillId="0" borderId="0" xfId="0" applyFont="1" applyFill="1" applyBorder="1" applyAlignment="1">
      <alignment horizontal="justify" vertical="center"/>
    </xf>
    <xf numFmtId="0" fontId="21" fillId="0" borderId="2" xfId="0" applyFont="1" applyBorder="1" applyAlignment="1">
      <alignment vertical="center" wrapText="1"/>
    </xf>
    <xf numFmtId="0" fontId="36" fillId="0" borderId="0" xfId="0" applyFont="1" applyAlignment="1">
      <alignment horizontal="center" vertical="center" wrapText="1"/>
    </xf>
    <xf numFmtId="0" fontId="21" fillId="0" borderId="0" xfId="0" applyFont="1"/>
    <xf numFmtId="0" fontId="2" fillId="4" borderId="0" xfId="0" applyFont="1" applyFill="1" applyBorder="1" applyAlignment="1" applyProtection="1">
      <alignment horizontal="center" vertical="center" wrapText="1"/>
      <protection locked="0"/>
    </xf>
    <xf numFmtId="0" fontId="2" fillId="4" borderId="0" xfId="0" applyFont="1" applyFill="1" applyAlignment="1" applyProtection="1">
      <alignment horizontal="center" vertical="center" wrapText="1"/>
      <protection locked="0"/>
    </xf>
    <xf numFmtId="0" fontId="2" fillId="4" borderId="0" xfId="0" applyFont="1" applyFill="1" applyAlignment="1" applyProtection="1">
      <alignment horizontal="justify" vertical="center" wrapText="1"/>
      <protection locked="0"/>
    </xf>
    <xf numFmtId="0" fontId="2" fillId="4" borderId="0" xfId="0" applyFont="1" applyFill="1" applyProtection="1">
      <protection locked="0"/>
    </xf>
    <xf numFmtId="0" fontId="2" fillId="4" borderId="0" xfId="0" applyFont="1" applyFill="1" applyBorder="1" applyAlignment="1" applyProtection="1">
      <alignment vertical="center" wrapText="1"/>
      <protection locked="0"/>
    </xf>
    <xf numFmtId="0" fontId="13" fillId="4" borderId="0" xfId="2" applyFont="1" applyFill="1" applyBorder="1" applyAlignment="1" applyProtection="1">
      <alignment horizontal="center" vertical="center"/>
      <protection locked="0"/>
    </xf>
    <xf numFmtId="0" fontId="13" fillId="4" borderId="5" xfId="0" applyFont="1" applyFill="1" applyBorder="1" applyAlignment="1" applyProtection="1">
      <alignment horizontal="center" vertical="center"/>
      <protection locked="0"/>
    </xf>
    <xf numFmtId="0" fontId="2" fillId="4" borderId="0" xfId="0" applyFont="1" applyFill="1" applyAlignment="1" applyProtection="1">
      <alignment horizontal="center"/>
      <protection locked="0"/>
    </xf>
    <xf numFmtId="168" fontId="33" fillId="0" borderId="0" xfId="0" applyNumberFormat="1" applyFont="1" applyFill="1" applyBorder="1" applyAlignment="1" applyProtection="1">
      <alignment horizontal="left" vertical="center" wrapText="1"/>
      <protection locked="0"/>
    </xf>
    <xf numFmtId="1" fontId="33" fillId="0" borderId="0" xfId="0" applyNumberFormat="1" applyFont="1" applyFill="1" applyBorder="1" applyAlignment="1" applyProtection="1">
      <alignment horizontal="center" vertical="center" wrapText="1"/>
      <protection locked="0"/>
    </xf>
    <xf numFmtId="0" fontId="33" fillId="0" borderId="0" xfId="0" applyFont="1" applyFill="1" applyBorder="1" applyAlignment="1" applyProtection="1">
      <alignment horizontal="center" vertical="center" wrapText="1"/>
      <protection locked="0"/>
    </xf>
    <xf numFmtId="0" fontId="34" fillId="0" borderId="0" xfId="0" applyFont="1" applyFill="1" applyBorder="1" applyAlignment="1" applyProtection="1">
      <alignment horizontal="center" vertical="center" wrapText="1"/>
      <protection locked="0"/>
    </xf>
    <xf numFmtId="168" fontId="34" fillId="0" borderId="0" xfId="0" applyNumberFormat="1" applyFont="1" applyFill="1" applyBorder="1" applyAlignment="1" applyProtection="1">
      <alignment horizontal="left" vertical="center" wrapText="1"/>
      <protection locked="0"/>
    </xf>
    <xf numFmtId="1" fontId="34" fillId="0" borderId="0" xfId="0" applyNumberFormat="1" applyFont="1" applyFill="1" applyBorder="1" applyAlignment="1" applyProtection="1">
      <alignment horizontal="center" vertical="center" wrapText="1"/>
      <protection locked="0"/>
    </xf>
    <xf numFmtId="41" fontId="33" fillId="0" borderId="0" xfId="6" applyFont="1" applyFill="1" applyBorder="1" applyAlignment="1" applyProtection="1">
      <alignment horizontal="center" vertical="center" wrapText="1"/>
      <protection locked="0"/>
    </xf>
    <xf numFmtId="0" fontId="31" fillId="4" borderId="0" xfId="0" applyFont="1" applyFill="1" applyBorder="1" applyAlignment="1" applyProtection="1">
      <alignment horizontal="center" vertical="center" wrapText="1"/>
      <protection locked="0"/>
    </xf>
    <xf numFmtId="0" fontId="31" fillId="4" borderId="0" xfId="0" applyFont="1" applyFill="1" applyAlignment="1" applyProtection="1">
      <alignment horizontal="center" vertical="center" wrapText="1"/>
      <protection locked="0"/>
    </xf>
    <xf numFmtId="170" fontId="33" fillId="4" borderId="0" xfId="5" applyNumberFormat="1" applyFont="1" applyFill="1" applyAlignment="1" applyProtection="1">
      <alignment horizontal="center" vertical="center" wrapText="1"/>
      <protection locked="0"/>
    </xf>
    <xf numFmtId="0" fontId="33" fillId="4" borderId="0" xfId="0" applyFont="1" applyFill="1" applyAlignment="1" applyProtection="1">
      <alignment vertical="center" wrapText="1"/>
      <protection locked="0"/>
    </xf>
    <xf numFmtId="1" fontId="30" fillId="4" borderId="0" xfId="0" applyNumberFormat="1" applyFont="1" applyFill="1" applyBorder="1" applyAlignment="1" applyProtection="1">
      <alignment horizontal="center" vertical="center" wrapText="1"/>
      <protection locked="0"/>
    </xf>
    <xf numFmtId="0" fontId="21" fillId="4" borderId="0" xfId="0" applyFont="1" applyFill="1" applyAlignment="1" applyProtection="1">
      <alignment horizontal="center" vertical="center" wrapText="1"/>
      <protection locked="0"/>
    </xf>
    <xf numFmtId="0" fontId="21" fillId="4" borderId="0" xfId="0" applyFont="1" applyFill="1" applyAlignment="1" applyProtection="1">
      <alignment horizontal="justify" vertical="center" wrapText="1"/>
      <protection locked="0"/>
    </xf>
    <xf numFmtId="0" fontId="21" fillId="4" borderId="0" xfId="0" applyFont="1" applyFill="1" applyProtection="1">
      <protection locked="0"/>
    </xf>
    <xf numFmtId="0" fontId="21" fillId="4" borderId="0" xfId="0" applyFont="1" applyFill="1" applyBorder="1" applyAlignment="1" applyProtection="1">
      <alignment horizontal="center" vertical="center" wrapText="1"/>
      <protection locked="0"/>
    </xf>
    <xf numFmtId="10" fontId="21" fillId="4" borderId="0" xfId="0" applyNumberFormat="1" applyFont="1" applyFill="1" applyAlignment="1" applyProtection="1">
      <alignment horizontal="center" vertical="center" wrapText="1"/>
      <protection locked="0"/>
    </xf>
    <xf numFmtId="171" fontId="21" fillId="4" borderId="0" xfId="0" applyNumberFormat="1" applyFont="1" applyFill="1" applyAlignment="1" applyProtection="1">
      <alignment horizontal="center" vertical="center" wrapText="1"/>
      <protection locked="0"/>
    </xf>
    <xf numFmtId="2" fontId="2" fillId="4" borderId="0" xfId="0" applyNumberFormat="1" applyFont="1" applyFill="1" applyAlignment="1" applyProtection="1">
      <alignment horizontal="center" vertical="center" wrapText="1"/>
      <protection locked="0"/>
    </xf>
    <xf numFmtId="0" fontId="33" fillId="0" borderId="0" xfId="0" applyFont="1" applyFill="1" applyBorder="1" applyAlignment="1" applyProtection="1">
      <alignment horizontal="justify" vertical="center" wrapText="1"/>
    </xf>
    <xf numFmtId="0" fontId="33" fillId="0" borderId="2" xfId="0" applyFont="1" applyFill="1" applyBorder="1" applyAlignment="1" applyProtection="1">
      <alignment horizontal="center" vertical="center" wrapText="1"/>
    </xf>
    <xf numFmtId="0" fontId="33" fillId="0" borderId="2" xfId="5" applyNumberFormat="1" applyFont="1" applyFill="1" applyBorder="1" applyAlignment="1" applyProtection="1">
      <alignment horizontal="center" vertical="center" wrapText="1"/>
    </xf>
    <xf numFmtId="10" fontId="33" fillId="0" borderId="2" xfId="5" applyNumberFormat="1" applyFont="1" applyFill="1" applyBorder="1" applyAlignment="1" applyProtection="1">
      <alignment horizontal="center" vertical="center" wrapText="1"/>
    </xf>
    <xf numFmtId="0" fontId="33" fillId="4" borderId="2" xfId="0" applyFont="1" applyFill="1" applyBorder="1" applyAlignment="1" applyProtection="1">
      <alignment horizontal="center" vertical="center" wrapText="1"/>
    </xf>
    <xf numFmtId="172" fontId="33" fillId="0" borderId="2" xfId="0" applyNumberFormat="1" applyFont="1" applyFill="1" applyBorder="1" applyAlignment="1" applyProtection="1">
      <alignment horizontal="center" vertical="center"/>
    </xf>
    <xf numFmtId="167" fontId="33" fillId="0" borderId="2" xfId="0" applyNumberFormat="1" applyFont="1" applyFill="1" applyBorder="1" applyAlignment="1" applyProtection="1">
      <alignment horizontal="center" vertical="center" wrapText="1"/>
    </xf>
    <xf numFmtId="0" fontId="33" fillId="0" borderId="2" xfId="0" applyFont="1" applyFill="1" applyBorder="1" applyAlignment="1" applyProtection="1">
      <alignment horizontal="justify" vertical="center" wrapText="1"/>
    </xf>
    <xf numFmtId="0" fontId="2" fillId="4" borderId="0" xfId="0" applyFont="1" applyFill="1" applyBorder="1" applyAlignment="1" applyProtection="1">
      <alignment horizontal="left" vertical="center" wrapText="1"/>
      <protection locked="0"/>
    </xf>
    <xf numFmtId="0" fontId="23" fillId="4" borderId="0" xfId="0" applyFont="1" applyFill="1" applyBorder="1" applyAlignment="1" applyProtection="1">
      <alignment horizontal="left" vertical="center"/>
      <protection locked="0"/>
    </xf>
    <xf numFmtId="0" fontId="14" fillId="8" borderId="18" xfId="0" applyFont="1" applyFill="1" applyBorder="1" applyAlignment="1" applyProtection="1">
      <alignment horizontal="center" vertical="center" wrapText="1"/>
    </xf>
    <xf numFmtId="9" fontId="14" fillId="8" borderId="18" xfId="0" applyNumberFormat="1" applyFont="1" applyFill="1" applyBorder="1" applyAlignment="1" applyProtection="1">
      <alignment horizontal="center" vertical="center" wrapText="1"/>
    </xf>
    <xf numFmtId="166" fontId="14" fillId="8" borderId="18" xfId="0" applyNumberFormat="1" applyFont="1" applyFill="1" applyBorder="1" applyAlignment="1" applyProtection="1">
      <alignment horizontal="center" vertical="center" wrapText="1"/>
    </xf>
    <xf numFmtId="0" fontId="33" fillId="0" borderId="23" xfId="0" applyFont="1" applyFill="1" applyBorder="1" applyAlignment="1" applyProtection="1">
      <alignment horizontal="justify" vertical="center" wrapText="1"/>
    </xf>
    <xf numFmtId="0" fontId="33" fillId="0" borderId="23" xfId="0" applyFont="1" applyFill="1" applyBorder="1" applyAlignment="1" applyProtection="1">
      <alignment horizontal="center" vertical="center" wrapText="1"/>
    </xf>
    <xf numFmtId="0" fontId="33" fillId="0" borderId="23" xfId="5" applyNumberFormat="1" applyFont="1" applyFill="1" applyBorder="1" applyAlignment="1" applyProtection="1">
      <alignment horizontal="center" vertical="center" wrapText="1"/>
    </xf>
    <xf numFmtId="10" fontId="33" fillId="0" borderId="23" xfId="5" applyNumberFormat="1" applyFont="1" applyFill="1" applyBorder="1" applyAlignment="1" applyProtection="1">
      <alignment horizontal="center" vertical="center" wrapText="1"/>
    </xf>
    <xf numFmtId="0" fontId="33" fillId="4" borderId="23" xfId="0" applyFont="1" applyFill="1" applyBorder="1" applyAlignment="1" applyProtection="1">
      <alignment horizontal="center" vertical="center" wrapText="1"/>
    </xf>
    <xf numFmtId="172" fontId="33" fillId="0" borderId="23" xfId="0" applyNumberFormat="1" applyFont="1" applyFill="1" applyBorder="1" applyAlignment="1" applyProtection="1">
      <alignment horizontal="center" vertical="center"/>
    </xf>
    <xf numFmtId="167" fontId="33" fillId="0" borderId="23" xfId="0" applyNumberFormat="1" applyFont="1" applyFill="1" applyBorder="1" applyAlignment="1" applyProtection="1">
      <alignment horizontal="center" vertical="center" wrapText="1"/>
    </xf>
    <xf numFmtId="9" fontId="37" fillId="12" borderId="18" xfId="5" applyFont="1" applyFill="1" applyBorder="1" applyAlignment="1" applyProtection="1">
      <alignment horizontal="center" vertical="center" wrapText="1"/>
    </xf>
    <xf numFmtId="9" fontId="37" fillId="12" borderId="2" xfId="5" applyFont="1" applyFill="1" applyBorder="1" applyAlignment="1" applyProtection="1">
      <alignment horizontal="center" vertical="center" wrapText="1"/>
    </xf>
    <xf numFmtId="9" fontId="37" fillId="12" borderId="23" xfId="5" applyFont="1" applyFill="1" applyBorder="1" applyAlignment="1" applyProtection="1">
      <alignment horizontal="center" vertical="center" wrapText="1"/>
    </xf>
    <xf numFmtId="9" fontId="26" fillId="13" borderId="47" xfId="0" applyNumberFormat="1" applyFont="1" applyFill="1" applyBorder="1" applyAlignment="1" applyProtection="1">
      <alignment horizontal="center" vertical="center" wrapText="1"/>
    </xf>
    <xf numFmtId="9" fontId="35" fillId="10" borderId="6" xfId="0" applyNumberFormat="1" applyFont="1" applyFill="1" applyBorder="1" applyAlignment="1" applyProtection="1">
      <alignment horizontal="center" vertical="center" wrapText="1"/>
    </xf>
    <xf numFmtId="0" fontId="34" fillId="4" borderId="0" xfId="0" applyFont="1" applyFill="1" applyAlignment="1" applyProtection="1">
      <alignment horizontal="center" vertical="center" wrapText="1"/>
    </xf>
    <xf numFmtId="167" fontId="34" fillId="4" borderId="0" xfId="0" applyNumberFormat="1" applyFont="1" applyFill="1" applyAlignment="1" applyProtection="1">
      <alignment horizontal="center" vertical="center" wrapText="1"/>
    </xf>
    <xf numFmtId="0" fontId="34" fillId="4" borderId="0" xfId="0" applyFont="1" applyFill="1" applyAlignment="1" applyProtection="1">
      <alignment horizontal="justify" vertical="center" wrapText="1"/>
    </xf>
    <xf numFmtId="9" fontId="35" fillId="11" borderId="30" xfId="0" applyNumberFormat="1" applyFont="1" applyFill="1" applyBorder="1" applyAlignment="1" applyProtection="1">
      <alignment horizontal="center" vertical="center" wrapText="1"/>
    </xf>
    <xf numFmtId="9" fontId="26" fillId="13" borderId="42" xfId="0" applyNumberFormat="1" applyFont="1" applyFill="1" applyBorder="1" applyAlignment="1" applyProtection="1">
      <alignment horizontal="center" vertical="center" wrapText="1"/>
    </xf>
    <xf numFmtId="9" fontId="26" fillId="13" borderId="43" xfId="0" applyNumberFormat="1" applyFont="1" applyFill="1" applyBorder="1" applyAlignment="1" applyProtection="1">
      <alignment horizontal="center" vertical="center" wrapText="1"/>
    </xf>
    <xf numFmtId="0" fontId="5" fillId="3" borderId="2" xfId="0" applyFont="1" applyFill="1" applyBorder="1" applyAlignment="1">
      <alignment horizontal="left" vertical="center"/>
    </xf>
    <xf numFmtId="0" fontId="4" fillId="0" borderId="17"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4" xfId="0" applyFont="1" applyBorder="1" applyAlignment="1">
      <alignment horizontal="left" vertical="center" wrapText="1"/>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6" fillId="0" borderId="17" xfId="2" applyFont="1" applyFill="1" applyBorder="1" applyAlignment="1" applyProtection="1">
      <alignment horizontal="center" vertical="center"/>
    </xf>
    <xf numFmtId="0" fontId="6" fillId="0" borderId="18" xfId="2" applyFont="1" applyFill="1" applyBorder="1" applyAlignment="1" applyProtection="1">
      <alignment horizontal="center" vertical="center"/>
    </xf>
    <xf numFmtId="0" fontId="6" fillId="0" borderId="25" xfId="2" applyFont="1" applyFill="1" applyBorder="1" applyAlignment="1" applyProtection="1">
      <alignment horizontal="center" vertical="center"/>
    </xf>
    <xf numFmtId="0" fontId="6" fillId="0" borderId="20" xfId="2" applyFont="1" applyFill="1" applyBorder="1" applyAlignment="1" applyProtection="1">
      <alignment horizontal="center" vertical="center"/>
    </xf>
    <xf numFmtId="0" fontId="6" fillId="0" borderId="2" xfId="2" applyFont="1" applyFill="1" applyBorder="1" applyAlignment="1" applyProtection="1">
      <alignment horizontal="center" vertical="center"/>
    </xf>
    <xf numFmtId="0" fontId="6" fillId="0" borderId="5" xfId="2" applyFont="1" applyFill="1" applyBorder="1" applyAlignment="1" applyProtection="1">
      <alignment horizontal="center" vertical="center"/>
    </xf>
    <xf numFmtId="0" fontId="6" fillId="0" borderId="22" xfId="2" applyFont="1" applyFill="1" applyBorder="1" applyAlignment="1" applyProtection="1">
      <alignment horizontal="center" vertical="center"/>
    </xf>
    <xf numFmtId="0" fontId="6" fillId="0" borderId="23" xfId="2" applyFont="1" applyFill="1" applyBorder="1" applyAlignment="1" applyProtection="1">
      <alignment horizontal="center" vertical="center"/>
    </xf>
    <xf numFmtId="0" fontId="6" fillId="0" borderId="26" xfId="2" applyFont="1" applyFill="1" applyBorder="1" applyAlignment="1" applyProtection="1">
      <alignment horizontal="center" vertical="center"/>
    </xf>
    <xf numFmtId="0" fontId="23" fillId="0" borderId="0" xfId="0" applyFont="1" applyBorder="1" applyAlignment="1">
      <alignment horizontal="left" vertical="center" wrapText="1"/>
    </xf>
    <xf numFmtId="0" fontId="4" fillId="0" borderId="18" xfId="0" applyFont="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2" xfId="0" applyFont="1" applyBorder="1" applyAlignment="1">
      <alignment horizontal="left" vertical="center" wrapText="1"/>
    </xf>
    <xf numFmtId="0" fontId="4" fillId="0" borderId="25" xfId="0" applyFont="1" applyBorder="1" applyAlignment="1">
      <alignment horizontal="left" vertical="center" wrapText="1"/>
    </xf>
    <xf numFmtId="0" fontId="4" fillId="0" borderId="5" xfId="0" applyFont="1" applyBorder="1" applyAlignment="1">
      <alignment horizontal="left" vertical="center" wrapText="1"/>
    </xf>
    <xf numFmtId="0" fontId="20" fillId="3" borderId="8"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22" fillId="0" borderId="2" xfId="0" applyFont="1" applyFill="1" applyBorder="1" applyAlignment="1">
      <alignment horizontal="justify"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23" fillId="0" borderId="2" xfId="0" applyFont="1" applyBorder="1" applyAlignment="1">
      <alignment horizontal="justify" vertical="center" wrapText="1"/>
    </xf>
    <xf numFmtId="0" fontId="22" fillId="0" borderId="5" xfId="0" applyFont="1" applyFill="1" applyBorder="1" applyAlignment="1">
      <alignment horizontal="justify" vertical="center" wrapText="1"/>
    </xf>
    <xf numFmtId="0" fontId="22" fillId="0" borderId="4" xfId="0" applyFont="1" applyFill="1" applyBorder="1" applyAlignment="1">
      <alignment horizontal="justify" vertical="center"/>
    </xf>
    <xf numFmtId="0" fontId="22" fillId="0" borderId="3" xfId="0" applyFont="1" applyFill="1" applyBorder="1" applyAlignment="1">
      <alignment horizontal="justify" vertical="center"/>
    </xf>
    <xf numFmtId="0" fontId="20" fillId="3" borderId="2" xfId="0" applyFont="1" applyFill="1" applyBorder="1" applyAlignment="1">
      <alignment horizontal="left" vertical="center"/>
    </xf>
    <xf numFmtId="0" fontId="20" fillId="3" borderId="5" xfId="0" applyFont="1" applyFill="1" applyBorder="1" applyAlignment="1">
      <alignment horizontal="left" vertical="center" wrapText="1"/>
    </xf>
    <xf numFmtId="0" fontId="20" fillId="3" borderId="3" xfId="0" applyFont="1" applyFill="1" applyBorder="1" applyAlignment="1">
      <alignment horizontal="left" vertical="center" wrapText="1"/>
    </xf>
    <xf numFmtId="0" fontId="4" fillId="0" borderId="26" xfId="0" applyFont="1" applyBorder="1" applyAlignment="1">
      <alignment horizontal="left" vertical="center" wrapText="1"/>
    </xf>
    <xf numFmtId="0" fontId="6" fillId="0" borderId="27" xfId="2" applyFont="1" applyFill="1" applyBorder="1" applyAlignment="1" applyProtection="1">
      <alignment horizontal="center" vertical="center"/>
    </xf>
    <xf numFmtId="0" fontId="6" fillId="0" borderId="29" xfId="2" applyFont="1" applyFill="1" applyBorder="1" applyAlignment="1" applyProtection="1">
      <alignment horizontal="center" vertical="center"/>
    </xf>
    <xf numFmtId="0" fontId="6" fillId="0" borderId="28" xfId="2" applyFont="1" applyFill="1" applyBorder="1" applyAlignment="1" applyProtection="1">
      <alignment horizontal="center" vertical="center"/>
    </xf>
    <xf numFmtId="0" fontId="6" fillId="0" borderId="30" xfId="2" applyFont="1" applyFill="1" applyBorder="1" applyAlignment="1" applyProtection="1">
      <alignment horizontal="center" vertical="center"/>
    </xf>
    <xf numFmtId="0" fontId="6" fillId="0" borderId="39" xfId="2" applyFont="1" applyFill="1" applyBorder="1" applyAlignment="1" applyProtection="1">
      <alignment horizontal="center" vertical="center"/>
    </xf>
    <xf numFmtId="0" fontId="6" fillId="0" borderId="31" xfId="2" applyFont="1" applyFill="1" applyBorder="1" applyAlignment="1" applyProtection="1">
      <alignment horizontal="center" vertical="center"/>
    </xf>
    <xf numFmtId="0" fontId="23" fillId="0" borderId="2" xfId="0" applyFont="1" applyBorder="1" applyAlignment="1">
      <alignment horizontal="left" vertical="center" wrapText="1"/>
    </xf>
    <xf numFmtId="0" fontId="5" fillId="3" borderId="2"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21" fillId="4" borderId="2"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41" xfId="0" applyFont="1" applyFill="1" applyBorder="1" applyAlignment="1">
      <alignment horizontal="left" vertical="center" wrapText="1"/>
    </xf>
    <xf numFmtId="0" fontId="4" fillId="4" borderId="42" xfId="0" applyFont="1" applyFill="1" applyBorder="1" applyAlignment="1">
      <alignment horizontal="left" vertical="center" wrapText="1"/>
    </xf>
    <xf numFmtId="0" fontId="4" fillId="4" borderId="47" xfId="0" applyFont="1" applyFill="1" applyBorder="1" applyAlignment="1">
      <alignment horizontal="left" vertical="center" wrapText="1"/>
    </xf>
    <xf numFmtId="0" fontId="4" fillId="4" borderId="43"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6" fillId="4" borderId="30" xfId="2" applyFont="1" applyFill="1" applyBorder="1" applyAlignment="1" applyProtection="1">
      <alignment horizontal="center" vertical="center"/>
    </xf>
    <xf numFmtId="0" fontId="6" fillId="4" borderId="39" xfId="2" applyFont="1" applyFill="1" applyBorder="1" applyAlignment="1" applyProtection="1">
      <alignment horizontal="center" vertical="center"/>
    </xf>
    <xf numFmtId="0" fontId="14" fillId="3" borderId="2" xfId="0" applyFont="1" applyFill="1" applyBorder="1" applyAlignment="1">
      <alignment horizontal="center" vertical="center"/>
    </xf>
    <xf numFmtId="0" fontId="21" fillId="0" borderId="5" xfId="0" applyFont="1" applyBorder="1" applyAlignment="1">
      <alignment horizontal="left" vertical="center" wrapText="1"/>
    </xf>
    <xf numFmtId="0" fontId="21" fillId="0" borderId="3" xfId="0" applyFont="1" applyBorder="1" applyAlignment="1">
      <alignment horizontal="left" vertical="center" wrapText="1"/>
    </xf>
    <xf numFmtId="0" fontId="21" fillId="0" borderId="2" xfId="0" applyFont="1" applyBorder="1" applyAlignment="1">
      <alignment horizontal="left" vertical="center" wrapText="1"/>
    </xf>
    <xf numFmtId="0" fontId="14" fillId="3" borderId="7" xfId="0" applyFont="1" applyFill="1" applyBorder="1" applyAlignment="1">
      <alignment horizontal="center" vertical="center"/>
    </xf>
    <xf numFmtId="0" fontId="14" fillId="3" borderId="0" xfId="0" applyFont="1" applyFill="1" applyBorder="1" applyAlignment="1">
      <alignment horizontal="center" vertical="center"/>
    </xf>
    <xf numFmtId="0" fontId="21" fillId="4" borderId="2" xfId="0" applyFont="1" applyFill="1" applyBorder="1" applyAlignment="1">
      <alignment horizontal="left" vertical="center"/>
    </xf>
    <xf numFmtId="0" fontId="14" fillId="3" borderId="5" xfId="0" applyFont="1" applyFill="1" applyBorder="1" applyAlignment="1">
      <alignment horizontal="center" vertical="center"/>
    </xf>
    <xf numFmtId="0" fontId="14" fillId="3" borderId="3" xfId="0" applyFont="1" applyFill="1" applyBorder="1" applyAlignment="1">
      <alignment horizontal="center" vertical="center"/>
    </xf>
    <xf numFmtId="0" fontId="28" fillId="0" borderId="2" xfId="0" applyFont="1" applyBorder="1" applyAlignment="1">
      <alignment horizontal="left" vertical="center" wrapText="1"/>
    </xf>
    <xf numFmtId="0" fontId="5" fillId="3" borderId="7" xfId="0" applyFont="1" applyFill="1" applyBorder="1" applyAlignment="1">
      <alignment horizontal="center" vertical="center"/>
    </xf>
    <xf numFmtId="0" fontId="5" fillId="3" borderId="0"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3" xfId="0" applyFont="1" applyFill="1" applyBorder="1" applyAlignment="1">
      <alignment horizontal="center" vertical="center"/>
    </xf>
    <xf numFmtId="0" fontId="21" fillId="4" borderId="5"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21" fillId="4" borderId="5" xfId="0" applyFont="1" applyFill="1" applyBorder="1" applyAlignment="1">
      <alignment horizontal="center" vertical="center"/>
    </xf>
    <xf numFmtId="0" fontId="21" fillId="4" borderId="3" xfId="0" applyFont="1" applyFill="1" applyBorder="1" applyAlignment="1">
      <alignment horizontal="center" vertical="center"/>
    </xf>
    <xf numFmtId="0" fontId="6" fillId="4" borderId="40" xfId="2" applyFont="1" applyFill="1" applyBorder="1" applyAlignment="1" applyProtection="1">
      <alignment horizontal="center" vertical="center"/>
    </xf>
    <xf numFmtId="0" fontId="6" fillId="4" borderId="46" xfId="2" applyFont="1" applyFill="1" applyBorder="1" applyAlignment="1" applyProtection="1">
      <alignment horizontal="center" vertical="center"/>
    </xf>
    <xf numFmtId="0" fontId="6" fillId="4" borderId="41" xfId="2" applyFont="1" applyFill="1" applyBorder="1" applyAlignment="1" applyProtection="1">
      <alignment horizontal="center" vertical="center"/>
    </xf>
    <xf numFmtId="0" fontId="6" fillId="4" borderId="42" xfId="2" applyFont="1" applyFill="1" applyBorder="1" applyAlignment="1" applyProtection="1">
      <alignment horizontal="center" vertical="center"/>
    </xf>
    <xf numFmtId="0" fontId="6" fillId="4" borderId="47" xfId="2" applyFont="1" applyFill="1" applyBorder="1" applyAlignment="1" applyProtection="1">
      <alignment horizontal="center" vertical="center"/>
    </xf>
    <xf numFmtId="0" fontId="6" fillId="4" borderId="43" xfId="2" applyFont="1" applyFill="1" applyBorder="1" applyAlignment="1" applyProtection="1">
      <alignment horizontal="center" vertical="center"/>
    </xf>
    <xf numFmtId="0" fontId="6" fillId="4" borderId="44" xfId="2" applyFont="1" applyFill="1" applyBorder="1" applyAlignment="1" applyProtection="1">
      <alignment horizontal="center" vertical="center"/>
    </xf>
    <xf numFmtId="0" fontId="6" fillId="4" borderId="48" xfId="2" applyFont="1" applyFill="1" applyBorder="1" applyAlignment="1" applyProtection="1">
      <alignment horizontal="center" vertical="center"/>
    </xf>
    <xf numFmtId="0" fontId="6" fillId="4" borderId="45" xfId="2" applyFont="1" applyFill="1" applyBorder="1" applyAlignment="1" applyProtection="1">
      <alignment horizontal="center" vertical="center"/>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3" xfId="0" applyFont="1" applyFill="1" applyBorder="1" applyAlignment="1">
      <alignment horizontal="center" vertical="center"/>
    </xf>
    <xf numFmtId="0" fontId="4" fillId="4" borderId="2"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23" fillId="0" borderId="5" xfId="0" applyFont="1" applyBorder="1" applyAlignment="1">
      <alignment horizontal="left" vertical="center" wrapText="1"/>
    </xf>
    <xf numFmtId="0" fontId="23" fillId="0" borderId="4" xfId="0" applyFont="1" applyBorder="1" applyAlignment="1">
      <alignment horizontal="left" vertical="center" wrapText="1"/>
    </xf>
    <xf numFmtId="0" fontId="23" fillId="0" borderId="3" xfId="0" applyFont="1" applyBorder="1" applyAlignment="1">
      <alignment horizontal="left" vertical="center" wrapText="1"/>
    </xf>
    <xf numFmtId="0" fontId="21" fillId="4" borderId="5" xfId="0" applyFont="1" applyFill="1" applyBorder="1" applyAlignment="1">
      <alignment horizontal="left" vertical="center" wrapText="1"/>
    </xf>
    <xf numFmtId="0" fontId="21" fillId="4" borderId="3"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6" fillId="4" borderId="17" xfId="2" applyFont="1" applyFill="1" applyBorder="1" applyAlignment="1" applyProtection="1">
      <alignment horizontal="center" vertical="center"/>
    </xf>
    <xf numFmtId="0" fontId="6" fillId="4" borderId="18" xfId="2" applyFont="1" applyFill="1" applyBorder="1" applyAlignment="1" applyProtection="1">
      <alignment horizontal="center" vertical="center"/>
    </xf>
    <xf numFmtId="0" fontId="6" fillId="4" borderId="19" xfId="2" applyFont="1" applyFill="1" applyBorder="1" applyAlignment="1" applyProtection="1">
      <alignment horizontal="center" vertical="center"/>
    </xf>
    <xf numFmtId="0" fontId="6" fillId="4" borderId="20" xfId="2" applyFont="1" applyFill="1" applyBorder="1" applyAlignment="1" applyProtection="1">
      <alignment horizontal="center" vertical="center"/>
    </xf>
    <xf numFmtId="0" fontId="6" fillId="4" borderId="2" xfId="2" applyFont="1" applyFill="1" applyBorder="1" applyAlignment="1" applyProtection="1">
      <alignment horizontal="center" vertical="center"/>
    </xf>
    <xf numFmtId="0" fontId="6" fillId="4" borderId="21" xfId="2" applyFont="1" applyFill="1" applyBorder="1" applyAlignment="1" applyProtection="1">
      <alignment horizontal="center" vertical="center"/>
    </xf>
    <xf numFmtId="0" fontId="6" fillId="4" borderId="22" xfId="2" applyFont="1" applyFill="1" applyBorder="1" applyAlignment="1" applyProtection="1">
      <alignment horizontal="center" vertical="center"/>
    </xf>
    <xf numFmtId="0" fontId="6" fillId="4" borderId="23" xfId="2" applyFont="1" applyFill="1" applyBorder="1" applyAlignment="1" applyProtection="1">
      <alignment horizontal="center" vertical="center"/>
    </xf>
    <xf numFmtId="0" fontId="6" fillId="4" borderId="24" xfId="2" applyFont="1" applyFill="1" applyBorder="1" applyAlignment="1" applyProtection="1">
      <alignment horizontal="center" vertical="center"/>
    </xf>
    <xf numFmtId="0" fontId="21" fillId="0" borderId="2" xfId="0" applyFont="1" applyFill="1" applyBorder="1" applyAlignment="1">
      <alignment horizontal="justify" vertical="center" wrapText="1"/>
    </xf>
    <xf numFmtId="0" fontId="21" fillId="0" borderId="2" xfId="0" applyFont="1" applyFill="1" applyBorder="1" applyAlignment="1">
      <alignment horizontal="justify" vertical="center"/>
    </xf>
    <xf numFmtId="0" fontId="13" fillId="4" borderId="0" xfId="0" applyFont="1" applyFill="1" applyBorder="1" applyAlignment="1" applyProtection="1">
      <alignment horizontal="center"/>
      <protection locked="0"/>
    </xf>
    <xf numFmtId="0" fontId="13" fillId="4" borderId="58" xfId="0" applyFont="1" applyFill="1" applyBorder="1" applyAlignment="1" applyProtection="1">
      <alignment horizontal="center"/>
      <protection locked="0"/>
    </xf>
    <xf numFmtId="0" fontId="13" fillId="4" borderId="59" xfId="0" applyFont="1" applyFill="1" applyBorder="1" applyAlignment="1" applyProtection="1">
      <alignment horizontal="center"/>
      <protection locked="0"/>
    </xf>
    <xf numFmtId="0" fontId="2" fillId="4" borderId="51" xfId="0" applyFont="1" applyFill="1" applyBorder="1" applyAlignment="1" applyProtection="1">
      <alignment horizontal="center" vertical="center" wrapText="1"/>
      <protection locked="0"/>
    </xf>
    <xf numFmtId="0" fontId="2" fillId="4" borderId="57" xfId="0" applyFont="1" applyFill="1" applyBorder="1" applyAlignment="1" applyProtection="1">
      <alignment horizontal="center" vertical="center" wrapText="1"/>
      <protection locked="0"/>
    </xf>
    <xf numFmtId="0" fontId="2" fillId="4" borderId="52" xfId="0" applyFont="1" applyFill="1" applyBorder="1" applyAlignment="1" applyProtection="1">
      <alignment horizontal="center" vertical="center" wrapText="1"/>
      <protection locked="0"/>
    </xf>
    <xf numFmtId="0" fontId="13" fillId="4" borderId="55" xfId="2" applyFont="1" applyFill="1" applyBorder="1" applyAlignment="1" applyProtection="1">
      <alignment horizontal="center" vertical="center"/>
      <protection locked="0"/>
    </xf>
    <xf numFmtId="0" fontId="13" fillId="4" borderId="4" xfId="2" applyFont="1" applyFill="1" applyBorder="1" applyAlignment="1" applyProtection="1">
      <alignment horizontal="center" vertical="center"/>
      <protection locked="0"/>
    </xf>
    <xf numFmtId="0" fontId="13" fillId="4" borderId="56" xfId="2" applyFont="1" applyFill="1" applyBorder="1" applyAlignment="1" applyProtection="1">
      <alignment horizontal="center" vertical="center"/>
      <protection locked="0"/>
    </xf>
    <xf numFmtId="0" fontId="13" fillId="4" borderId="53" xfId="2" applyFont="1" applyFill="1" applyBorder="1" applyAlignment="1" applyProtection="1">
      <alignment horizontal="center" vertical="center"/>
      <protection locked="0"/>
    </xf>
    <xf numFmtId="0" fontId="13" fillId="4" borderId="35" xfId="2" applyFont="1" applyFill="1" applyBorder="1" applyAlignment="1" applyProtection="1">
      <alignment horizontal="center" vertical="center"/>
      <protection locked="0"/>
    </xf>
    <xf numFmtId="0" fontId="13" fillId="4" borderId="54" xfId="2" applyFont="1" applyFill="1" applyBorder="1" applyAlignment="1" applyProtection="1">
      <alignment horizontal="center" vertical="center"/>
      <protection locked="0"/>
    </xf>
    <xf numFmtId="0" fontId="23" fillId="4" borderId="4" xfId="0" applyFont="1" applyFill="1" applyBorder="1" applyAlignment="1" applyProtection="1">
      <alignment horizontal="left" vertical="center"/>
      <protection locked="0"/>
    </xf>
    <xf numFmtId="0" fontId="23" fillId="4" borderId="3" xfId="0" applyFont="1" applyFill="1" applyBorder="1" applyAlignment="1" applyProtection="1">
      <alignment horizontal="left" vertical="center"/>
      <protection locked="0"/>
    </xf>
    <xf numFmtId="0" fontId="2" fillId="4" borderId="27" xfId="0" applyFont="1" applyFill="1" applyBorder="1" applyAlignment="1" applyProtection="1">
      <alignment horizontal="left" vertical="center" wrapText="1"/>
      <protection locked="0"/>
    </xf>
    <xf numFmtId="0" fontId="2" fillId="4" borderId="28" xfId="0" applyFont="1" applyFill="1" applyBorder="1" applyAlignment="1" applyProtection="1">
      <alignment horizontal="left" vertical="center" wrapText="1"/>
      <protection locked="0"/>
    </xf>
    <xf numFmtId="0" fontId="2" fillId="4" borderId="55" xfId="0" applyFont="1" applyFill="1" applyBorder="1" applyAlignment="1" applyProtection="1">
      <alignment horizontal="left" vertical="center" wrapText="1"/>
      <protection locked="0"/>
    </xf>
    <xf numFmtId="0" fontId="2" fillId="4" borderId="56" xfId="0" applyFont="1" applyFill="1" applyBorder="1" applyAlignment="1" applyProtection="1">
      <alignment horizontal="left" vertical="center" wrapText="1"/>
      <protection locked="0"/>
    </xf>
    <xf numFmtId="0" fontId="2" fillId="4" borderId="53" xfId="0" applyFont="1" applyFill="1" applyBorder="1" applyAlignment="1" applyProtection="1">
      <alignment horizontal="left" vertical="center" wrapText="1"/>
      <protection locked="0"/>
    </xf>
    <xf numFmtId="0" fontId="2" fillId="4" borderId="54" xfId="0" applyFont="1" applyFill="1" applyBorder="1" applyAlignment="1" applyProtection="1">
      <alignment horizontal="left" vertical="center" wrapText="1"/>
      <protection locked="0"/>
    </xf>
    <xf numFmtId="0" fontId="13" fillId="4" borderId="27" xfId="2" applyFont="1" applyFill="1" applyBorder="1" applyAlignment="1" applyProtection="1">
      <alignment horizontal="center" vertical="center"/>
      <protection locked="0"/>
    </xf>
    <xf numFmtId="0" fontId="13" fillId="4" borderId="29" xfId="2" applyFont="1" applyFill="1" applyBorder="1" applyAlignment="1" applyProtection="1">
      <alignment horizontal="center" vertical="center"/>
      <protection locked="0"/>
    </xf>
    <xf numFmtId="0" fontId="13" fillId="4" borderId="28" xfId="2" applyFont="1" applyFill="1" applyBorder="1" applyAlignment="1" applyProtection="1">
      <alignment horizontal="center" vertical="center"/>
      <protection locked="0"/>
    </xf>
    <xf numFmtId="0" fontId="21" fillId="0" borderId="2" xfId="0" applyFont="1" applyBorder="1" applyAlignment="1">
      <alignment horizontal="justify" vertical="center" wrapText="1"/>
    </xf>
    <xf numFmtId="0" fontId="21" fillId="0" borderId="5" xfId="0" applyFont="1" applyBorder="1" applyAlignment="1">
      <alignment horizontal="justify" vertical="center" wrapText="1"/>
    </xf>
    <xf numFmtId="0" fontId="21" fillId="0" borderId="4"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5"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left" vertical="center" wrapText="1"/>
    </xf>
    <xf numFmtId="0" fontId="6" fillId="4" borderId="49" xfId="2" applyFont="1" applyFill="1" applyBorder="1" applyAlignment="1" applyProtection="1">
      <alignment horizontal="center" vertical="center"/>
    </xf>
    <xf numFmtId="0" fontId="6" fillId="4" borderId="3" xfId="2" applyFont="1" applyFill="1" applyBorder="1" applyAlignment="1" applyProtection="1">
      <alignment horizontal="center" vertical="center"/>
    </xf>
    <xf numFmtId="0" fontId="6" fillId="4" borderId="50" xfId="2" applyFont="1" applyFill="1" applyBorder="1" applyAlignment="1" applyProtection="1">
      <alignment horizontal="center" vertical="center"/>
    </xf>
    <xf numFmtId="0" fontId="4" fillId="4" borderId="17"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17"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4" fillId="4" borderId="22" xfId="0" applyFont="1" applyFill="1" applyBorder="1" applyAlignment="1">
      <alignment horizontal="left" vertical="center" wrapText="1"/>
    </xf>
    <xf numFmtId="0" fontId="26" fillId="0" borderId="2" xfId="0" applyFont="1" applyBorder="1" applyAlignment="1">
      <alignment horizontal="left" vertical="center" wrapText="1"/>
    </xf>
    <xf numFmtId="0" fontId="14" fillId="8" borderId="17" xfId="0" applyFont="1" applyFill="1" applyBorder="1" applyAlignment="1" applyProtection="1">
      <alignment horizontal="center" vertical="center" wrapText="1"/>
    </xf>
    <xf numFmtId="0" fontId="14" fillId="9" borderId="18" xfId="0" applyFont="1" applyFill="1" applyBorder="1" applyAlignment="1" applyProtection="1">
      <alignment horizontal="center" vertical="center" wrapText="1"/>
    </xf>
    <xf numFmtId="0" fontId="14" fillId="9" borderId="19"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2" fillId="4" borderId="0" xfId="0" applyFont="1" applyFill="1" applyAlignment="1" applyProtection="1">
      <alignment horizontal="center" vertical="center" wrapText="1"/>
    </xf>
    <xf numFmtId="0" fontId="32" fillId="0" borderId="20" xfId="0" applyFont="1" applyFill="1" applyBorder="1" applyAlignment="1" applyProtection="1">
      <alignment horizontal="center" vertical="center" wrapText="1"/>
    </xf>
    <xf numFmtId="0" fontId="33" fillId="0" borderId="2" xfId="0" applyFont="1" applyFill="1" applyBorder="1" applyAlignment="1" applyProtection="1">
      <alignment vertical="center" wrapText="1"/>
    </xf>
    <xf numFmtId="169" fontId="33" fillId="0" borderId="2" xfId="0" applyNumberFormat="1" applyFont="1" applyFill="1" applyBorder="1" applyAlignment="1" applyProtection="1">
      <alignment horizontal="center" vertical="center" wrapText="1"/>
    </xf>
    <xf numFmtId="9" fontId="33" fillId="0" borderId="2" xfId="0" applyNumberFormat="1" applyFont="1" applyBorder="1" applyAlignment="1" applyProtection="1">
      <alignment horizontal="center" vertical="center" wrapText="1"/>
    </xf>
    <xf numFmtId="9" fontId="37" fillId="4" borderId="18" xfId="5" applyFont="1" applyFill="1" applyBorder="1" applyAlignment="1" applyProtection="1">
      <alignment horizontal="center" vertical="center" wrapText="1"/>
    </xf>
    <xf numFmtId="9" fontId="37" fillId="4" borderId="19" xfId="5" applyFont="1" applyFill="1" applyBorder="1" applyAlignment="1" applyProtection="1">
      <alignment horizontal="center" vertical="center" wrapText="1"/>
    </xf>
    <xf numFmtId="168" fontId="37" fillId="4" borderId="0" xfId="0" applyNumberFormat="1" applyFont="1" applyFill="1" applyBorder="1" applyAlignment="1" applyProtection="1">
      <alignment horizontal="center" vertical="center" wrapText="1"/>
    </xf>
    <xf numFmtId="168" fontId="37" fillId="4" borderId="0" xfId="0" applyNumberFormat="1" applyFont="1" applyFill="1" applyBorder="1" applyAlignment="1" applyProtection="1">
      <alignment horizontal="left" vertical="center" wrapText="1"/>
    </xf>
    <xf numFmtId="9" fontId="33" fillId="0" borderId="0" xfId="0" applyNumberFormat="1" applyFont="1" applyFill="1" applyBorder="1" applyAlignment="1" applyProtection="1">
      <alignment horizontal="center" vertical="center" wrapText="1"/>
    </xf>
    <xf numFmtId="9" fontId="37" fillId="4" borderId="2" xfId="5" applyFont="1" applyFill="1" applyBorder="1" applyAlignment="1" applyProtection="1">
      <alignment horizontal="center" vertical="center" wrapText="1"/>
    </xf>
    <xf numFmtId="9" fontId="37" fillId="4" borderId="21" xfId="5" applyFont="1" applyFill="1" applyBorder="1" applyAlignment="1" applyProtection="1">
      <alignment horizontal="center" vertical="center" wrapText="1"/>
    </xf>
    <xf numFmtId="9" fontId="37" fillId="4" borderId="2" xfId="5" applyFont="1" applyFill="1" applyBorder="1" applyAlignment="1" applyProtection="1">
      <alignment horizontal="left" vertical="center" wrapText="1"/>
    </xf>
    <xf numFmtId="0" fontId="32" fillId="0" borderId="22" xfId="0" applyFont="1" applyFill="1" applyBorder="1" applyAlignment="1" applyProtection="1">
      <alignment horizontal="center" vertical="center" wrapText="1"/>
    </xf>
    <xf numFmtId="0" fontId="33" fillId="0" borderId="23" xfId="0" applyFont="1" applyFill="1" applyBorder="1" applyAlignment="1" applyProtection="1">
      <alignment vertical="center" wrapText="1"/>
    </xf>
    <xf numFmtId="169" fontId="33" fillId="0" borderId="23" xfId="0" applyNumberFormat="1" applyFont="1" applyFill="1" applyBorder="1" applyAlignment="1" applyProtection="1">
      <alignment horizontal="center" vertical="center" wrapText="1"/>
    </xf>
    <xf numFmtId="9" fontId="33" fillId="0" borderId="23" xfId="0" applyNumberFormat="1" applyFont="1" applyBorder="1" applyAlignment="1" applyProtection="1">
      <alignment horizontal="center" vertical="center" wrapText="1"/>
    </xf>
    <xf numFmtId="9" fontId="37" fillId="4" borderId="23" xfId="5" applyFont="1" applyFill="1" applyBorder="1" applyAlignment="1" applyProtection="1">
      <alignment horizontal="center" vertical="center" wrapText="1"/>
    </xf>
    <xf numFmtId="9" fontId="37" fillId="4" borderId="24" xfId="5"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9" fontId="26" fillId="4" borderId="0" xfId="0" applyNumberFormat="1"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4" borderId="0" xfId="0" applyFont="1" applyFill="1" applyAlignment="1" applyProtection="1">
      <alignment horizontal="center" vertical="center" wrapText="1"/>
    </xf>
    <xf numFmtId="167" fontId="33" fillId="4" borderId="0" xfId="0" applyNumberFormat="1" applyFont="1" applyFill="1" applyAlignment="1" applyProtection="1">
      <alignment horizontal="center" vertical="center" wrapText="1"/>
    </xf>
    <xf numFmtId="0" fontId="33" fillId="4" borderId="0" xfId="0" applyFont="1" applyFill="1" applyAlignment="1" applyProtection="1">
      <alignment horizontal="justify" vertical="center" wrapText="1"/>
    </xf>
    <xf numFmtId="170" fontId="33" fillId="4" borderId="0" xfId="6" applyNumberFormat="1" applyFont="1" applyFill="1" applyAlignment="1" applyProtection="1">
      <alignment horizontal="center" vertical="center" wrapText="1"/>
    </xf>
    <xf numFmtId="0" fontId="2" fillId="4" borderId="0" xfId="0" applyFont="1" applyFill="1" applyProtection="1"/>
  </cellXfs>
  <cellStyles count="7">
    <cellStyle name="Hipervínculo" xfId="4" builtinId="8"/>
    <cellStyle name="Millares [0]" xfId="6" builtinId="6"/>
    <cellStyle name="Neutral" xfId="1" builtinId="28" customBuiltin="1"/>
    <cellStyle name="Normal" xfId="0" builtinId="0"/>
    <cellStyle name="Normal 2" xfId="2"/>
    <cellStyle name="Porcentaje" xfId="5" builtinId="5"/>
    <cellStyle name="Total" xfId="3" builtinId="25" customBuiltin="1"/>
  </cellStyles>
  <dxfs count="42">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colors>
    <mruColors>
      <color rgb="FF0000FF"/>
      <color rgb="FFCCFF99"/>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royect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280149</xdr:colOff>
      <xdr:row>1</xdr:row>
      <xdr:rowOff>22411</xdr:rowOff>
    </xdr:from>
    <xdr:to>
      <xdr:col>2</xdr:col>
      <xdr:colOff>1367119</xdr:colOff>
      <xdr:row>4</xdr:row>
      <xdr:rowOff>206484</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6267" y="504264"/>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529166</xdr:colOff>
      <xdr:row>22</xdr:row>
      <xdr:rowOff>42334</xdr:rowOff>
    </xdr:from>
    <xdr:to>
      <xdr:col>5</xdr:col>
      <xdr:colOff>1492872</xdr:colOff>
      <xdr:row>30</xdr:row>
      <xdr:rowOff>33619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5789083"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804334</xdr:colOff>
      <xdr:row>1</xdr:row>
      <xdr:rowOff>63499</xdr:rowOff>
    </xdr:from>
    <xdr:to>
      <xdr:col>2</xdr:col>
      <xdr:colOff>917637</xdr:colOff>
      <xdr:row>4</xdr:row>
      <xdr:rowOff>235743</xdr:rowOff>
    </xdr:to>
    <xdr:pic>
      <xdr:nvPicPr>
        <xdr:cNvPr id="5" name="Picture 2">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3084"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36</xdr:col>
      <xdr:colOff>462642</xdr:colOff>
      <xdr:row>6</xdr:row>
      <xdr:rowOff>108858</xdr:rowOff>
    </xdr:from>
    <xdr:to>
      <xdr:col>36</xdr:col>
      <xdr:colOff>1638300</xdr:colOff>
      <xdr:row>9</xdr:row>
      <xdr:rowOff>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21925642" y="1467758"/>
          <a:ext cx="1175658" cy="11992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2</xdr:col>
      <xdr:colOff>1484313</xdr:colOff>
      <xdr:row>1</xdr:row>
      <xdr:rowOff>34925</xdr:rowOff>
    </xdr:from>
    <xdr:to>
      <xdr:col>2</xdr:col>
      <xdr:colOff>2401888</xdr:colOff>
      <xdr:row>4</xdr:row>
      <xdr:rowOff>204486</xdr:rowOff>
    </xdr:to>
    <xdr:pic>
      <xdr:nvPicPr>
        <xdr:cNvPr id="5" name="Picture 2">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33141" y="213519"/>
          <a:ext cx="917575" cy="92858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984249</xdr:colOff>
      <xdr:row>18</xdr:row>
      <xdr:rowOff>2</xdr:rowOff>
    </xdr:from>
    <xdr:to>
      <xdr:col>6</xdr:col>
      <xdr:colOff>402789</xdr:colOff>
      <xdr:row>25</xdr:row>
      <xdr:rowOff>139453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402168</xdr:colOff>
      <xdr:row>1</xdr:row>
      <xdr:rowOff>52917</xdr:rowOff>
    </xdr:from>
    <xdr:to>
      <xdr:col>2</xdr:col>
      <xdr:colOff>515471</xdr:colOff>
      <xdr:row>4</xdr:row>
      <xdr:rowOff>225161</xdr:rowOff>
    </xdr:to>
    <xdr:pic>
      <xdr:nvPicPr>
        <xdr:cNvPr id="5" name="Picture 2">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918" y="211667"/>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340048</xdr:colOff>
      <xdr:row>1</xdr:row>
      <xdr:rowOff>43714</xdr:rowOff>
    </xdr:from>
    <xdr:to>
      <xdr:col>21</xdr:col>
      <xdr:colOff>493438</xdr:colOff>
      <xdr:row>4</xdr:row>
      <xdr:rowOff>271054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391584</xdr:colOff>
      <xdr:row>1</xdr:row>
      <xdr:rowOff>52916</xdr:rowOff>
    </xdr:from>
    <xdr:to>
      <xdr:col>2</xdr:col>
      <xdr:colOff>504887</xdr:colOff>
      <xdr:row>4</xdr:row>
      <xdr:rowOff>225160</xdr:rowOff>
    </xdr:to>
    <xdr:pic>
      <xdr:nvPicPr>
        <xdr:cNvPr id="6" name="Picture 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0334" y="211666"/>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212912</xdr:colOff>
      <xdr:row>4</xdr:row>
      <xdr:rowOff>235322</xdr:rowOff>
    </xdr:from>
    <xdr:to>
      <xdr:col>14</xdr:col>
      <xdr:colOff>336177</xdr:colOff>
      <xdr:row>9</xdr:row>
      <xdr:rowOff>190500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412750</xdr:colOff>
      <xdr:row>1</xdr:row>
      <xdr:rowOff>63500</xdr:rowOff>
    </xdr:from>
    <xdr:to>
      <xdr:col>2</xdr:col>
      <xdr:colOff>526053</xdr:colOff>
      <xdr:row>4</xdr:row>
      <xdr:rowOff>235744</xdr:rowOff>
    </xdr:to>
    <xdr:pic>
      <xdr:nvPicPr>
        <xdr:cNvPr id="5" name="Picture 2">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222250"/>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371475</xdr:colOff>
      <xdr:row>11</xdr:row>
      <xdr:rowOff>114300</xdr:rowOff>
    </xdr:from>
    <xdr:to>
      <xdr:col>5</xdr:col>
      <xdr:colOff>1335181</xdr:colOff>
      <xdr:row>19</xdr:row>
      <xdr:rowOff>71719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709084</xdr:colOff>
      <xdr:row>1</xdr:row>
      <xdr:rowOff>63501</xdr:rowOff>
    </xdr:from>
    <xdr:to>
      <xdr:col>1</xdr:col>
      <xdr:colOff>1796054</xdr:colOff>
      <xdr:row>4</xdr:row>
      <xdr:rowOff>235745</xdr:rowOff>
    </xdr:to>
    <xdr:pic>
      <xdr:nvPicPr>
        <xdr:cNvPr id="5" name="Picture 2">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7834" y="222251"/>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48683</xdr:colOff>
      <xdr:row>0</xdr:row>
      <xdr:rowOff>0</xdr:rowOff>
    </xdr:from>
    <xdr:to>
      <xdr:col>12</xdr:col>
      <xdr:colOff>197473</xdr:colOff>
      <xdr:row>4</xdr:row>
      <xdr:rowOff>90769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603251</xdr:colOff>
      <xdr:row>1</xdr:row>
      <xdr:rowOff>63499</xdr:rowOff>
    </xdr:from>
    <xdr:to>
      <xdr:col>1</xdr:col>
      <xdr:colOff>1690221</xdr:colOff>
      <xdr:row>4</xdr:row>
      <xdr:rowOff>235743</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1"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119684</xdr:colOff>
      <xdr:row>0</xdr:row>
      <xdr:rowOff>92351</xdr:rowOff>
    </xdr:from>
    <xdr:to>
      <xdr:col>9</xdr:col>
      <xdr:colOff>322633</xdr:colOff>
      <xdr:row>5</xdr:row>
      <xdr:rowOff>459345</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555073</xdr:colOff>
      <xdr:row>1</xdr:row>
      <xdr:rowOff>33131</xdr:rowOff>
    </xdr:from>
    <xdr:to>
      <xdr:col>1</xdr:col>
      <xdr:colOff>1476245</xdr:colOff>
      <xdr:row>4</xdr:row>
      <xdr:rowOff>248478</xdr:rowOff>
    </xdr:to>
    <xdr:pic>
      <xdr:nvPicPr>
        <xdr:cNvPr id="5" name="Picture 2">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6377" y="207066"/>
          <a:ext cx="921172" cy="94421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898071</xdr:colOff>
      <xdr:row>31</xdr:row>
      <xdr:rowOff>10574</xdr:rowOff>
    </xdr:from>
    <xdr:to>
      <xdr:col>5</xdr:col>
      <xdr:colOff>718777</xdr:colOff>
      <xdr:row>42</xdr:row>
      <xdr:rowOff>29073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6274404" y="8053907"/>
          <a:ext cx="1365873" cy="16483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751417</xdr:colOff>
      <xdr:row>1</xdr:row>
      <xdr:rowOff>63499</xdr:rowOff>
    </xdr:from>
    <xdr:to>
      <xdr:col>2</xdr:col>
      <xdr:colOff>864720</xdr:colOff>
      <xdr:row>4</xdr:row>
      <xdr:rowOff>235743</xdr:rowOff>
    </xdr:to>
    <xdr:pic>
      <xdr:nvPicPr>
        <xdr:cNvPr id="5" name="Picture 2">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0167"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687917</xdr:colOff>
      <xdr:row>33</xdr:row>
      <xdr:rowOff>95250</xdr:rowOff>
    </xdr:from>
    <xdr:to>
      <xdr:col>3</xdr:col>
      <xdr:colOff>1651623</xdr:colOff>
      <xdr:row>42</xdr:row>
      <xdr:rowOff>23036</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5185834" y="7164917"/>
          <a:ext cx="963706" cy="126128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772585</xdr:colOff>
      <xdr:row>1</xdr:row>
      <xdr:rowOff>63499</xdr:rowOff>
    </xdr:from>
    <xdr:to>
      <xdr:col>1</xdr:col>
      <xdr:colOff>1859555</xdr:colOff>
      <xdr:row>4</xdr:row>
      <xdr:rowOff>235743</xdr:rowOff>
    </xdr:to>
    <xdr:pic>
      <xdr:nvPicPr>
        <xdr:cNvPr id="5" name="Picture 2">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1335"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179917</xdr:colOff>
      <xdr:row>6</xdr:row>
      <xdr:rowOff>95250</xdr:rowOff>
    </xdr:from>
    <xdr:to>
      <xdr:col>13</xdr:col>
      <xdr:colOff>328707</xdr:colOff>
      <xdr:row>11</xdr:row>
      <xdr:rowOff>23034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508000</xdr:colOff>
      <xdr:row>1</xdr:row>
      <xdr:rowOff>63499</xdr:rowOff>
    </xdr:from>
    <xdr:to>
      <xdr:col>1</xdr:col>
      <xdr:colOff>1594970</xdr:colOff>
      <xdr:row>4</xdr:row>
      <xdr:rowOff>235743</xdr:rowOff>
    </xdr:to>
    <xdr:pic>
      <xdr:nvPicPr>
        <xdr:cNvPr id="6" name="Picture 2">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hyperlink" Target="mailto:Kloaiza@supersociedades.gov.co" TargetMode="External"/><Relationship Id="rId3" Type="http://schemas.openxmlformats.org/officeDocument/2006/relationships/hyperlink" Target="mailto:Bescobar@supersociedades.gov.co" TargetMode="External"/><Relationship Id="rId7" Type="http://schemas.openxmlformats.org/officeDocument/2006/relationships/hyperlink" Target="mailto:SebastianSM@supersociedades.gov.co" TargetMode="External"/><Relationship Id="rId12" Type="http://schemas.openxmlformats.org/officeDocument/2006/relationships/comments" Target="../comments6.xml"/><Relationship Id="rId2" Type="http://schemas.openxmlformats.org/officeDocument/2006/relationships/hyperlink" Target="mailto:MariaPC@supersociedades.gov.co" TargetMode="External"/><Relationship Id="rId1" Type="http://schemas.openxmlformats.org/officeDocument/2006/relationships/hyperlink" Target="mailto:MarthaA@supersociedades.gov.co" TargetMode="External"/><Relationship Id="rId6" Type="http://schemas.openxmlformats.org/officeDocument/2006/relationships/hyperlink" Target="mailto:CristianCR@supersociedades.gov.co" TargetMode="External"/><Relationship Id="rId11" Type="http://schemas.openxmlformats.org/officeDocument/2006/relationships/vmlDrawing" Target="../drawings/vmlDrawing6.vml"/><Relationship Id="rId5" Type="http://schemas.openxmlformats.org/officeDocument/2006/relationships/hyperlink" Target="mailto:AmandaF@supersociedades.gov.co" TargetMode="External"/><Relationship Id="rId10" Type="http://schemas.openxmlformats.org/officeDocument/2006/relationships/drawing" Target="../drawings/drawing7.xml"/><Relationship Id="rId4" Type="http://schemas.openxmlformats.org/officeDocument/2006/relationships/hyperlink" Target="mailto:DeyaniraO@supersociedades.gov.co"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25"/>
  <sheetViews>
    <sheetView showGridLines="0" tabSelected="1" topLeftCell="A4" zoomScale="110" zoomScaleNormal="110" workbookViewId="0">
      <selection activeCell="G18" sqref="G18"/>
    </sheetView>
  </sheetViews>
  <sheetFormatPr baseColWidth="10" defaultColWidth="11.42578125" defaultRowHeight="12" x14ac:dyDescent="0.2"/>
  <cols>
    <col min="1" max="1" width="0.7109375" style="1" customWidth="1"/>
    <col min="2" max="2" width="3.28515625" style="1" customWidth="1"/>
    <col min="3" max="3" width="26.42578125" style="1" bestFit="1" customWidth="1"/>
    <col min="4" max="4" width="3.7109375" style="1" customWidth="1"/>
    <col min="5" max="5" width="26.7109375" style="1" bestFit="1" customWidth="1"/>
    <col min="6" max="6" width="3.7109375" style="1" customWidth="1"/>
    <col min="7" max="7" width="26.85546875" style="1" bestFit="1" customWidth="1"/>
    <col min="8" max="8" width="3.7109375" style="1" customWidth="1"/>
    <col min="9" max="9" width="28.42578125" style="1" customWidth="1"/>
    <col min="10" max="10" width="3.7109375" style="1" customWidth="1"/>
    <col min="11" max="11" width="27" style="1" customWidth="1"/>
    <col min="12" max="12" width="2.7109375" style="1" customWidth="1"/>
    <col min="13" max="14" width="7.7109375" style="1" customWidth="1"/>
    <col min="15" max="16" width="5.7109375" style="1" hidden="1" customWidth="1"/>
    <col min="17" max="17" width="10.7109375" style="1" customWidth="1"/>
    <col min="18" max="18" width="20.7109375" style="1" customWidth="1"/>
    <col min="19" max="19" width="9.140625" style="2" customWidth="1"/>
    <col min="20" max="240" width="9.140625" style="1" customWidth="1"/>
    <col min="241" max="16384" width="11.42578125" style="1"/>
  </cols>
  <sheetData>
    <row r="1" spans="1:19" ht="5.25" customHeight="1" thickBot="1" x14ac:dyDescent="0.25"/>
    <row r="2" spans="1:19" s="11" customFormat="1" ht="26.25" customHeight="1" x14ac:dyDescent="0.2">
      <c r="A2" s="70"/>
      <c r="B2" s="197"/>
      <c r="C2" s="198"/>
      <c r="D2" s="199" t="s">
        <v>0</v>
      </c>
      <c r="E2" s="200"/>
      <c r="F2" s="200"/>
      <c r="G2" s="200"/>
      <c r="H2" s="200"/>
      <c r="I2" s="200"/>
      <c r="J2" s="201"/>
      <c r="K2" s="187" t="s">
        <v>1</v>
      </c>
      <c r="L2" s="188"/>
      <c r="M2" s="70"/>
      <c r="N2" s="70"/>
      <c r="O2" s="70"/>
      <c r="P2" s="70"/>
      <c r="Q2" s="70"/>
      <c r="R2" s="70"/>
      <c r="S2" s="13"/>
    </row>
    <row r="3" spans="1:19" s="11" customFormat="1" ht="23.25" customHeight="1" x14ac:dyDescent="0.2">
      <c r="A3" s="70"/>
      <c r="B3" s="193"/>
      <c r="C3" s="194"/>
      <c r="D3" s="202" t="s">
        <v>2</v>
      </c>
      <c r="E3" s="203"/>
      <c r="F3" s="203"/>
      <c r="G3" s="203"/>
      <c r="H3" s="203"/>
      <c r="I3" s="203"/>
      <c r="J3" s="204"/>
      <c r="K3" s="189" t="s">
        <v>3</v>
      </c>
      <c r="L3" s="190"/>
      <c r="M3" s="70"/>
      <c r="N3" s="70"/>
      <c r="O3" s="70"/>
      <c r="P3" s="70"/>
      <c r="Q3" s="70"/>
      <c r="R3" s="70"/>
      <c r="S3" s="13"/>
    </row>
    <row r="4" spans="1:19" s="11" customFormat="1" ht="24" customHeight="1" x14ac:dyDescent="0.2">
      <c r="A4" s="70"/>
      <c r="B4" s="193"/>
      <c r="C4" s="194"/>
      <c r="D4" s="202" t="s">
        <v>4</v>
      </c>
      <c r="E4" s="203"/>
      <c r="F4" s="203"/>
      <c r="G4" s="203"/>
      <c r="H4" s="203"/>
      <c r="I4" s="203"/>
      <c r="J4" s="204"/>
      <c r="K4" s="189" t="s">
        <v>5</v>
      </c>
      <c r="L4" s="190"/>
      <c r="M4" s="70"/>
      <c r="N4" s="70"/>
      <c r="O4" s="70"/>
      <c r="P4" s="70"/>
      <c r="Q4" s="70"/>
      <c r="R4" s="70"/>
      <c r="S4" s="13"/>
    </row>
    <row r="5" spans="1:19" s="11" customFormat="1" ht="22.5" customHeight="1" thickBot="1" x14ac:dyDescent="0.25">
      <c r="A5" s="70"/>
      <c r="B5" s="195"/>
      <c r="C5" s="196"/>
      <c r="D5" s="205" t="s">
        <v>6</v>
      </c>
      <c r="E5" s="206"/>
      <c r="F5" s="206"/>
      <c r="G5" s="206"/>
      <c r="H5" s="206"/>
      <c r="I5" s="206"/>
      <c r="J5" s="207"/>
      <c r="K5" s="191" t="s">
        <v>7</v>
      </c>
      <c r="L5" s="192"/>
      <c r="M5" s="70"/>
      <c r="N5" s="70"/>
      <c r="O5" s="70"/>
      <c r="P5" s="70"/>
      <c r="Q5" s="70"/>
      <c r="R5" s="70"/>
      <c r="S5" s="13"/>
    </row>
    <row r="6" spans="1:19" ht="5.25" customHeight="1" x14ac:dyDescent="0.2">
      <c r="C6" s="24"/>
      <c r="D6" s="24"/>
      <c r="E6" s="24"/>
      <c r="F6" s="24"/>
      <c r="G6" s="24"/>
      <c r="H6" s="24"/>
      <c r="I6" s="24"/>
    </row>
    <row r="7" spans="1:19" ht="48" customHeight="1" x14ac:dyDescent="0.2">
      <c r="C7" s="186" t="s">
        <v>8</v>
      </c>
      <c r="D7" s="186"/>
      <c r="E7" s="208" t="s">
        <v>249</v>
      </c>
      <c r="F7" s="208"/>
      <c r="G7" s="208"/>
      <c r="H7" s="208"/>
      <c r="I7" s="208"/>
      <c r="J7" s="208"/>
      <c r="K7" s="208"/>
      <c r="L7" s="208"/>
      <c r="M7" s="83"/>
      <c r="N7" s="83"/>
      <c r="O7" s="83"/>
      <c r="P7" s="83"/>
      <c r="Q7" s="83"/>
      <c r="S7" s="1"/>
    </row>
    <row r="8" spans="1:19" ht="6.75" customHeight="1" x14ac:dyDescent="0.2">
      <c r="C8" s="6"/>
      <c r="D8" s="6"/>
      <c r="E8" s="7"/>
      <c r="F8" s="7"/>
      <c r="G8" s="7"/>
      <c r="H8" s="7"/>
      <c r="I8" s="7"/>
      <c r="S8" s="1"/>
    </row>
    <row r="9" spans="1:19" ht="6.75" customHeight="1" thickBot="1" x14ac:dyDescent="0.25">
      <c r="C9" s="6"/>
      <c r="D9" s="6"/>
      <c r="E9" s="7"/>
      <c r="F9" s="7"/>
      <c r="G9" s="7"/>
      <c r="H9" s="7"/>
      <c r="I9" s="7"/>
      <c r="S9" s="1"/>
    </row>
    <row r="10" spans="1:19" ht="12.75" thickBot="1" x14ac:dyDescent="0.25">
      <c r="B10" s="26"/>
      <c r="C10" s="27"/>
      <c r="D10" s="27"/>
      <c r="E10" s="27"/>
      <c r="F10" s="27"/>
      <c r="G10" s="27"/>
      <c r="H10" s="27"/>
      <c r="I10" s="27"/>
      <c r="J10" s="27"/>
      <c r="K10" s="27"/>
      <c r="L10" s="28"/>
    </row>
    <row r="11" spans="1:19" ht="39.950000000000003" customHeight="1" thickBot="1" x14ac:dyDescent="0.25">
      <c r="B11" s="29"/>
      <c r="C11" s="15" t="s">
        <v>9</v>
      </c>
      <c r="D11" s="30"/>
      <c r="E11" s="15" t="s">
        <v>10</v>
      </c>
      <c r="F11" s="30"/>
      <c r="G11" s="15" t="s">
        <v>11</v>
      </c>
      <c r="H11" s="30"/>
      <c r="I11" s="15" t="s">
        <v>12</v>
      </c>
      <c r="J11" s="30"/>
      <c r="K11" s="15" t="s">
        <v>13</v>
      </c>
      <c r="L11" s="31"/>
    </row>
    <row r="12" spans="1:19" ht="15" customHeight="1" thickBot="1" x14ac:dyDescent="0.25">
      <c r="B12" s="29"/>
      <c r="C12" s="30"/>
      <c r="D12" s="30"/>
      <c r="E12" s="30"/>
      <c r="F12" s="30"/>
      <c r="G12" s="30"/>
      <c r="H12" s="30"/>
      <c r="I12" s="30"/>
      <c r="J12" s="30"/>
      <c r="K12" s="30"/>
      <c r="L12" s="31"/>
    </row>
    <row r="13" spans="1:19" ht="39.950000000000003" customHeight="1" thickBot="1" x14ac:dyDescent="0.25">
      <c r="B13" s="29"/>
      <c r="C13" s="15" t="s">
        <v>14</v>
      </c>
      <c r="D13" s="30"/>
      <c r="E13" s="15" t="s">
        <v>15</v>
      </c>
      <c r="F13" s="30"/>
      <c r="G13" s="15" t="s">
        <v>16</v>
      </c>
      <c r="H13" s="30"/>
      <c r="I13" s="15" t="s">
        <v>17</v>
      </c>
      <c r="J13" s="30"/>
      <c r="K13" s="15" t="s">
        <v>18</v>
      </c>
      <c r="L13" s="31"/>
    </row>
    <row r="14" spans="1:19" ht="15" customHeight="1" thickBot="1" x14ac:dyDescent="0.25">
      <c r="B14" s="29"/>
      <c r="C14" s="30"/>
      <c r="D14" s="30"/>
      <c r="E14" s="30"/>
      <c r="F14" s="30"/>
      <c r="G14" s="30"/>
      <c r="H14" s="30"/>
      <c r="I14" s="30"/>
      <c r="J14" s="30"/>
      <c r="K14" s="30"/>
      <c r="L14" s="31"/>
    </row>
    <row r="15" spans="1:19" ht="37.5" customHeight="1" thickBot="1" x14ac:dyDescent="0.25">
      <c r="B15" s="29"/>
      <c r="C15" s="30"/>
      <c r="D15" s="30"/>
      <c r="E15" s="30"/>
      <c r="F15" s="30"/>
      <c r="G15" s="15" t="s">
        <v>19</v>
      </c>
      <c r="H15" s="30"/>
      <c r="I15" s="30"/>
      <c r="J15" s="30"/>
      <c r="K15" s="30"/>
      <c r="L15" s="31"/>
    </row>
    <row r="16" spans="1:19" ht="12.75" thickBot="1" x14ac:dyDescent="0.25">
      <c r="B16" s="32"/>
      <c r="C16" s="33"/>
      <c r="D16" s="33"/>
      <c r="E16" s="33"/>
      <c r="F16" s="33"/>
      <c r="G16" s="33"/>
      <c r="H16" s="33"/>
      <c r="I16" s="33"/>
      <c r="J16" s="33"/>
      <c r="K16" s="33"/>
      <c r="L16" s="34"/>
    </row>
    <row r="17" ht="37.5" customHeight="1" x14ac:dyDescent="0.2"/>
    <row r="19" ht="37.5" customHeight="1" x14ac:dyDescent="0.2"/>
    <row r="21" ht="37.5" customHeight="1" x14ac:dyDescent="0.2"/>
    <row r="23" ht="37.5" customHeight="1" x14ac:dyDescent="0.2"/>
    <row r="25" ht="37.5" customHeight="1" x14ac:dyDescent="0.2"/>
  </sheetData>
  <mergeCells count="14">
    <mergeCell ref="C7:D7"/>
    <mergeCell ref="K2:L2"/>
    <mergeCell ref="K3:L3"/>
    <mergeCell ref="K4:L4"/>
    <mergeCell ref="K5:L5"/>
    <mergeCell ref="B3:C3"/>
    <mergeCell ref="B4:C4"/>
    <mergeCell ref="B5:C5"/>
    <mergeCell ref="B2:C2"/>
    <mergeCell ref="D2:J2"/>
    <mergeCell ref="D3:J3"/>
    <mergeCell ref="D4:J4"/>
    <mergeCell ref="D5:J5"/>
    <mergeCell ref="E7:L7"/>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rintOptions horizontalCentered="1"/>
  <pageMargins left="0.39370078740157483" right="0.39370078740157483" top="0.74803149606299213" bottom="0.74803149606299213" header="0.31496062992125984" footer="0.31496062992125984"/>
  <pageSetup paperSize="5" scale="88"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9"/>
  <sheetViews>
    <sheetView showGridLines="0" topLeftCell="B1" zoomScaleNormal="100" workbookViewId="0">
      <selection activeCell="D10" sqref="D10:P10"/>
    </sheetView>
  </sheetViews>
  <sheetFormatPr baseColWidth="10" defaultColWidth="11.42578125" defaultRowHeight="12" x14ac:dyDescent="0.2"/>
  <cols>
    <col min="1" max="1" width="2.42578125" style="1" customWidth="1"/>
    <col min="2" max="2" width="14.42578125" style="1" customWidth="1"/>
    <col min="3" max="3" width="26.425781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0" customFormat="1" ht="26.25" customHeight="1" x14ac:dyDescent="0.2">
      <c r="B2" s="281"/>
      <c r="C2" s="282"/>
      <c r="D2" s="303" t="s">
        <v>0</v>
      </c>
      <c r="E2" s="304"/>
      <c r="F2" s="304"/>
      <c r="G2" s="304"/>
      <c r="H2" s="304"/>
      <c r="I2" s="304"/>
      <c r="J2" s="305"/>
      <c r="K2" s="58"/>
      <c r="L2" s="56"/>
      <c r="M2" s="297" t="str">
        <f>Proyecto!K2</f>
        <v>Código: GC-F-015</v>
      </c>
      <c r="N2" s="297"/>
      <c r="O2" s="297"/>
      <c r="P2" s="298"/>
      <c r="Q2" s="70"/>
      <c r="R2" s="9"/>
      <c r="S2" s="9"/>
      <c r="T2" s="9"/>
      <c r="U2" s="12"/>
      <c r="V2" s="70"/>
      <c r="W2" s="70"/>
      <c r="X2" s="70"/>
      <c r="Y2" s="70"/>
      <c r="Z2" s="70"/>
      <c r="AA2" s="70"/>
      <c r="AB2" s="70"/>
      <c r="AC2" s="70"/>
      <c r="AD2" s="70"/>
      <c r="AE2" s="13"/>
    </row>
    <row r="3" spans="2:31" s="10" customFormat="1" ht="23.25" customHeight="1" x14ac:dyDescent="0.2">
      <c r="B3" s="283"/>
      <c r="C3" s="269"/>
      <c r="D3" s="306" t="s">
        <v>2</v>
      </c>
      <c r="E3" s="307"/>
      <c r="F3" s="307"/>
      <c r="G3" s="307"/>
      <c r="H3" s="307"/>
      <c r="I3" s="307"/>
      <c r="J3" s="308"/>
      <c r="K3" s="74"/>
      <c r="L3" s="75"/>
      <c r="M3" s="299" t="str">
        <f>Proyecto!K3</f>
        <v>Fecha: 17 de septiembre de 2014</v>
      </c>
      <c r="N3" s="299"/>
      <c r="O3" s="299"/>
      <c r="P3" s="300"/>
      <c r="Q3" s="70"/>
      <c r="R3" s="9"/>
      <c r="S3" s="9"/>
      <c r="T3" s="9"/>
      <c r="U3" s="12"/>
      <c r="V3" s="70"/>
      <c r="W3" s="70"/>
      <c r="X3" s="70"/>
      <c r="Y3" s="70"/>
      <c r="Z3" s="70"/>
      <c r="AA3" s="70"/>
      <c r="AB3" s="70"/>
      <c r="AC3" s="70"/>
      <c r="AD3" s="70"/>
      <c r="AE3" s="13"/>
    </row>
    <row r="4" spans="2:31" s="10" customFormat="1" ht="24" customHeight="1" x14ac:dyDescent="0.2">
      <c r="B4" s="283"/>
      <c r="C4" s="269"/>
      <c r="D4" s="306" t="s">
        <v>4</v>
      </c>
      <c r="E4" s="307"/>
      <c r="F4" s="307"/>
      <c r="G4" s="307"/>
      <c r="H4" s="307"/>
      <c r="I4" s="307"/>
      <c r="J4" s="308"/>
      <c r="K4" s="74"/>
      <c r="L4" s="75"/>
      <c r="M4" s="299" t="str">
        <f>Proyecto!K4</f>
        <v>Versión 001</v>
      </c>
      <c r="N4" s="299"/>
      <c r="O4" s="299"/>
      <c r="P4" s="300"/>
      <c r="Q4" s="70"/>
      <c r="R4" s="9"/>
      <c r="S4" s="70"/>
      <c r="T4" s="70"/>
      <c r="U4" s="12"/>
      <c r="V4" s="70"/>
      <c r="W4" s="70"/>
      <c r="X4" s="70"/>
      <c r="Y4" s="70"/>
      <c r="Z4" s="70"/>
      <c r="AA4" s="70"/>
      <c r="AB4" s="70"/>
      <c r="AC4" s="70"/>
      <c r="AD4" s="70"/>
      <c r="AE4" s="13"/>
    </row>
    <row r="5" spans="2:31" s="10" customFormat="1" ht="22.5" customHeight="1" thickBot="1" x14ac:dyDescent="0.25">
      <c r="B5" s="284"/>
      <c r="C5" s="285"/>
      <c r="D5" s="309" t="s">
        <v>6</v>
      </c>
      <c r="E5" s="310"/>
      <c r="F5" s="310"/>
      <c r="G5" s="310"/>
      <c r="H5" s="310"/>
      <c r="I5" s="310"/>
      <c r="J5" s="311"/>
      <c r="K5" s="59"/>
      <c r="L5" s="57"/>
      <c r="M5" s="301" t="s">
        <v>97</v>
      </c>
      <c r="N5" s="301"/>
      <c r="O5" s="301"/>
      <c r="P5" s="302"/>
      <c r="Q5" s="70"/>
      <c r="R5" s="9"/>
      <c r="S5" s="70"/>
      <c r="T5" s="70"/>
      <c r="U5" s="9"/>
      <c r="V5" s="70"/>
      <c r="W5" s="70"/>
      <c r="X5" s="70"/>
      <c r="Y5" s="70"/>
      <c r="Z5" s="70"/>
      <c r="AA5" s="70"/>
      <c r="AB5" s="70"/>
      <c r="AC5" s="70"/>
      <c r="AD5" s="70"/>
      <c r="AE5" s="13"/>
    </row>
    <row r="6" spans="2:31" ht="5.25" customHeight="1" x14ac:dyDescent="0.2">
      <c r="B6" s="24"/>
      <c r="C6" s="24"/>
      <c r="D6" s="24"/>
      <c r="E6" s="24"/>
      <c r="F6" s="24"/>
      <c r="G6" s="24"/>
      <c r="H6" s="24"/>
      <c r="I6" s="24"/>
      <c r="J6" s="24"/>
      <c r="K6" s="24"/>
      <c r="L6" s="24"/>
      <c r="M6" s="24"/>
      <c r="N6" s="24"/>
      <c r="O6" s="24"/>
      <c r="P6" s="24"/>
    </row>
    <row r="7" spans="2:31" ht="46.5" customHeight="1" x14ac:dyDescent="0.2">
      <c r="B7" s="186" t="s">
        <v>8</v>
      </c>
      <c r="C7" s="186"/>
      <c r="D7" s="236" t="str">
        <f>Proyecto!$E$7</f>
        <v>Diseño y puesta en funcionamiento de formularios para información financiera y no financiera de procesos de intervención - Fase I</v>
      </c>
      <c r="E7" s="236"/>
      <c r="F7" s="236"/>
      <c r="G7" s="236"/>
      <c r="H7" s="236"/>
      <c r="I7" s="236"/>
      <c r="J7" s="236"/>
      <c r="K7" s="236"/>
      <c r="L7" s="236"/>
      <c r="M7" s="236"/>
      <c r="N7" s="236"/>
      <c r="O7" s="236"/>
      <c r="P7" s="236"/>
      <c r="AE7" s="1"/>
    </row>
    <row r="8" spans="2:31" ht="6.75" customHeight="1" x14ac:dyDescent="0.2">
      <c r="B8" s="6"/>
      <c r="C8" s="6"/>
      <c r="D8" s="122"/>
      <c r="E8" s="122"/>
      <c r="F8" s="122"/>
      <c r="G8" s="122"/>
      <c r="H8" s="122"/>
      <c r="I8" s="122"/>
      <c r="J8" s="122"/>
      <c r="K8" s="122"/>
      <c r="L8" s="122"/>
      <c r="M8" s="122"/>
      <c r="N8" s="122"/>
      <c r="O8" s="122"/>
      <c r="P8" s="122"/>
      <c r="AE8" s="1"/>
    </row>
    <row r="9" spans="2:31" ht="7.5" customHeight="1" x14ac:dyDescent="0.2">
      <c r="D9" s="102"/>
      <c r="E9" s="102"/>
      <c r="F9" s="102"/>
      <c r="G9" s="102"/>
      <c r="H9" s="102"/>
      <c r="I9" s="102"/>
      <c r="J9" s="102"/>
      <c r="K9" s="102"/>
      <c r="L9" s="102"/>
      <c r="M9" s="102"/>
      <c r="N9" s="102"/>
      <c r="O9" s="102"/>
      <c r="P9" s="102"/>
    </row>
    <row r="10" spans="2:31" ht="66.75" customHeight="1" x14ac:dyDescent="0.2">
      <c r="B10" s="186" t="s">
        <v>98</v>
      </c>
      <c r="C10" s="186"/>
      <c r="D10" s="312" t="s">
        <v>274</v>
      </c>
      <c r="E10" s="313"/>
      <c r="F10" s="313"/>
      <c r="G10" s="313"/>
      <c r="H10" s="313"/>
      <c r="I10" s="313"/>
      <c r="J10" s="313"/>
      <c r="K10" s="313"/>
      <c r="L10" s="313"/>
      <c r="M10" s="313"/>
      <c r="N10" s="313"/>
      <c r="O10" s="313"/>
      <c r="P10" s="313"/>
      <c r="AE10" s="1"/>
    </row>
    <row r="11" spans="2:31" ht="6.75" customHeight="1" x14ac:dyDescent="0.2">
      <c r="D11" s="123"/>
      <c r="E11" s="123"/>
      <c r="F11" s="123"/>
      <c r="G11" s="123"/>
      <c r="H11" s="123"/>
      <c r="I11" s="123"/>
      <c r="J11" s="123"/>
      <c r="K11" s="123"/>
      <c r="L11" s="123"/>
      <c r="M11" s="123"/>
      <c r="N11" s="123"/>
      <c r="O11" s="123"/>
      <c r="P11" s="123"/>
    </row>
    <row r="12" spans="2:31" ht="32.25" customHeight="1" x14ac:dyDescent="0.2">
      <c r="B12" s="186" t="s">
        <v>99</v>
      </c>
      <c r="C12" s="186"/>
      <c r="D12" s="312" t="s">
        <v>256</v>
      </c>
      <c r="E12" s="312"/>
      <c r="F12" s="312"/>
      <c r="G12" s="312"/>
      <c r="H12" s="312"/>
      <c r="I12" s="312"/>
      <c r="J12" s="312"/>
      <c r="K12" s="312"/>
      <c r="L12" s="312"/>
      <c r="M12" s="312"/>
      <c r="N12" s="312"/>
      <c r="O12" s="312"/>
      <c r="P12" s="312"/>
    </row>
    <row r="13" spans="2:31" ht="6.75" customHeight="1" x14ac:dyDescent="0.2">
      <c r="B13" s="6"/>
      <c r="C13" s="6"/>
      <c r="D13" s="124"/>
      <c r="E13" s="124"/>
      <c r="F13" s="124"/>
      <c r="G13" s="124"/>
      <c r="H13" s="124"/>
      <c r="I13" s="124"/>
      <c r="J13" s="124"/>
      <c r="K13" s="124"/>
      <c r="L13" s="124"/>
      <c r="M13" s="124"/>
      <c r="N13" s="124"/>
      <c r="O13" s="124"/>
      <c r="P13" s="124"/>
      <c r="AE13" s="1"/>
    </row>
    <row r="14" spans="2:31" ht="36" customHeight="1" x14ac:dyDescent="0.2">
      <c r="B14" s="186" t="s">
        <v>100</v>
      </c>
      <c r="C14" s="186"/>
      <c r="D14" s="312" t="s">
        <v>275</v>
      </c>
      <c r="E14" s="312"/>
      <c r="F14" s="312"/>
      <c r="G14" s="312"/>
      <c r="H14" s="312"/>
      <c r="I14" s="312"/>
      <c r="J14" s="312"/>
      <c r="K14" s="312"/>
      <c r="L14" s="312"/>
      <c r="M14" s="312"/>
      <c r="N14" s="312"/>
      <c r="O14" s="312"/>
      <c r="P14" s="312"/>
    </row>
    <row r="15" spans="2:31" ht="6.75" customHeight="1" x14ac:dyDescent="0.2">
      <c r="B15" s="6"/>
      <c r="C15" s="6"/>
      <c r="D15" s="124"/>
      <c r="E15" s="124"/>
      <c r="F15" s="124"/>
      <c r="G15" s="124"/>
      <c r="H15" s="124"/>
      <c r="I15" s="124"/>
      <c r="J15" s="124"/>
      <c r="K15" s="124"/>
      <c r="L15" s="124"/>
      <c r="M15" s="124"/>
      <c r="N15" s="124"/>
      <c r="O15" s="124"/>
      <c r="P15" s="124"/>
      <c r="AE15" s="1"/>
    </row>
    <row r="16" spans="2:31" ht="45.75" customHeight="1" x14ac:dyDescent="0.2">
      <c r="B16" s="186" t="s">
        <v>101</v>
      </c>
      <c r="C16" s="186"/>
      <c r="D16" s="312" t="s">
        <v>276</v>
      </c>
      <c r="E16" s="312"/>
      <c r="F16" s="312"/>
      <c r="G16" s="312"/>
      <c r="H16" s="312"/>
      <c r="I16" s="312"/>
      <c r="J16" s="312"/>
      <c r="K16" s="312"/>
      <c r="L16" s="312"/>
      <c r="M16" s="312"/>
      <c r="N16" s="312"/>
      <c r="O16" s="312"/>
      <c r="P16" s="312"/>
    </row>
    <row r="17" spans="2:31" ht="6.75" customHeight="1" x14ac:dyDescent="0.2">
      <c r="B17" s="6"/>
      <c r="C17" s="6"/>
      <c r="D17" s="124"/>
      <c r="E17" s="124"/>
      <c r="F17" s="124"/>
      <c r="G17" s="124"/>
      <c r="H17" s="124"/>
      <c r="I17" s="124"/>
      <c r="J17" s="124"/>
      <c r="K17" s="124"/>
      <c r="L17" s="124"/>
      <c r="M17" s="124"/>
      <c r="N17" s="124"/>
      <c r="O17" s="124"/>
      <c r="P17" s="124"/>
      <c r="AE17" s="1"/>
    </row>
    <row r="18" spans="2:31" ht="63.75" customHeight="1" x14ac:dyDescent="0.2">
      <c r="B18" s="186" t="s">
        <v>102</v>
      </c>
      <c r="C18" s="186"/>
      <c r="D18" s="312" t="s">
        <v>257</v>
      </c>
      <c r="E18" s="312"/>
      <c r="F18" s="312"/>
      <c r="G18" s="312"/>
      <c r="H18" s="312"/>
      <c r="I18" s="312"/>
      <c r="J18" s="312"/>
      <c r="K18" s="312"/>
      <c r="L18" s="312"/>
      <c r="M18" s="312"/>
      <c r="N18" s="312"/>
      <c r="O18" s="312"/>
      <c r="P18" s="312"/>
    </row>
    <row r="19" spans="2:31" ht="6" customHeight="1" x14ac:dyDescent="0.2">
      <c r="B19" s="6"/>
      <c r="C19" s="6"/>
      <c r="D19" s="124"/>
      <c r="E19" s="124"/>
      <c r="F19" s="124"/>
      <c r="G19" s="124"/>
      <c r="H19" s="124"/>
      <c r="I19" s="124"/>
      <c r="J19" s="124"/>
      <c r="K19" s="124"/>
      <c r="L19" s="124"/>
      <c r="M19" s="124"/>
      <c r="N19" s="124"/>
      <c r="O19" s="124"/>
      <c r="P19" s="124"/>
      <c r="AE19" s="1"/>
    </row>
    <row r="20" spans="2:31" ht="33" customHeight="1" x14ac:dyDescent="0.2">
      <c r="B20" s="186" t="s">
        <v>103</v>
      </c>
      <c r="C20" s="186"/>
      <c r="D20" s="312" t="s">
        <v>277</v>
      </c>
      <c r="E20" s="312"/>
      <c r="F20" s="312"/>
      <c r="G20" s="312"/>
      <c r="H20" s="312"/>
      <c r="I20" s="312"/>
      <c r="J20" s="312"/>
      <c r="K20" s="312"/>
      <c r="L20" s="312"/>
      <c r="M20" s="312"/>
      <c r="N20" s="312"/>
      <c r="O20" s="312"/>
      <c r="P20" s="312"/>
    </row>
    <row r="21" spans="2:31" ht="15.75" x14ac:dyDescent="0.2">
      <c r="D21" s="102"/>
      <c r="E21" s="102"/>
      <c r="F21" s="102"/>
      <c r="G21" s="102"/>
      <c r="H21" s="102"/>
      <c r="I21" s="102"/>
      <c r="J21" s="102"/>
      <c r="K21" s="102"/>
      <c r="L21" s="102"/>
      <c r="M21" s="102"/>
      <c r="N21" s="102"/>
      <c r="O21" s="102"/>
      <c r="P21" s="102"/>
    </row>
    <row r="22" spans="2:31" ht="15.75" x14ac:dyDescent="0.2">
      <c r="D22" s="102"/>
      <c r="E22" s="102"/>
      <c r="F22" s="102"/>
      <c r="G22" s="102"/>
      <c r="H22" s="102"/>
      <c r="I22" s="102"/>
      <c r="J22" s="102"/>
      <c r="K22" s="102"/>
      <c r="L22" s="102"/>
      <c r="M22" s="102"/>
      <c r="N22" s="102"/>
      <c r="O22" s="102"/>
      <c r="P22" s="102"/>
    </row>
    <row r="23" spans="2:31" ht="15.75" x14ac:dyDescent="0.2">
      <c r="D23" s="102"/>
      <c r="E23" s="102"/>
      <c r="F23" s="102"/>
      <c r="G23" s="102"/>
      <c r="H23" s="102"/>
      <c r="I23" s="102"/>
      <c r="J23" s="102"/>
      <c r="K23" s="102"/>
      <c r="L23" s="102"/>
      <c r="M23" s="102"/>
      <c r="N23" s="102"/>
      <c r="O23" s="102"/>
      <c r="P23" s="102"/>
    </row>
    <row r="24" spans="2:31" ht="15.75" x14ac:dyDescent="0.2">
      <c r="D24" s="102"/>
      <c r="E24" s="102"/>
      <c r="F24" s="102"/>
      <c r="G24" s="102"/>
      <c r="H24" s="102"/>
      <c r="I24" s="102"/>
      <c r="J24" s="102"/>
      <c r="K24" s="102"/>
      <c r="L24" s="102"/>
      <c r="M24" s="102"/>
      <c r="N24" s="102"/>
      <c r="O24" s="102"/>
      <c r="P24" s="102"/>
    </row>
    <row r="25" spans="2:31" ht="15.75" x14ac:dyDescent="0.2">
      <c r="D25" s="102"/>
      <c r="E25" s="102"/>
      <c r="F25" s="102"/>
      <c r="G25" s="102"/>
      <c r="H25" s="102"/>
      <c r="I25" s="102"/>
      <c r="J25" s="102"/>
      <c r="K25" s="102"/>
      <c r="L25" s="102"/>
      <c r="M25" s="102"/>
      <c r="N25" s="102"/>
      <c r="O25" s="102"/>
      <c r="P25" s="102"/>
    </row>
    <row r="26" spans="2:31" ht="15.75" x14ac:dyDescent="0.2">
      <c r="D26" s="102"/>
      <c r="E26" s="102"/>
      <c r="F26" s="102"/>
      <c r="G26" s="102"/>
      <c r="H26" s="102"/>
      <c r="I26" s="102"/>
      <c r="J26" s="102"/>
      <c r="K26" s="102"/>
      <c r="L26" s="102"/>
      <c r="M26" s="102"/>
      <c r="N26" s="102"/>
      <c r="O26" s="102"/>
      <c r="P26" s="102"/>
    </row>
    <row r="27" spans="2:31" ht="15.75" x14ac:dyDescent="0.2">
      <c r="D27" s="102"/>
      <c r="E27" s="102"/>
      <c r="F27" s="102"/>
      <c r="G27" s="102"/>
      <c r="H27" s="102"/>
      <c r="I27" s="102"/>
      <c r="J27" s="102"/>
      <c r="K27" s="102"/>
      <c r="L27" s="102"/>
      <c r="M27" s="102"/>
      <c r="N27" s="102"/>
      <c r="O27" s="102"/>
      <c r="P27" s="102"/>
    </row>
    <row r="28" spans="2:31" ht="15.75" x14ac:dyDescent="0.2">
      <c r="D28" s="102"/>
      <c r="E28" s="102"/>
      <c r="F28" s="102"/>
      <c r="G28" s="102"/>
      <c r="H28" s="102"/>
      <c r="I28" s="102"/>
      <c r="J28" s="102"/>
      <c r="K28" s="102"/>
      <c r="L28" s="102"/>
      <c r="M28" s="102"/>
      <c r="N28" s="102"/>
      <c r="O28" s="102"/>
      <c r="P28" s="102"/>
    </row>
    <row r="29" spans="2:31" ht="15.75" x14ac:dyDescent="0.2">
      <c r="D29" s="102"/>
      <c r="E29" s="102"/>
      <c r="F29" s="102"/>
      <c r="G29" s="102"/>
      <c r="H29" s="102"/>
      <c r="I29" s="102"/>
      <c r="J29" s="102"/>
      <c r="K29" s="102"/>
      <c r="L29" s="102"/>
      <c r="M29" s="102"/>
      <c r="N29" s="102"/>
      <c r="O29" s="102"/>
      <c r="P29" s="102"/>
    </row>
  </sheetData>
  <mergeCells count="26">
    <mergeCell ref="D20:P20"/>
    <mergeCell ref="B10:C10"/>
    <mergeCell ref="D10:P10"/>
    <mergeCell ref="B12:C12"/>
    <mergeCell ref="B14:C14"/>
    <mergeCell ref="B16:C16"/>
    <mergeCell ref="B18:C18"/>
    <mergeCell ref="B20:C20"/>
    <mergeCell ref="D18:P18"/>
    <mergeCell ref="D12:P12"/>
    <mergeCell ref="D14:P14"/>
    <mergeCell ref="D16:P16"/>
    <mergeCell ref="B7:C7"/>
    <mergeCell ref="D7:P7"/>
    <mergeCell ref="M2:P2"/>
    <mergeCell ref="M3:P3"/>
    <mergeCell ref="M4:P4"/>
    <mergeCell ref="M5:P5"/>
    <mergeCell ref="B2:C2"/>
    <mergeCell ref="B3:C3"/>
    <mergeCell ref="B4:C4"/>
    <mergeCell ref="B5:C5"/>
    <mergeCell ref="D2:J2"/>
    <mergeCell ref="D3:J3"/>
    <mergeCell ref="D4:J4"/>
    <mergeCell ref="D5:J5"/>
  </mergeCells>
  <dataValidations count="1">
    <dataValidation type="whole" allowBlank="1" showInputMessage="1" showErrorMessage="1" sqref="O20:U65492 O9:U9 G9:M9 W9:AC9 G20:M65492 O11:P11 G11:M11 W14:AC14 G14:M14 O14:U14 O16:U16 W16:AC16 G16:M16 G18:M18 O18:U18 W18:AC18 W20:AC65492 W11:AC12 Q11:U12">
      <formula1>1</formula1>
      <formula2>5</formula2>
    </dataValidation>
  </dataValidations>
  <printOptions horizontalCentered="1"/>
  <pageMargins left="0.39370078740157483" right="0.39370078740157483" top="0.74803149606299213" bottom="0.74803149606299213" header="0.31496062992125984" footer="0.31496062992125984"/>
  <pageSetup scale="69" fitToHeight="0" orientation="landscape" r:id="rId1"/>
  <headerFooter>
    <oddHeader>&amp;A</oddHead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AL44"/>
  <sheetViews>
    <sheetView showGridLines="0" topLeftCell="A8" zoomScale="80" zoomScaleNormal="80" workbookViewId="0">
      <pane xSplit="6" ySplit="2" topLeftCell="G15" activePane="bottomRight" state="frozen"/>
      <selection activeCell="A8" sqref="A8"/>
      <selection pane="topRight" activeCell="G8" sqref="G8"/>
      <selection pane="bottomLeft" activeCell="A10" sqref="A10"/>
      <selection pane="bottomRight" activeCell="C18" sqref="C18"/>
    </sheetView>
  </sheetViews>
  <sheetFormatPr baseColWidth="10" defaultColWidth="11.42578125" defaultRowHeight="12.75" x14ac:dyDescent="0.2"/>
  <cols>
    <col min="1" max="1" width="2.28515625" style="128" customWidth="1"/>
    <col min="2" max="2" width="3.28515625" style="128" customWidth="1"/>
    <col min="3" max="3" width="55" style="129" customWidth="1"/>
    <col min="4" max="4" width="21.42578125" style="129" customWidth="1"/>
    <col min="5" max="5" width="12.140625" style="129" customWidth="1"/>
    <col min="6" max="6" width="13.140625" style="129" customWidth="1"/>
    <col min="7" max="7" width="26.140625" style="129" customWidth="1"/>
    <col min="8" max="9" width="35.5703125" style="129" customWidth="1"/>
    <col min="10" max="10" width="17.5703125" style="129" customWidth="1"/>
    <col min="11" max="11" width="67.42578125" style="130" customWidth="1"/>
    <col min="12" max="12" width="34.140625" style="129" customWidth="1"/>
    <col min="13" max="13" width="22.85546875" style="129" customWidth="1"/>
    <col min="14" max="35" width="8.7109375" style="131" hidden="1" customWidth="1"/>
    <col min="36" max="36" width="11.42578125" style="129" customWidth="1"/>
    <col min="37" max="37" width="40.28515625" style="131" customWidth="1"/>
    <col min="38" max="38" width="27.7109375" style="128" customWidth="1"/>
    <col min="39" max="39" width="37.140625" style="128" bestFit="1" customWidth="1"/>
    <col min="40" max="40" width="20.85546875" style="128" customWidth="1"/>
    <col min="41" max="255" width="9.140625" style="128" customWidth="1"/>
    <col min="256" max="16384" width="11.42578125" style="128"/>
  </cols>
  <sheetData>
    <row r="1" spans="2:38" ht="13.5" thickBot="1" x14ac:dyDescent="0.25"/>
    <row r="2" spans="2:38" ht="20.100000000000001" customHeight="1" x14ac:dyDescent="0.2">
      <c r="C2" s="317"/>
      <c r="D2" s="334" t="s">
        <v>0</v>
      </c>
      <c r="E2" s="335"/>
      <c r="F2" s="335"/>
      <c r="G2" s="335"/>
      <c r="H2" s="335"/>
      <c r="I2" s="335"/>
      <c r="J2" s="335"/>
      <c r="K2" s="336"/>
      <c r="L2" s="328" t="str">
        <f>Proyecto!K2</f>
        <v>Código: GC-F-015</v>
      </c>
      <c r="M2" s="329"/>
      <c r="N2" s="132"/>
      <c r="O2" s="132"/>
      <c r="P2" s="132"/>
      <c r="Q2" s="132"/>
      <c r="R2" s="132"/>
      <c r="S2" s="132"/>
      <c r="T2" s="132"/>
      <c r="U2" s="132"/>
      <c r="V2" s="132"/>
      <c r="W2" s="132"/>
      <c r="X2" s="132"/>
      <c r="Y2" s="132"/>
      <c r="Z2" s="132"/>
      <c r="AA2" s="132"/>
      <c r="AB2" s="132"/>
      <c r="AC2" s="132"/>
      <c r="AD2" s="132"/>
      <c r="AE2" s="132"/>
      <c r="AF2" s="132"/>
      <c r="AG2" s="132"/>
      <c r="AH2" s="132"/>
      <c r="AI2" s="132"/>
      <c r="AJ2" s="163"/>
      <c r="AK2" s="132"/>
    </row>
    <row r="3" spans="2:38" ht="20.100000000000001" customHeight="1" x14ac:dyDescent="0.2">
      <c r="C3" s="318"/>
      <c r="D3" s="320" t="s">
        <v>2</v>
      </c>
      <c r="E3" s="321"/>
      <c r="F3" s="321"/>
      <c r="G3" s="321"/>
      <c r="H3" s="321"/>
      <c r="I3" s="321"/>
      <c r="J3" s="321"/>
      <c r="K3" s="322"/>
      <c r="L3" s="330" t="str">
        <f>Proyecto!K3</f>
        <v>Fecha: 17 de septiembre de 2014</v>
      </c>
      <c r="M3" s="331"/>
      <c r="N3" s="132"/>
      <c r="O3" s="132"/>
      <c r="P3" s="132"/>
      <c r="Q3" s="132"/>
      <c r="R3" s="132"/>
      <c r="S3" s="132"/>
      <c r="T3" s="132"/>
      <c r="U3" s="132"/>
      <c r="V3" s="132"/>
      <c r="W3" s="132"/>
      <c r="X3" s="132"/>
      <c r="Y3" s="132"/>
      <c r="Z3" s="132"/>
      <c r="AA3" s="132"/>
      <c r="AB3" s="132"/>
      <c r="AC3" s="132"/>
      <c r="AD3" s="132"/>
      <c r="AE3" s="132"/>
      <c r="AF3" s="132"/>
      <c r="AG3" s="132"/>
      <c r="AH3" s="132"/>
      <c r="AI3" s="132"/>
      <c r="AJ3" s="163"/>
      <c r="AK3" s="132"/>
    </row>
    <row r="4" spans="2:38" ht="20.100000000000001" customHeight="1" x14ac:dyDescent="0.2">
      <c r="C4" s="318"/>
      <c r="D4" s="320" t="s">
        <v>4</v>
      </c>
      <c r="E4" s="321"/>
      <c r="F4" s="321"/>
      <c r="G4" s="321"/>
      <c r="H4" s="321"/>
      <c r="I4" s="321"/>
      <c r="J4" s="321"/>
      <c r="K4" s="322"/>
      <c r="L4" s="330" t="str">
        <f>Proyecto!K4</f>
        <v>Versión 001</v>
      </c>
      <c r="M4" s="331"/>
      <c r="N4" s="132"/>
      <c r="O4" s="132"/>
      <c r="P4" s="132"/>
      <c r="Q4" s="132"/>
      <c r="R4" s="132"/>
      <c r="S4" s="132"/>
      <c r="T4" s="132"/>
      <c r="U4" s="132"/>
      <c r="V4" s="132"/>
      <c r="W4" s="132"/>
      <c r="X4" s="132"/>
      <c r="Y4" s="132"/>
      <c r="Z4" s="132"/>
      <c r="AA4" s="132"/>
      <c r="AB4" s="132"/>
      <c r="AC4" s="132"/>
      <c r="AD4" s="132"/>
      <c r="AE4" s="132"/>
      <c r="AF4" s="132"/>
      <c r="AG4" s="132"/>
      <c r="AH4" s="132"/>
      <c r="AI4" s="132"/>
      <c r="AJ4" s="163"/>
      <c r="AK4" s="132"/>
    </row>
    <row r="5" spans="2:38" ht="20.100000000000001" customHeight="1" thickBot="1" x14ac:dyDescent="0.25">
      <c r="C5" s="319"/>
      <c r="D5" s="323" t="s">
        <v>6</v>
      </c>
      <c r="E5" s="324"/>
      <c r="F5" s="324"/>
      <c r="G5" s="324"/>
      <c r="H5" s="324"/>
      <c r="I5" s="324"/>
      <c r="J5" s="324"/>
      <c r="K5" s="325"/>
      <c r="L5" s="332" t="s">
        <v>104</v>
      </c>
      <c r="M5" s="333"/>
      <c r="N5" s="132"/>
      <c r="O5" s="132"/>
      <c r="P5" s="132"/>
      <c r="Q5" s="132"/>
      <c r="R5" s="132"/>
      <c r="S5" s="132"/>
      <c r="T5" s="132"/>
      <c r="U5" s="132"/>
      <c r="V5" s="132"/>
      <c r="W5" s="132"/>
      <c r="X5" s="132"/>
      <c r="Y5" s="132"/>
      <c r="Z5" s="132"/>
      <c r="AA5" s="132"/>
      <c r="AB5" s="132"/>
      <c r="AC5" s="132"/>
      <c r="AD5" s="132"/>
      <c r="AE5" s="132"/>
      <c r="AF5" s="132"/>
      <c r="AG5" s="132"/>
      <c r="AH5" s="132"/>
      <c r="AI5" s="132"/>
      <c r="AJ5" s="163"/>
      <c r="AK5" s="132"/>
    </row>
    <row r="6" spans="2:38" x14ac:dyDescent="0.2">
      <c r="C6" s="133"/>
      <c r="D6" s="133"/>
      <c r="E6" s="133"/>
      <c r="F6" s="133"/>
    </row>
    <row r="7" spans="2:38" ht="36.75" customHeight="1" x14ac:dyDescent="0.2">
      <c r="C7" s="134" t="s">
        <v>105</v>
      </c>
      <c r="D7" s="326" t="str">
        <f>Proyecto!$E$7</f>
        <v>Diseño y puesta en funcionamiento de formularios para información financiera y no financiera de procesos de intervención - Fase I</v>
      </c>
      <c r="E7" s="326"/>
      <c r="F7" s="326"/>
      <c r="G7" s="326"/>
      <c r="H7" s="326"/>
      <c r="I7" s="326"/>
      <c r="J7" s="326"/>
      <c r="K7" s="326"/>
      <c r="L7" s="326"/>
      <c r="M7" s="327"/>
      <c r="N7" s="129"/>
      <c r="O7" s="129"/>
      <c r="P7" s="129"/>
      <c r="Q7" s="129"/>
      <c r="R7" s="129"/>
      <c r="S7" s="129"/>
      <c r="T7" s="129"/>
      <c r="U7" s="129"/>
      <c r="V7" s="129"/>
      <c r="W7" s="129"/>
      <c r="X7" s="129"/>
      <c r="Y7" s="129"/>
      <c r="Z7" s="129"/>
      <c r="AA7" s="129"/>
      <c r="AB7" s="129"/>
      <c r="AC7" s="129"/>
      <c r="AD7" s="129"/>
      <c r="AE7" s="129"/>
      <c r="AF7" s="129"/>
      <c r="AG7" s="129"/>
      <c r="AH7" s="129"/>
      <c r="AI7" s="129"/>
      <c r="AJ7" s="164"/>
      <c r="AK7" s="129"/>
    </row>
    <row r="8" spans="2:38" ht="13.5" thickBot="1" x14ac:dyDescent="0.25">
      <c r="N8" s="315" t="s">
        <v>284</v>
      </c>
      <c r="O8" s="315"/>
      <c r="P8" s="315" t="s">
        <v>285</v>
      </c>
      <c r="Q8" s="315"/>
      <c r="R8" s="315" t="s">
        <v>286</v>
      </c>
      <c r="S8" s="315"/>
      <c r="T8" s="315" t="s">
        <v>287</v>
      </c>
      <c r="U8" s="315"/>
      <c r="V8" s="315" t="s">
        <v>288</v>
      </c>
      <c r="W8" s="315"/>
      <c r="X8" s="315" t="s">
        <v>289</v>
      </c>
      <c r="Y8" s="315"/>
      <c r="Z8" s="315" t="s">
        <v>290</v>
      </c>
      <c r="AA8" s="315"/>
      <c r="AB8" s="315" t="s">
        <v>291</v>
      </c>
      <c r="AC8" s="316"/>
      <c r="AD8" s="314"/>
      <c r="AE8" s="314"/>
      <c r="AF8" s="314"/>
      <c r="AG8" s="314"/>
      <c r="AH8" s="314"/>
      <c r="AI8" s="314"/>
    </row>
    <row r="9" spans="2:38" ht="66.75" customHeight="1" thickBot="1" x14ac:dyDescent="0.25">
      <c r="B9" s="358" t="s">
        <v>106</v>
      </c>
      <c r="C9" s="165" t="s">
        <v>107</v>
      </c>
      <c r="D9" s="165" t="s">
        <v>108</v>
      </c>
      <c r="E9" s="165" t="s">
        <v>109</v>
      </c>
      <c r="F9" s="166" t="s">
        <v>110</v>
      </c>
      <c r="G9" s="165" t="s">
        <v>111</v>
      </c>
      <c r="H9" s="167" t="s">
        <v>112</v>
      </c>
      <c r="I9" s="167" t="s">
        <v>113</v>
      </c>
      <c r="J9" s="167" t="s">
        <v>114</v>
      </c>
      <c r="K9" s="166" t="s">
        <v>115</v>
      </c>
      <c r="L9" s="359" t="s">
        <v>116</v>
      </c>
      <c r="M9" s="359" t="s">
        <v>294</v>
      </c>
      <c r="N9" s="359" t="s">
        <v>292</v>
      </c>
      <c r="O9" s="359" t="s">
        <v>293</v>
      </c>
      <c r="P9" s="359" t="s">
        <v>292</v>
      </c>
      <c r="Q9" s="359" t="s">
        <v>293</v>
      </c>
      <c r="R9" s="359" t="s">
        <v>292</v>
      </c>
      <c r="S9" s="359" t="s">
        <v>293</v>
      </c>
      <c r="T9" s="359" t="s">
        <v>292</v>
      </c>
      <c r="U9" s="359" t="s">
        <v>293</v>
      </c>
      <c r="V9" s="359" t="s">
        <v>292</v>
      </c>
      <c r="W9" s="359" t="s">
        <v>293</v>
      </c>
      <c r="X9" s="359" t="s">
        <v>292</v>
      </c>
      <c r="Y9" s="359" t="s">
        <v>293</v>
      </c>
      <c r="Z9" s="359" t="s">
        <v>292</v>
      </c>
      <c r="AA9" s="359" t="s">
        <v>293</v>
      </c>
      <c r="AB9" s="359" t="s">
        <v>292</v>
      </c>
      <c r="AC9" s="360" t="s">
        <v>293</v>
      </c>
      <c r="AD9" s="361"/>
      <c r="AE9" s="361"/>
      <c r="AF9" s="361"/>
      <c r="AG9" s="361"/>
      <c r="AH9" s="361"/>
      <c r="AI9" s="361"/>
      <c r="AJ9" s="362"/>
      <c r="AK9" s="135"/>
    </row>
    <row r="10" spans="2:38" s="138" customFormat="1" ht="63" x14ac:dyDescent="0.2">
      <c r="B10" s="363">
        <v>1</v>
      </c>
      <c r="C10" s="155" t="s">
        <v>176</v>
      </c>
      <c r="D10" s="156" t="s">
        <v>171</v>
      </c>
      <c r="E10" s="157">
        <v>1</v>
      </c>
      <c r="F10" s="158">
        <f>1/B29</f>
        <v>0.05</v>
      </c>
      <c r="G10" s="159" t="s">
        <v>283</v>
      </c>
      <c r="H10" s="160">
        <v>44929</v>
      </c>
      <c r="I10" s="160">
        <v>44960</v>
      </c>
      <c r="J10" s="161">
        <f>+(I10-H10)/7</f>
        <v>4.4285714285714288</v>
      </c>
      <c r="K10" s="364" t="s">
        <v>295</v>
      </c>
      <c r="L10" s="365">
        <v>44949</v>
      </c>
      <c r="M10" s="366">
        <f>+O10</f>
        <v>0.05</v>
      </c>
      <c r="N10" s="175">
        <v>0.05</v>
      </c>
      <c r="O10" s="367">
        <v>0.05</v>
      </c>
      <c r="P10" s="175">
        <v>0</v>
      </c>
      <c r="Q10" s="367">
        <v>0</v>
      </c>
      <c r="R10" s="175">
        <v>0</v>
      </c>
      <c r="S10" s="367">
        <v>0</v>
      </c>
      <c r="T10" s="175">
        <v>0</v>
      </c>
      <c r="U10" s="367">
        <v>0</v>
      </c>
      <c r="V10" s="175">
        <v>0</v>
      </c>
      <c r="W10" s="367">
        <v>0</v>
      </c>
      <c r="X10" s="175">
        <v>0</v>
      </c>
      <c r="Y10" s="367">
        <v>0</v>
      </c>
      <c r="Z10" s="175">
        <v>0</v>
      </c>
      <c r="AA10" s="367">
        <v>0</v>
      </c>
      <c r="AB10" s="175">
        <v>0</v>
      </c>
      <c r="AC10" s="368">
        <v>0</v>
      </c>
      <c r="AD10" s="369"/>
      <c r="AE10" s="370"/>
      <c r="AF10" s="369"/>
      <c r="AG10" s="370"/>
      <c r="AH10" s="369"/>
      <c r="AI10" s="370"/>
      <c r="AJ10" s="371"/>
      <c r="AK10" s="136"/>
      <c r="AL10" s="137"/>
    </row>
    <row r="11" spans="2:38" s="138" customFormat="1" ht="63" x14ac:dyDescent="0.2">
      <c r="B11" s="363">
        <v>2</v>
      </c>
      <c r="C11" s="162" t="s">
        <v>177</v>
      </c>
      <c r="D11" s="156" t="s">
        <v>169</v>
      </c>
      <c r="E11" s="157">
        <v>1</v>
      </c>
      <c r="F11" s="158">
        <f>+F10</f>
        <v>0.05</v>
      </c>
      <c r="G11" s="159" t="s">
        <v>172</v>
      </c>
      <c r="H11" s="160">
        <v>44963</v>
      </c>
      <c r="I11" s="160">
        <v>44981</v>
      </c>
      <c r="J11" s="161">
        <f t="shared" ref="J11:J29" si="0">+(I11-H11)/7</f>
        <v>2.5714285714285716</v>
      </c>
      <c r="K11" s="364" t="s">
        <v>296</v>
      </c>
      <c r="L11" s="365">
        <v>44964</v>
      </c>
      <c r="M11" s="366">
        <f>+O11</f>
        <v>0.05</v>
      </c>
      <c r="N11" s="176">
        <v>0.05</v>
      </c>
      <c r="O11" s="372">
        <v>0.05</v>
      </c>
      <c r="P11" s="176">
        <v>0</v>
      </c>
      <c r="Q11" s="372">
        <v>0</v>
      </c>
      <c r="R11" s="176">
        <v>0</v>
      </c>
      <c r="S11" s="372">
        <v>0</v>
      </c>
      <c r="T11" s="176">
        <v>0</v>
      </c>
      <c r="U11" s="372">
        <v>0</v>
      </c>
      <c r="V11" s="176">
        <v>0</v>
      </c>
      <c r="W11" s="372">
        <v>0</v>
      </c>
      <c r="X11" s="176">
        <v>0</v>
      </c>
      <c r="Y11" s="372">
        <v>0</v>
      </c>
      <c r="Z11" s="176">
        <v>0</v>
      </c>
      <c r="AA11" s="372">
        <v>0</v>
      </c>
      <c r="AB11" s="176">
        <v>0</v>
      </c>
      <c r="AC11" s="373">
        <v>0</v>
      </c>
      <c r="AD11" s="369"/>
      <c r="AE11" s="370"/>
      <c r="AF11" s="369"/>
      <c r="AG11" s="370"/>
      <c r="AH11" s="369"/>
      <c r="AI11" s="370"/>
      <c r="AJ11" s="371"/>
      <c r="AK11" s="136"/>
      <c r="AL11" s="137"/>
    </row>
    <row r="12" spans="2:38" s="138" customFormat="1" ht="189" x14ac:dyDescent="0.2">
      <c r="B12" s="363">
        <v>3</v>
      </c>
      <c r="C12" s="155" t="s">
        <v>178</v>
      </c>
      <c r="D12" s="156" t="s">
        <v>282</v>
      </c>
      <c r="E12" s="157">
        <v>1</v>
      </c>
      <c r="F12" s="158">
        <f t="shared" ref="F12:F29" si="1">+F11</f>
        <v>0.05</v>
      </c>
      <c r="G12" s="159" t="s">
        <v>283</v>
      </c>
      <c r="H12" s="160">
        <v>44984</v>
      </c>
      <c r="I12" s="160">
        <v>44986</v>
      </c>
      <c r="J12" s="161">
        <f t="shared" si="0"/>
        <v>0.2857142857142857</v>
      </c>
      <c r="K12" s="364" t="s">
        <v>298</v>
      </c>
      <c r="L12" s="365">
        <v>45009</v>
      </c>
      <c r="M12" s="366">
        <f>+O12+Q12</f>
        <v>0.05</v>
      </c>
      <c r="N12" s="176">
        <v>0.04</v>
      </c>
      <c r="O12" s="372">
        <v>0.04</v>
      </c>
      <c r="P12" s="176">
        <v>0.01</v>
      </c>
      <c r="Q12" s="372">
        <v>0.01</v>
      </c>
      <c r="R12" s="176">
        <v>0</v>
      </c>
      <c r="S12" s="372">
        <v>0</v>
      </c>
      <c r="T12" s="176">
        <v>0</v>
      </c>
      <c r="U12" s="372">
        <v>0</v>
      </c>
      <c r="V12" s="176">
        <v>0</v>
      </c>
      <c r="W12" s="372">
        <v>0</v>
      </c>
      <c r="X12" s="176">
        <v>0</v>
      </c>
      <c r="Y12" s="372">
        <v>0</v>
      </c>
      <c r="Z12" s="176">
        <v>0</v>
      </c>
      <c r="AA12" s="372">
        <v>0</v>
      </c>
      <c r="AB12" s="176">
        <v>0</v>
      </c>
      <c r="AC12" s="373">
        <v>0</v>
      </c>
      <c r="AD12" s="369"/>
      <c r="AE12" s="370"/>
      <c r="AF12" s="369"/>
      <c r="AG12" s="370"/>
      <c r="AH12" s="369"/>
      <c r="AI12" s="370"/>
      <c r="AJ12" s="371"/>
      <c r="AK12" s="136"/>
      <c r="AL12" s="137"/>
    </row>
    <row r="13" spans="2:38" s="138" customFormat="1" ht="47.25" x14ac:dyDescent="0.2">
      <c r="B13" s="363">
        <v>4</v>
      </c>
      <c r="C13" s="162" t="s">
        <v>179</v>
      </c>
      <c r="D13" s="156" t="s">
        <v>174</v>
      </c>
      <c r="E13" s="157">
        <v>1</v>
      </c>
      <c r="F13" s="158">
        <f t="shared" si="1"/>
        <v>0.05</v>
      </c>
      <c r="G13" s="159" t="s">
        <v>172</v>
      </c>
      <c r="H13" s="160">
        <v>44949</v>
      </c>
      <c r="I13" s="160">
        <v>44977</v>
      </c>
      <c r="J13" s="161">
        <f t="shared" si="0"/>
        <v>4</v>
      </c>
      <c r="K13" s="364" t="s">
        <v>297</v>
      </c>
      <c r="L13" s="365">
        <v>44977</v>
      </c>
      <c r="M13" s="366">
        <f>+O13</f>
        <v>0.05</v>
      </c>
      <c r="N13" s="176">
        <v>0.05</v>
      </c>
      <c r="O13" s="372">
        <v>0.05</v>
      </c>
      <c r="P13" s="176">
        <v>0</v>
      </c>
      <c r="Q13" s="372">
        <v>0</v>
      </c>
      <c r="R13" s="176">
        <v>0</v>
      </c>
      <c r="S13" s="372">
        <v>0</v>
      </c>
      <c r="T13" s="176">
        <v>0</v>
      </c>
      <c r="U13" s="372">
        <v>0</v>
      </c>
      <c r="V13" s="176">
        <v>0</v>
      </c>
      <c r="W13" s="372">
        <v>0</v>
      </c>
      <c r="X13" s="176">
        <v>0</v>
      </c>
      <c r="Y13" s="372">
        <v>0</v>
      </c>
      <c r="Z13" s="176">
        <v>0</v>
      </c>
      <c r="AA13" s="372">
        <v>0</v>
      </c>
      <c r="AB13" s="176">
        <v>0</v>
      </c>
      <c r="AC13" s="373">
        <v>0</v>
      </c>
      <c r="AD13" s="369"/>
      <c r="AE13" s="370"/>
      <c r="AF13" s="369"/>
      <c r="AG13" s="370"/>
      <c r="AH13" s="369"/>
      <c r="AI13" s="370"/>
      <c r="AJ13" s="371"/>
      <c r="AK13" s="136"/>
      <c r="AL13" s="137"/>
    </row>
    <row r="14" spans="2:38" s="138" customFormat="1" ht="110.25" x14ac:dyDescent="0.2">
      <c r="B14" s="363">
        <v>5</v>
      </c>
      <c r="C14" s="162" t="s">
        <v>233</v>
      </c>
      <c r="D14" s="156" t="s">
        <v>281</v>
      </c>
      <c r="E14" s="157">
        <v>1</v>
      </c>
      <c r="F14" s="158">
        <f t="shared" si="1"/>
        <v>0.05</v>
      </c>
      <c r="G14" s="159" t="s">
        <v>172</v>
      </c>
      <c r="H14" s="160">
        <v>44986</v>
      </c>
      <c r="I14" s="160">
        <v>45015</v>
      </c>
      <c r="J14" s="161">
        <f t="shared" si="0"/>
        <v>4.1428571428571432</v>
      </c>
      <c r="K14" s="364" t="s">
        <v>299</v>
      </c>
      <c r="L14" s="365">
        <v>45015</v>
      </c>
      <c r="M14" s="366">
        <f>+Q14</f>
        <v>0.05</v>
      </c>
      <c r="N14" s="176">
        <v>0</v>
      </c>
      <c r="O14" s="372">
        <v>0</v>
      </c>
      <c r="P14" s="176">
        <v>0.05</v>
      </c>
      <c r="Q14" s="372">
        <v>0.05</v>
      </c>
      <c r="R14" s="176">
        <v>0</v>
      </c>
      <c r="S14" s="372">
        <v>0</v>
      </c>
      <c r="T14" s="176">
        <v>0</v>
      </c>
      <c r="U14" s="372">
        <v>0</v>
      </c>
      <c r="V14" s="176">
        <v>0</v>
      </c>
      <c r="W14" s="372">
        <v>0</v>
      </c>
      <c r="X14" s="176">
        <v>0</v>
      </c>
      <c r="Y14" s="372">
        <v>0</v>
      </c>
      <c r="Z14" s="176">
        <v>0</v>
      </c>
      <c r="AA14" s="372">
        <v>0</v>
      </c>
      <c r="AB14" s="176">
        <v>0</v>
      </c>
      <c r="AC14" s="373">
        <v>0</v>
      </c>
      <c r="AD14" s="369"/>
      <c r="AE14" s="370"/>
      <c r="AF14" s="369"/>
      <c r="AG14" s="370"/>
      <c r="AH14" s="369"/>
      <c r="AI14" s="370"/>
      <c r="AJ14" s="371"/>
      <c r="AK14" s="136"/>
      <c r="AL14" s="137"/>
    </row>
    <row r="15" spans="2:38" s="138" customFormat="1" ht="63" x14ac:dyDescent="0.2">
      <c r="B15" s="363">
        <v>6</v>
      </c>
      <c r="C15" s="155" t="s">
        <v>234</v>
      </c>
      <c r="D15" s="156" t="s">
        <v>171</v>
      </c>
      <c r="E15" s="157">
        <v>1</v>
      </c>
      <c r="F15" s="158">
        <f t="shared" si="1"/>
        <v>0.05</v>
      </c>
      <c r="G15" s="159" t="s">
        <v>283</v>
      </c>
      <c r="H15" s="160">
        <v>44984</v>
      </c>
      <c r="I15" s="160">
        <v>44987</v>
      </c>
      <c r="J15" s="161">
        <f t="shared" si="0"/>
        <v>0.42857142857142855</v>
      </c>
      <c r="K15" s="364" t="s">
        <v>300</v>
      </c>
      <c r="L15" s="365">
        <v>44987</v>
      </c>
      <c r="M15" s="366">
        <f>+O15+Q15</f>
        <v>0.05</v>
      </c>
      <c r="N15" s="176">
        <v>0.02</v>
      </c>
      <c r="O15" s="372">
        <v>0.02</v>
      </c>
      <c r="P15" s="176">
        <v>0.03</v>
      </c>
      <c r="Q15" s="372">
        <v>0.03</v>
      </c>
      <c r="R15" s="176">
        <v>0</v>
      </c>
      <c r="S15" s="372">
        <v>0</v>
      </c>
      <c r="T15" s="176">
        <v>0</v>
      </c>
      <c r="U15" s="372">
        <v>0</v>
      </c>
      <c r="V15" s="176">
        <v>0</v>
      </c>
      <c r="W15" s="372">
        <v>0</v>
      </c>
      <c r="X15" s="176">
        <v>0</v>
      </c>
      <c r="Y15" s="372">
        <v>0</v>
      </c>
      <c r="Z15" s="176">
        <v>0</v>
      </c>
      <c r="AA15" s="372">
        <v>0</v>
      </c>
      <c r="AB15" s="176">
        <v>0</v>
      </c>
      <c r="AC15" s="373">
        <v>0</v>
      </c>
      <c r="AD15" s="369"/>
      <c r="AE15" s="370"/>
      <c r="AF15" s="369"/>
      <c r="AG15" s="370"/>
      <c r="AH15" s="369"/>
      <c r="AI15" s="370"/>
      <c r="AJ15" s="371"/>
      <c r="AK15" s="136"/>
      <c r="AL15" s="137"/>
    </row>
    <row r="16" spans="2:38" s="138" customFormat="1" ht="31.5" x14ac:dyDescent="0.2">
      <c r="B16" s="363">
        <v>7</v>
      </c>
      <c r="C16" s="162" t="s">
        <v>235</v>
      </c>
      <c r="D16" s="156" t="s">
        <v>169</v>
      </c>
      <c r="E16" s="157">
        <v>1</v>
      </c>
      <c r="F16" s="158">
        <f t="shared" si="1"/>
        <v>0.05</v>
      </c>
      <c r="G16" s="159" t="s">
        <v>172</v>
      </c>
      <c r="H16" s="160">
        <v>45062</v>
      </c>
      <c r="I16" s="160">
        <v>45065</v>
      </c>
      <c r="J16" s="161">
        <f t="shared" si="0"/>
        <v>0.42857142857142855</v>
      </c>
      <c r="K16" s="364"/>
      <c r="L16" s="365"/>
      <c r="M16" s="366">
        <f t="shared" ref="M16:M29" si="2">+O16+Q16+S16+U16+W16+Y16+AA16+AC16+AE16+AG16+AI16</f>
        <v>0</v>
      </c>
      <c r="N16" s="176">
        <v>0</v>
      </c>
      <c r="O16" s="372">
        <v>0</v>
      </c>
      <c r="P16" s="176">
        <v>0</v>
      </c>
      <c r="Q16" s="372">
        <v>0</v>
      </c>
      <c r="R16" s="176">
        <v>0</v>
      </c>
      <c r="S16" s="372">
        <v>0</v>
      </c>
      <c r="T16" s="176">
        <v>0.05</v>
      </c>
      <c r="U16" s="372">
        <v>0</v>
      </c>
      <c r="V16" s="176">
        <v>0</v>
      </c>
      <c r="W16" s="372">
        <v>0</v>
      </c>
      <c r="X16" s="176">
        <v>0</v>
      </c>
      <c r="Y16" s="372">
        <v>0</v>
      </c>
      <c r="Z16" s="176">
        <v>0</v>
      </c>
      <c r="AA16" s="372">
        <v>0</v>
      </c>
      <c r="AB16" s="176">
        <v>0</v>
      </c>
      <c r="AC16" s="373">
        <v>0</v>
      </c>
      <c r="AD16" s="369"/>
      <c r="AE16" s="370"/>
      <c r="AF16" s="369"/>
      <c r="AG16" s="370"/>
      <c r="AH16" s="369"/>
      <c r="AI16" s="370"/>
      <c r="AJ16" s="371"/>
      <c r="AK16" s="136"/>
      <c r="AL16" s="137"/>
    </row>
    <row r="17" spans="2:38" s="138" customFormat="1" ht="31.5" x14ac:dyDescent="0.2">
      <c r="B17" s="363">
        <v>8</v>
      </c>
      <c r="C17" s="155" t="s">
        <v>236</v>
      </c>
      <c r="D17" s="156" t="s">
        <v>173</v>
      </c>
      <c r="E17" s="157">
        <v>1</v>
      </c>
      <c r="F17" s="158">
        <f t="shared" si="1"/>
        <v>0.05</v>
      </c>
      <c r="G17" s="159" t="s">
        <v>283</v>
      </c>
      <c r="H17" s="160">
        <v>45103</v>
      </c>
      <c r="I17" s="160">
        <v>45107</v>
      </c>
      <c r="J17" s="161">
        <f t="shared" si="0"/>
        <v>0.5714285714285714</v>
      </c>
      <c r="K17" s="364"/>
      <c r="L17" s="365"/>
      <c r="M17" s="366">
        <f t="shared" si="2"/>
        <v>0</v>
      </c>
      <c r="N17" s="176">
        <v>0</v>
      </c>
      <c r="O17" s="372">
        <v>0</v>
      </c>
      <c r="P17" s="176">
        <v>0</v>
      </c>
      <c r="Q17" s="372">
        <v>0</v>
      </c>
      <c r="R17" s="176">
        <v>0</v>
      </c>
      <c r="S17" s="372">
        <v>0</v>
      </c>
      <c r="T17" s="176">
        <v>0</v>
      </c>
      <c r="U17" s="372">
        <v>0</v>
      </c>
      <c r="V17" s="176">
        <v>0.05</v>
      </c>
      <c r="W17" s="374"/>
      <c r="X17" s="176">
        <v>0</v>
      </c>
      <c r="Y17" s="372">
        <v>0</v>
      </c>
      <c r="Z17" s="176">
        <v>0</v>
      </c>
      <c r="AA17" s="372">
        <v>0</v>
      </c>
      <c r="AB17" s="176">
        <v>0</v>
      </c>
      <c r="AC17" s="373">
        <v>0</v>
      </c>
      <c r="AD17" s="369"/>
      <c r="AE17" s="370"/>
      <c r="AF17" s="369"/>
      <c r="AG17" s="370"/>
      <c r="AH17" s="369"/>
      <c r="AI17" s="370"/>
      <c r="AJ17" s="371"/>
      <c r="AK17" s="136"/>
      <c r="AL17" s="137"/>
    </row>
    <row r="18" spans="2:38" s="138" customFormat="1" ht="31.5" x14ac:dyDescent="0.2">
      <c r="B18" s="363">
        <v>9</v>
      </c>
      <c r="C18" s="162" t="s">
        <v>237</v>
      </c>
      <c r="D18" s="156" t="s">
        <v>174</v>
      </c>
      <c r="E18" s="157">
        <v>1</v>
      </c>
      <c r="F18" s="158">
        <f t="shared" si="1"/>
        <v>0.05</v>
      </c>
      <c r="G18" s="159" t="s">
        <v>172</v>
      </c>
      <c r="H18" s="160">
        <v>45105</v>
      </c>
      <c r="I18" s="160">
        <v>45107</v>
      </c>
      <c r="J18" s="161">
        <f t="shared" si="0"/>
        <v>0.2857142857142857</v>
      </c>
      <c r="K18" s="364"/>
      <c r="L18" s="365"/>
      <c r="M18" s="366">
        <f t="shared" si="2"/>
        <v>0</v>
      </c>
      <c r="N18" s="176">
        <v>0</v>
      </c>
      <c r="O18" s="372">
        <v>0</v>
      </c>
      <c r="P18" s="176">
        <v>0</v>
      </c>
      <c r="Q18" s="372">
        <v>0</v>
      </c>
      <c r="R18" s="176">
        <v>0</v>
      </c>
      <c r="S18" s="372">
        <v>0</v>
      </c>
      <c r="T18" s="176">
        <v>0</v>
      </c>
      <c r="U18" s="372">
        <v>0</v>
      </c>
      <c r="V18" s="176">
        <v>0.05</v>
      </c>
      <c r="W18" s="374"/>
      <c r="X18" s="176">
        <v>0</v>
      </c>
      <c r="Y18" s="372">
        <v>0</v>
      </c>
      <c r="Z18" s="176">
        <v>0</v>
      </c>
      <c r="AA18" s="372">
        <v>0</v>
      </c>
      <c r="AB18" s="176">
        <v>0</v>
      </c>
      <c r="AC18" s="373">
        <v>0</v>
      </c>
      <c r="AD18" s="369"/>
      <c r="AE18" s="370"/>
      <c r="AF18" s="369"/>
      <c r="AG18" s="370"/>
      <c r="AH18" s="369"/>
      <c r="AI18" s="370"/>
      <c r="AJ18" s="371"/>
      <c r="AK18" s="136"/>
      <c r="AL18" s="137"/>
    </row>
    <row r="19" spans="2:38" s="138" customFormat="1" ht="31.5" x14ac:dyDescent="0.2">
      <c r="B19" s="363">
        <v>10</v>
      </c>
      <c r="C19" s="162" t="s">
        <v>238</v>
      </c>
      <c r="D19" s="156" t="s">
        <v>175</v>
      </c>
      <c r="E19" s="157">
        <v>1</v>
      </c>
      <c r="F19" s="158">
        <f t="shared" si="1"/>
        <v>0.05</v>
      </c>
      <c r="G19" s="159" t="s">
        <v>172</v>
      </c>
      <c r="H19" s="160">
        <v>45111</v>
      </c>
      <c r="I19" s="160">
        <v>45111</v>
      </c>
      <c r="J19" s="161">
        <f t="shared" si="0"/>
        <v>0</v>
      </c>
      <c r="K19" s="364"/>
      <c r="L19" s="365"/>
      <c r="M19" s="366">
        <f t="shared" si="2"/>
        <v>0</v>
      </c>
      <c r="N19" s="176">
        <v>0</v>
      </c>
      <c r="O19" s="372">
        <v>0</v>
      </c>
      <c r="P19" s="176">
        <v>0</v>
      </c>
      <c r="Q19" s="372">
        <v>0</v>
      </c>
      <c r="R19" s="176">
        <v>0</v>
      </c>
      <c r="S19" s="372">
        <v>0</v>
      </c>
      <c r="T19" s="176">
        <v>0</v>
      </c>
      <c r="U19" s="372">
        <v>0</v>
      </c>
      <c r="V19" s="176">
        <v>0</v>
      </c>
      <c r="W19" s="372">
        <v>0</v>
      </c>
      <c r="X19" s="176">
        <v>0.05</v>
      </c>
      <c r="Y19" s="374"/>
      <c r="Z19" s="176">
        <v>0</v>
      </c>
      <c r="AA19" s="372">
        <v>0</v>
      </c>
      <c r="AB19" s="176">
        <v>0</v>
      </c>
      <c r="AC19" s="373">
        <v>0</v>
      </c>
      <c r="AD19" s="369"/>
      <c r="AE19" s="370"/>
      <c r="AF19" s="369"/>
      <c r="AG19" s="370"/>
      <c r="AH19" s="369"/>
      <c r="AI19" s="370"/>
      <c r="AJ19" s="371"/>
      <c r="AK19" s="136"/>
      <c r="AL19" s="137"/>
    </row>
    <row r="20" spans="2:38" s="138" customFormat="1" ht="31.5" x14ac:dyDescent="0.2">
      <c r="B20" s="363">
        <v>11</v>
      </c>
      <c r="C20" s="155" t="s">
        <v>239</v>
      </c>
      <c r="D20" s="156" t="s">
        <v>171</v>
      </c>
      <c r="E20" s="157">
        <v>1</v>
      </c>
      <c r="F20" s="158">
        <f t="shared" si="1"/>
        <v>0.05</v>
      </c>
      <c r="G20" s="159" t="s">
        <v>283</v>
      </c>
      <c r="H20" s="160">
        <v>45133</v>
      </c>
      <c r="I20" s="160">
        <v>45137</v>
      </c>
      <c r="J20" s="161">
        <f t="shared" si="0"/>
        <v>0.5714285714285714</v>
      </c>
      <c r="K20" s="364"/>
      <c r="L20" s="365"/>
      <c r="M20" s="366">
        <f t="shared" si="2"/>
        <v>0</v>
      </c>
      <c r="N20" s="176">
        <v>0</v>
      </c>
      <c r="O20" s="372">
        <v>0</v>
      </c>
      <c r="P20" s="176">
        <v>0</v>
      </c>
      <c r="Q20" s="372">
        <v>0</v>
      </c>
      <c r="R20" s="176">
        <v>0</v>
      </c>
      <c r="S20" s="372">
        <v>0</v>
      </c>
      <c r="T20" s="176">
        <v>0</v>
      </c>
      <c r="U20" s="372">
        <v>0</v>
      </c>
      <c r="V20" s="176">
        <v>0</v>
      </c>
      <c r="W20" s="372">
        <v>0</v>
      </c>
      <c r="X20" s="176">
        <v>0.05</v>
      </c>
      <c r="Y20" s="374"/>
      <c r="Z20" s="176">
        <v>0</v>
      </c>
      <c r="AA20" s="372">
        <v>0</v>
      </c>
      <c r="AB20" s="176">
        <v>0</v>
      </c>
      <c r="AC20" s="373">
        <v>0</v>
      </c>
      <c r="AD20" s="369"/>
      <c r="AE20" s="370"/>
      <c r="AF20" s="369"/>
      <c r="AG20" s="370"/>
      <c r="AH20" s="369"/>
      <c r="AI20" s="370"/>
      <c r="AJ20" s="371"/>
      <c r="AK20" s="136"/>
      <c r="AL20" s="137"/>
    </row>
    <row r="21" spans="2:38" s="138" customFormat="1" ht="31.5" x14ac:dyDescent="0.2">
      <c r="B21" s="363">
        <v>12</v>
      </c>
      <c r="C21" s="162" t="s">
        <v>240</v>
      </c>
      <c r="D21" s="156" t="s">
        <v>169</v>
      </c>
      <c r="E21" s="157">
        <v>1</v>
      </c>
      <c r="F21" s="158">
        <f t="shared" si="1"/>
        <v>0.05</v>
      </c>
      <c r="G21" s="159" t="s">
        <v>172</v>
      </c>
      <c r="H21" s="160">
        <v>45128</v>
      </c>
      <c r="I21" s="160">
        <v>45132</v>
      </c>
      <c r="J21" s="161">
        <f t="shared" si="0"/>
        <v>0.5714285714285714</v>
      </c>
      <c r="K21" s="364"/>
      <c r="L21" s="365"/>
      <c r="M21" s="366">
        <f t="shared" si="2"/>
        <v>0</v>
      </c>
      <c r="N21" s="176">
        <v>0</v>
      </c>
      <c r="O21" s="372">
        <v>0</v>
      </c>
      <c r="P21" s="176">
        <v>0</v>
      </c>
      <c r="Q21" s="372">
        <v>0</v>
      </c>
      <c r="R21" s="176">
        <v>0</v>
      </c>
      <c r="S21" s="372">
        <v>0</v>
      </c>
      <c r="T21" s="176">
        <v>0</v>
      </c>
      <c r="U21" s="372">
        <v>0</v>
      </c>
      <c r="V21" s="176">
        <v>0</v>
      </c>
      <c r="W21" s="372">
        <v>0</v>
      </c>
      <c r="X21" s="176">
        <v>0.05</v>
      </c>
      <c r="Y21" s="374"/>
      <c r="Z21" s="176">
        <v>0</v>
      </c>
      <c r="AA21" s="372">
        <v>0</v>
      </c>
      <c r="AB21" s="176">
        <v>0</v>
      </c>
      <c r="AC21" s="373">
        <v>0</v>
      </c>
      <c r="AD21" s="369"/>
      <c r="AE21" s="370"/>
      <c r="AF21" s="369"/>
      <c r="AG21" s="370"/>
      <c r="AH21" s="369"/>
      <c r="AI21" s="370"/>
      <c r="AJ21" s="371"/>
      <c r="AK21" s="136"/>
      <c r="AL21" s="137"/>
    </row>
    <row r="22" spans="2:38" s="138" customFormat="1" ht="31.5" x14ac:dyDescent="0.2">
      <c r="B22" s="363">
        <v>13</v>
      </c>
      <c r="C22" s="155" t="s">
        <v>241</v>
      </c>
      <c r="D22" s="156" t="s">
        <v>173</v>
      </c>
      <c r="E22" s="157">
        <v>1</v>
      </c>
      <c r="F22" s="158">
        <f t="shared" si="1"/>
        <v>0.05</v>
      </c>
      <c r="G22" s="159" t="s">
        <v>283</v>
      </c>
      <c r="H22" s="160">
        <v>45135</v>
      </c>
      <c r="I22" s="160">
        <v>45135</v>
      </c>
      <c r="J22" s="161">
        <f t="shared" si="0"/>
        <v>0</v>
      </c>
      <c r="K22" s="364"/>
      <c r="L22" s="365"/>
      <c r="M22" s="366">
        <f t="shared" si="2"/>
        <v>0</v>
      </c>
      <c r="N22" s="176">
        <v>0</v>
      </c>
      <c r="O22" s="372">
        <v>0</v>
      </c>
      <c r="P22" s="176">
        <v>0</v>
      </c>
      <c r="Q22" s="372">
        <v>0</v>
      </c>
      <c r="R22" s="176">
        <v>0</v>
      </c>
      <c r="S22" s="372">
        <v>0</v>
      </c>
      <c r="T22" s="176">
        <v>0</v>
      </c>
      <c r="U22" s="372">
        <v>0</v>
      </c>
      <c r="V22" s="176">
        <v>0</v>
      </c>
      <c r="W22" s="372">
        <v>0</v>
      </c>
      <c r="X22" s="176">
        <v>0.05</v>
      </c>
      <c r="Y22" s="374"/>
      <c r="Z22" s="176">
        <v>0</v>
      </c>
      <c r="AA22" s="372">
        <v>0</v>
      </c>
      <c r="AB22" s="176">
        <v>0</v>
      </c>
      <c r="AC22" s="373">
        <v>0</v>
      </c>
      <c r="AD22" s="369"/>
      <c r="AE22" s="370"/>
      <c r="AF22" s="369"/>
      <c r="AG22" s="370"/>
      <c r="AH22" s="369"/>
      <c r="AI22" s="370"/>
      <c r="AJ22" s="371"/>
      <c r="AK22" s="136"/>
      <c r="AL22" s="137"/>
    </row>
    <row r="23" spans="2:38" s="138" customFormat="1" ht="31.5" x14ac:dyDescent="0.2">
      <c r="B23" s="363">
        <v>14</v>
      </c>
      <c r="C23" s="162" t="s">
        <v>242</v>
      </c>
      <c r="D23" s="156" t="s">
        <v>174</v>
      </c>
      <c r="E23" s="157">
        <v>1</v>
      </c>
      <c r="F23" s="158">
        <f t="shared" si="1"/>
        <v>0.05</v>
      </c>
      <c r="G23" s="159" t="s">
        <v>172</v>
      </c>
      <c r="H23" s="160">
        <v>45108</v>
      </c>
      <c r="I23" s="160">
        <v>45121</v>
      </c>
      <c r="J23" s="161">
        <f t="shared" si="0"/>
        <v>1.8571428571428572</v>
      </c>
      <c r="K23" s="364"/>
      <c r="L23" s="365"/>
      <c r="M23" s="366">
        <f t="shared" si="2"/>
        <v>0</v>
      </c>
      <c r="N23" s="176">
        <v>0</v>
      </c>
      <c r="O23" s="372">
        <v>0</v>
      </c>
      <c r="P23" s="176">
        <v>0</v>
      </c>
      <c r="Q23" s="372">
        <v>0</v>
      </c>
      <c r="R23" s="176">
        <v>0</v>
      </c>
      <c r="S23" s="372">
        <v>0</v>
      </c>
      <c r="T23" s="176">
        <v>0</v>
      </c>
      <c r="U23" s="372">
        <v>0</v>
      </c>
      <c r="V23" s="176">
        <v>0</v>
      </c>
      <c r="W23" s="372">
        <v>0</v>
      </c>
      <c r="X23" s="176">
        <v>0.05</v>
      </c>
      <c r="Y23" s="374"/>
      <c r="Z23" s="176">
        <v>0</v>
      </c>
      <c r="AA23" s="372">
        <v>0</v>
      </c>
      <c r="AB23" s="176">
        <v>0</v>
      </c>
      <c r="AC23" s="373">
        <v>0</v>
      </c>
      <c r="AD23" s="369"/>
      <c r="AE23" s="370"/>
      <c r="AF23" s="369"/>
      <c r="AG23" s="370"/>
      <c r="AH23" s="369"/>
      <c r="AI23" s="370"/>
      <c r="AJ23" s="371"/>
      <c r="AK23" s="136"/>
      <c r="AL23" s="137"/>
    </row>
    <row r="24" spans="2:38" s="138" customFormat="1" ht="31.5" x14ac:dyDescent="0.2">
      <c r="B24" s="363">
        <v>15</v>
      </c>
      <c r="C24" s="162" t="s">
        <v>243</v>
      </c>
      <c r="D24" s="156" t="s">
        <v>175</v>
      </c>
      <c r="E24" s="157">
        <v>1</v>
      </c>
      <c r="F24" s="158">
        <f t="shared" si="1"/>
        <v>0.05</v>
      </c>
      <c r="G24" s="159" t="s">
        <v>172</v>
      </c>
      <c r="H24" s="160">
        <v>45139</v>
      </c>
      <c r="I24" s="160">
        <v>45139</v>
      </c>
      <c r="J24" s="161">
        <f t="shared" si="0"/>
        <v>0</v>
      </c>
      <c r="K24" s="364"/>
      <c r="L24" s="365"/>
      <c r="M24" s="366">
        <f t="shared" si="2"/>
        <v>0</v>
      </c>
      <c r="N24" s="176">
        <v>0</v>
      </c>
      <c r="O24" s="372">
        <v>0</v>
      </c>
      <c r="P24" s="176">
        <v>0</v>
      </c>
      <c r="Q24" s="372">
        <v>0</v>
      </c>
      <c r="R24" s="176">
        <v>0</v>
      </c>
      <c r="S24" s="372">
        <v>0</v>
      </c>
      <c r="T24" s="176">
        <v>0</v>
      </c>
      <c r="U24" s="372">
        <v>0</v>
      </c>
      <c r="V24" s="176">
        <v>0</v>
      </c>
      <c r="W24" s="372">
        <v>0</v>
      </c>
      <c r="X24" s="176">
        <v>0</v>
      </c>
      <c r="Y24" s="372">
        <v>0</v>
      </c>
      <c r="Z24" s="176">
        <v>0.05</v>
      </c>
      <c r="AA24" s="374"/>
      <c r="AB24" s="176">
        <v>0</v>
      </c>
      <c r="AC24" s="373">
        <v>0</v>
      </c>
      <c r="AD24" s="369"/>
      <c r="AE24" s="370"/>
      <c r="AF24" s="369"/>
      <c r="AG24" s="370"/>
      <c r="AH24" s="369"/>
      <c r="AI24" s="370"/>
      <c r="AJ24" s="371"/>
      <c r="AK24" s="136"/>
      <c r="AL24" s="137"/>
    </row>
    <row r="25" spans="2:38" s="138" customFormat="1" ht="31.5" x14ac:dyDescent="0.2">
      <c r="B25" s="363">
        <v>16</v>
      </c>
      <c r="C25" s="155" t="s">
        <v>244</v>
      </c>
      <c r="D25" s="156" t="s">
        <v>171</v>
      </c>
      <c r="E25" s="157">
        <v>1</v>
      </c>
      <c r="F25" s="158">
        <f t="shared" si="1"/>
        <v>0.05</v>
      </c>
      <c r="G25" s="159" t="s">
        <v>283</v>
      </c>
      <c r="H25" s="160">
        <v>45133</v>
      </c>
      <c r="I25" s="160">
        <v>45138</v>
      </c>
      <c r="J25" s="161">
        <f t="shared" si="0"/>
        <v>0.7142857142857143</v>
      </c>
      <c r="K25" s="364"/>
      <c r="L25" s="365"/>
      <c r="M25" s="366">
        <f>+Y25</f>
        <v>0</v>
      </c>
      <c r="N25" s="176">
        <v>0</v>
      </c>
      <c r="O25" s="372">
        <v>0</v>
      </c>
      <c r="P25" s="176">
        <v>0</v>
      </c>
      <c r="Q25" s="372">
        <v>0</v>
      </c>
      <c r="R25" s="176">
        <v>0</v>
      </c>
      <c r="S25" s="372">
        <v>0</v>
      </c>
      <c r="T25" s="176">
        <v>0</v>
      </c>
      <c r="U25" s="372">
        <v>0</v>
      </c>
      <c r="V25" s="176">
        <v>0</v>
      </c>
      <c r="W25" s="372">
        <v>0</v>
      </c>
      <c r="X25" s="176">
        <v>0.05</v>
      </c>
      <c r="Y25" s="374"/>
      <c r="Z25" s="176">
        <v>0</v>
      </c>
      <c r="AA25" s="372">
        <v>0</v>
      </c>
      <c r="AB25" s="176">
        <v>0</v>
      </c>
      <c r="AC25" s="373">
        <v>0</v>
      </c>
      <c r="AD25" s="369"/>
      <c r="AE25" s="370"/>
      <c r="AF25" s="369"/>
      <c r="AG25" s="370"/>
      <c r="AH25" s="369"/>
      <c r="AI25" s="370"/>
      <c r="AJ25" s="371"/>
      <c r="AK25" s="136"/>
      <c r="AL25" s="137"/>
    </row>
    <row r="26" spans="2:38" s="138" customFormat="1" ht="31.5" x14ac:dyDescent="0.2">
      <c r="B26" s="363">
        <v>17</v>
      </c>
      <c r="C26" s="162" t="s">
        <v>245</v>
      </c>
      <c r="D26" s="156" t="s">
        <v>169</v>
      </c>
      <c r="E26" s="157">
        <v>1</v>
      </c>
      <c r="F26" s="158">
        <f t="shared" si="1"/>
        <v>0.05</v>
      </c>
      <c r="G26" s="159" t="s">
        <v>172</v>
      </c>
      <c r="H26" s="160">
        <v>45163</v>
      </c>
      <c r="I26" s="160">
        <v>45166</v>
      </c>
      <c r="J26" s="161">
        <f t="shared" si="0"/>
        <v>0.42857142857142855</v>
      </c>
      <c r="K26" s="364"/>
      <c r="L26" s="365"/>
      <c r="M26" s="366">
        <f t="shared" si="2"/>
        <v>0</v>
      </c>
      <c r="N26" s="176">
        <v>0</v>
      </c>
      <c r="O26" s="372">
        <v>0</v>
      </c>
      <c r="P26" s="176">
        <v>0</v>
      </c>
      <c r="Q26" s="372">
        <v>0</v>
      </c>
      <c r="R26" s="176">
        <v>0</v>
      </c>
      <c r="S26" s="372">
        <v>0</v>
      </c>
      <c r="T26" s="176">
        <v>0</v>
      </c>
      <c r="U26" s="372">
        <v>0</v>
      </c>
      <c r="V26" s="176">
        <v>0</v>
      </c>
      <c r="W26" s="372">
        <v>0</v>
      </c>
      <c r="X26" s="176">
        <v>0</v>
      </c>
      <c r="Y26" s="372">
        <v>0</v>
      </c>
      <c r="Z26" s="176">
        <v>0.05</v>
      </c>
      <c r="AA26" s="374"/>
      <c r="AB26" s="176">
        <v>0</v>
      </c>
      <c r="AC26" s="373">
        <v>0</v>
      </c>
      <c r="AD26" s="369"/>
      <c r="AE26" s="370"/>
      <c r="AF26" s="369"/>
      <c r="AG26" s="370"/>
      <c r="AH26" s="369"/>
      <c r="AI26" s="370"/>
      <c r="AJ26" s="371"/>
      <c r="AK26" s="136"/>
      <c r="AL26" s="137"/>
    </row>
    <row r="27" spans="2:38" s="138" customFormat="1" ht="31.5" x14ac:dyDescent="0.2">
      <c r="B27" s="363">
        <v>18</v>
      </c>
      <c r="C27" s="155" t="s">
        <v>246</v>
      </c>
      <c r="D27" s="156" t="s">
        <v>173</v>
      </c>
      <c r="E27" s="157">
        <v>1</v>
      </c>
      <c r="F27" s="158">
        <f t="shared" si="1"/>
        <v>0.05</v>
      </c>
      <c r="G27" s="159" t="s">
        <v>283</v>
      </c>
      <c r="H27" s="160">
        <v>45136</v>
      </c>
      <c r="I27" s="160">
        <v>45169</v>
      </c>
      <c r="J27" s="161">
        <f t="shared" si="0"/>
        <v>4.7142857142857144</v>
      </c>
      <c r="K27" s="364"/>
      <c r="L27" s="365"/>
      <c r="M27" s="366">
        <f t="shared" si="2"/>
        <v>0</v>
      </c>
      <c r="N27" s="176">
        <v>0</v>
      </c>
      <c r="O27" s="372">
        <v>0</v>
      </c>
      <c r="P27" s="176">
        <v>0</v>
      </c>
      <c r="Q27" s="372">
        <v>0</v>
      </c>
      <c r="R27" s="176">
        <v>0</v>
      </c>
      <c r="S27" s="372">
        <v>0</v>
      </c>
      <c r="T27" s="176">
        <v>0</v>
      </c>
      <c r="U27" s="372">
        <v>0</v>
      </c>
      <c r="V27" s="176">
        <v>0</v>
      </c>
      <c r="W27" s="372">
        <v>0</v>
      </c>
      <c r="X27" s="176">
        <v>0</v>
      </c>
      <c r="Y27" s="372">
        <v>0</v>
      </c>
      <c r="Z27" s="176">
        <v>0.05</v>
      </c>
      <c r="AA27" s="374"/>
      <c r="AB27" s="176">
        <v>0</v>
      </c>
      <c r="AC27" s="373">
        <v>0</v>
      </c>
      <c r="AD27" s="369"/>
      <c r="AE27" s="370"/>
      <c r="AF27" s="369"/>
      <c r="AG27" s="370"/>
      <c r="AH27" s="369"/>
      <c r="AI27" s="370"/>
      <c r="AJ27" s="371"/>
      <c r="AK27" s="136"/>
      <c r="AL27" s="137"/>
    </row>
    <row r="28" spans="2:38" s="138" customFormat="1" ht="31.5" x14ac:dyDescent="0.2">
      <c r="B28" s="363">
        <v>19</v>
      </c>
      <c r="C28" s="162" t="s">
        <v>247</v>
      </c>
      <c r="D28" s="156" t="s">
        <v>174</v>
      </c>
      <c r="E28" s="157">
        <v>1</v>
      </c>
      <c r="F28" s="158">
        <f t="shared" si="1"/>
        <v>0.05</v>
      </c>
      <c r="G28" s="159" t="s">
        <v>172</v>
      </c>
      <c r="H28" s="160">
        <v>45139</v>
      </c>
      <c r="I28" s="160">
        <v>45153</v>
      </c>
      <c r="J28" s="161">
        <f t="shared" si="0"/>
        <v>2</v>
      </c>
      <c r="K28" s="364"/>
      <c r="L28" s="365"/>
      <c r="M28" s="366">
        <f t="shared" si="2"/>
        <v>0</v>
      </c>
      <c r="N28" s="176">
        <v>0</v>
      </c>
      <c r="O28" s="372">
        <v>0</v>
      </c>
      <c r="P28" s="176">
        <v>0</v>
      </c>
      <c r="Q28" s="372">
        <v>0</v>
      </c>
      <c r="R28" s="176">
        <v>0</v>
      </c>
      <c r="S28" s="372">
        <v>0</v>
      </c>
      <c r="T28" s="176">
        <v>0</v>
      </c>
      <c r="U28" s="372">
        <v>0</v>
      </c>
      <c r="V28" s="176">
        <v>0</v>
      </c>
      <c r="W28" s="372">
        <v>0</v>
      </c>
      <c r="X28" s="176">
        <v>0</v>
      </c>
      <c r="Y28" s="372">
        <v>0</v>
      </c>
      <c r="Z28" s="176">
        <v>0.05</v>
      </c>
      <c r="AA28" s="374"/>
      <c r="AB28" s="176">
        <v>0</v>
      </c>
      <c r="AC28" s="373">
        <v>0</v>
      </c>
      <c r="AD28" s="369"/>
      <c r="AE28" s="370"/>
      <c r="AF28" s="369"/>
      <c r="AG28" s="370"/>
      <c r="AH28" s="369"/>
      <c r="AI28" s="370"/>
      <c r="AJ28" s="371"/>
      <c r="AK28" s="136"/>
      <c r="AL28" s="137"/>
    </row>
    <row r="29" spans="2:38" s="138" customFormat="1" ht="32.25" thickBot="1" x14ac:dyDescent="0.25">
      <c r="B29" s="375">
        <v>20</v>
      </c>
      <c r="C29" s="168" t="s">
        <v>248</v>
      </c>
      <c r="D29" s="169" t="s">
        <v>175</v>
      </c>
      <c r="E29" s="170">
        <v>1</v>
      </c>
      <c r="F29" s="171">
        <f t="shared" si="1"/>
        <v>0.05</v>
      </c>
      <c r="G29" s="172" t="s">
        <v>172</v>
      </c>
      <c r="H29" s="173">
        <v>45170</v>
      </c>
      <c r="I29" s="173">
        <v>45170</v>
      </c>
      <c r="J29" s="174">
        <f t="shared" si="0"/>
        <v>0</v>
      </c>
      <c r="K29" s="376"/>
      <c r="L29" s="377"/>
      <c r="M29" s="378">
        <f t="shared" si="2"/>
        <v>0</v>
      </c>
      <c r="N29" s="177">
        <v>0</v>
      </c>
      <c r="O29" s="379">
        <v>0</v>
      </c>
      <c r="P29" s="177">
        <v>0</v>
      </c>
      <c r="Q29" s="379">
        <v>0</v>
      </c>
      <c r="R29" s="177">
        <v>0</v>
      </c>
      <c r="S29" s="379">
        <v>0</v>
      </c>
      <c r="T29" s="177">
        <v>0</v>
      </c>
      <c r="U29" s="379">
        <v>0</v>
      </c>
      <c r="V29" s="177">
        <v>0</v>
      </c>
      <c r="W29" s="379">
        <v>0</v>
      </c>
      <c r="X29" s="177">
        <v>0</v>
      </c>
      <c r="Y29" s="379">
        <v>0</v>
      </c>
      <c r="Z29" s="177">
        <v>0</v>
      </c>
      <c r="AA29" s="379">
        <v>0</v>
      </c>
      <c r="AB29" s="177">
        <v>0.05</v>
      </c>
      <c r="AC29" s="380">
        <v>0</v>
      </c>
      <c r="AD29" s="369"/>
      <c r="AE29" s="370"/>
      <c r="AF29" s="369"/>
      <c r="AG29" s="370"/>
      <c r="AH29" s="369"/>
      <c r="AI29" s="370"/>
      <c r="AJ29" s="371"/>
      <c r="AK29" s="136"/>
      <c r="AL29" s="137"/>
    </row>
    <row r="30" spans="2:38" s="139" customFormat="1" ht="28.5" customHeight="1" thickBot="1" x14ac:dyDescent="0.25">
      <c r="B30" s="381"/>
      <c r="C30" s="180"/>
      <c r="D30" s="180"/>
      <c r="E30" s="180"/>
      <c r="F30" s="179">
        <f>SUM(F10:F29)</f>
        <v>1.0000000000000002</v>
      </c>
      <c r="G30" s="180"/>
      <c r="H30" s="180"/>
      <c r="I30" s="180"/>
      <c r="J30" s="181"/>
      <c r="K30" s="182"/>
      <c r="L30" s="180"/>
      <c r="M30" s="183">
        <f>SUM(M10:M29)</f>
        <v>0.3</v>
      </c>
      <c r="N30" s="184">
        <f>SUM(N10:N29)</f>
        <v>0.21</v>
      </c>
      <c r="O30" s="178">
        <f t="shared" ref="O30:AC30" si="3">SUM(O10:O29)</f>
        <v>0.21</v>
      </c>
      <c r="P30" s="178">
        <f t="shared" si="3"/>
        <v>0.09</v>
      </c>
      <c r="Q30" s="178">
        <f t="shared" si="3"/>
        <v>0.09</v>
      </c>
      <c r="R30" s="178">
        <f t="shared" si="3"/>
        <v>0</v>
      </c>
      <c r="S30" s="178">
        <f t="shared" si="3"/>
        <v>0</v>
      </c>
      <c r="T30" s="178">
        <f t="shared" si="3"/>
        <v>0.05</v>
      </c>
      <c r="U30" s="178">
        <f t="shared" si="3"/>
        <v>0</v>
      </c>
      <c r="V30" s="178">
        <f t="shared" si="3"/>
        <v>0.1</v>
      </c>
      <c r="W30" s="178">
        <f t="shared" si="3"/>
        <v>0</v>
      </c>
      <c r="X30" s="178">
        <f t="shared" si="3"/>
        <v>0.3</v>
      </c>
      <c r="Y30" s="178">
        <f t="shared" si="3"/>
        <v>0</v>
      </c>
      <c r="Z30" s="178">
        <f t="shared" si="3"/>
        <v>0.2</v>
      </c>
      <c r="AA30" s="178">
        <f t="shared" si="3"/>
        <v>0</v>
      </c>
      <c r="AB30" s="178">
        <f t="shared" si="3"/>
        <v>0.05</v>
      </c>
      <c r="AC30" s="185">
        <f t="shared" si="3"/>
        <v>0</v>
      </c>
      <c r="AD30" s="382"/>
      <c r="AE30" s="382"/>
      <c r="AF30" s="382"/>
      <c r="AG30" s="382"/>
      <c r="AH30" s="382"/>
      <c r="AI30" s="382"/>
      <c r="AJ30" s="371"/>
      <c r="AK30" s="140"/>
      <c r="AL30" s="141"/>
    </row>
    <row r="31" spans="2:38" s="138" customFormat="1" ht="21.75" customHeight="1" x14ac:dyDescent="0.2">
      <c r="B31" s="383"/>
      <c r="C31" s="384"/>
      <c r="D31" s="384"/>
      <c r="E31" s="384"/>
      <c r="F31" s="384"/>
      <c r="G31" s="384"/>
      <c r="H31" s="384"/>
      <c r="I31" s="384"/>
      <c r="J31" s="385"/>
      <c r="K31" s="386"/>
      <c r="L31" s="384"/>
      <c r="M31" s="387">
        <f>+N30+P30+R30+T30+V30+X30+Z30+AB30</f>
        <v>1</v>
      </c>
      <c r="N31" s="388"/>
      <c r="O31" s="388"/>
      <c r="P31" s="388"/>
      <c r="Q31" s="388"/>
      <c r="R31" s="388"/>
      <c r="S31" s="388"/>
      <c r="T31" s="388"/>
      <c r="U31" s="388"/>
      <c r="V31" s="388"/>
      <c r="W31" s="388"/>
      <c r="X31" s="388"/>
      <c r="Y31" s="388"/>
      <c r="Z31" s="388"/>
      <c r="AA31" s="388"/>
      <c r="AB31" s="388"/>
      <c r="AC31" s="388"/>
      <c r="AD31" s="388"/>
      <c r="AE31" s="388"/>
      <c r="AF31" s="388"/>
      <c r="AG31" s="388"/>
      <c r="AH31" s="388"/>
      <c r="AI31" s="388"/>
      <c r="AJ31" s="387"/>
      <c r="AK31" s="142"/>
      <c r="AL31" s="137"/>
    </row>
    <row r="32" spans="2:38" s="143" customFormat="1" ht="27" customHeight="1" x14ac:dyDescent="0.2">
      <c r="C32" s="144"/>
      <c r="D32" s="144"/>
      <c r="E32" s="144"/>
      <c r="F32" s="144"/>
      <c r="G32" s="144"/>
      <c r="H32" s="144"/>
      <c r="I32" s="144"/>
      <c r="J32" s="144"/>
      <c r="L32" s="144"/>
      <c r="M32" s="145"/>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45"/>
      <c r="AK32" s="146"/>
      <c r="AL32" s="147"/>
    </row>
    <row r="33" spans="3:37" s="151" customFormat="1" ht="15.75" x14ac:dyDescent="0.25">
      <c r="C33" s="148"/>
      <c r="D33" s="148"/>
      <c r="E33" s="148"/>
      <c r="F33" s="148"/>
      <c r="G33" s="148"/>
      <c r="H33" s="148"/>
      <c r="I33" s="148"/>
      <c r="J33" s="148"/>
      <c r="K33" s="149"/>
      <c r="L33" s="148"/>
      <c r="M33" s="148"/>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48"/>
      <c r="AK33" s="150"/>
    </row>
    <row r="34" spans="3:37" s="151" customFormat="1" ht="15.75" x14ac:dyDescent="0.25">
      <c r="C34" s="148"/>
      <c r="D34" s="148"/>
      <c r="E34" s="148"/>
      <c r="F34" s="148"/>
      <c r="G34" s="148"/>
      <c r="H34" s="148"/>
      <c r="I34" s="148"/>
      <c r="J34" s="148"/>
      <c r="K34" s="149"/>
      <c r="L34" s="148"/>
      <c r="M34" s="148"/>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48"/>
      <c r="AK34" s="150"/>
    </row>
    <row r="35" spans="3:37" s="151" customFormat="1" ht="15.75" x14ac:dyDescent="0.25">
      <c r="C35" s="148"/>
      <c r="D35" s="148"/>
      <c r="E35" s="148"/>
      <c r="F35" s="148"/>
      <c r="G35" s="148"/>
      <c r="H35" s="148"/>
      <c r="I35" s="148"/>
      <c r="J35" s="148"/>
      <c r="K35" s="149"/>
      <c r="L35" s="148"/>
      <c r="M35" s="152"/>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52"/>
      <c r="AK35" s="150"/>
    </row>
    <row r="36" spans="3:37" s="151" customFormat="1" ht="15.75" x14ac:dyDescent="0.25">
      <c r="C36" s="148"/>
      <c r="D36" s="148"/>
      <c r="E36" s="148"/>
      <c r="F36" s="148"/>
      <c r="G36" s="148"/>
      <c r="H36" s="148"/>
      <c r="I36" s="148"/>
      <c r="J36" s="148"/>
      <c r="K36" s="149"/>
      <c r="L36" s="148"/>
      <c r="M36" s="153"/>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53"/>
      <c r="AK36" s="150"/>
    </row>
    <row r="43" spans="3:37" x14ac:dyDescent="0.2">
      <c r="M43" s="154"/>
      <c r="AJ43" s="154"/>
    </row>
    <row r="44" spans="3:37" x14ac:dyDescent="0.2">
      <c r="AK44" s="129"/>
    </row>
  </sheetData>
  <sheetProtection algorithmName="SHA-512" hashValue="cz192+keeSfZWYWNGspvoMj/4eQNGwBi1A/xtIxqYDa3WfZL2Lha4j5uUQsmWLgx5+dEzOaPMyv53GtjVA1Iug==" saltValue="I08D5d/og/NCzXisi2Xf7A==" spinCount="100000" sheet="1" objects="1" scenarios="1" formatCells="0" formatColumns="0" formatRows="0" insertColumns="0" insertRows="0"/>
  <mergeCells count="21">
    <mergeCell ref="C2:C5"/>
    <mergeCell ref="D3:K3"/>
    <mergeCell ref="D4:K4"/>
    <mergeCell ref="D5:K5"/>
    <mergeCell ref="D7:M7"/>
    <mergeCell ref="L2:M2"/>
    <mergeCell ref="L3:M3"/>
    <mergeCell ref="L4:M4"/>
    <mergeCell ref="L5:M5"/>
    <mergeCell ref="D2:K2"/>
    <mergeCell ref="N8:O8"/>
    <mergeCell ref="P8:Q8"/>
    <mergeCell ref="R8:S8"/>
    <mergeCell ref="T8:U8"/>
    <mergeCell ref="V8:W8"/>
    <mergeCell ref="AH8:AI8"/>
    <mergeCell ref="X8:Y8"/>
    <mergeCell ref="Z8:AA8"/>
    <mergeCell ref="AB8:AC8"/>
    <mergeCell ref="AD8:AE8"/>
    <mergeCell ref="AF8:AG8"/>
  </mergeCells>
  <dataValidations count="1">
    <dataValidation type="whole" allowBlank="1" showInputMessage="1" showErrorMessage="1" sqref="G8:L8 G30:J65392 L30:L65392 K30:K31 K33:K65392">
      <formula1>1</formula1>
      <formula2>5</formula2>
    </dataValidation>
  </dataValidations>
  <printOptions horizontalCentered="1"/>
  <pageMargins left="0.59055118110236227" right="0.59055118110236227" top="0.55118110236220474" bottom="0.55118110236220474" header="0.31496062992125984" footer="0.31496062992125984"/>
  <pageSetup paperSize="5" scale="38" fitToHeight="0" orientation="landscape" r:id="rId1"/>
  <headerFooter>
    <oddHeader>Página &amp;P de &amp;F</oddHeader>
    <oddFooter>Preparado por N.Johanna Rodríguez A &amp;D&amp;RPágina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6"/>
  <sheetViews>
    <sheetView showGridLines="0" zoomScale="90" zoomScaleNormal="90" workbookViewId="0">
      <selection activeCell="G14" sqref="G14:J14"/>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bestFit="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0" customFormat="1" ht="26.25" customHeight="1" x14ac:dyDescent="0.2">
      <c r="B2" s="348"/>
      <c r="C2" s="349"/>
      <c r="D2" s="345" t="s">
        <v>0</v>
      </c>
      <c r="E2" s="304"/>
      <c r="F2" s="304"/>
      <c r="G2" s="304"/>
      <c r="H2" s="304"/>
      <c r="I2" s="304"/>
      <c r="J2" s="304"/>
      <c r="K2" s="54"/>
      <c r="L2" s="54"/>
      <c r="M2" s="354" t="str">
        <f>Proyecto!K2</f>
        <v>Código: GC-F-015</v>
      </c>
      <c r="N2" s="297"/>
      <c r="O2" s="297"/>
      <c r="P2" s="298"/>
      <c r="Q2" s="70"/>
      <c r="R2" s="9"/>
      <c r="S2" s="9"/>
      <c r="T2" s="9" t="s">
        <v>117</v>
      </c>
      <c r="U2" s="12"/>
      <c r="V2" s="70"/>
      <c r="W2" s="70"/>
      <c r="X2" s="70"/>
      <c r="Y2" s="70"/>
      <c r="Z2" s="70"/>
      <c r="AA2" s="70"/>
      <c r="AB2" s="70"/>
      <c r="AC2" s="70"/>
      <c r="AD2" s="70"/>
      <c r="AE2" s="13"/>
    </row>
    <row r="3" spans="2:31" s="10" customFormat="1" ht="23.25" customHeight="1" x14ac:dyDescent="0.2">
      <c r="B3" s="350"/>
      <c r="C3" s="351"/>
      <c r="D3" s="346" t="s">
        <v>2</v>
      </c>
      <c r="E3" s="307"/>
      <c r="F3" s="307"/>
      <c r="G3" s="307"/>
      <c r="H3" s="307"/>
      <c r="I3" s="307"/>
      <c r="J3" s="307"/>
      <c r="K3" s="53"/>
      <c r="L3" s="53"/>
      <c r="M3" s="355" t="str">
        <f>Proyecto!K3</f>
        <v>Fecha: 17 de septiembre de 2014</v>
      </c>
      <c r="N3" s="299"/>
      <c r="O3" s="299"/>
      <c r="P3" s="300"/>
      <c r="Q3" s="70"/>
      <c r="R3" s="9"/>
      <c r="S3" s="9"/>
      <c r="T3" s="9" t="s">
        <v>118</v>
      </c>
      <c r="U3" s="12"/>
      <c r="V3" s="70"/>
      <c r="W3" s="70"/>
      <c r="X3" s="70"/>
      <c r="Y3" s="70"/>
      <c r="Z3" s="70"/>
      <c r="AA3" s="70"/>
      <c r="AB3" s="70"/>
      <c r="AC3" s="70"/>
      <c r="AD3" s="70"/>
      <c r="AE3" s="13"/>
    </row>
    <row r="4" spans="2:31" s="10" customFormat="1" ht="24" customHeight="1" x14ac:dyDescent="0.2">
      <c r="B4" s="350"/>
      <c r="C4" s="351"/>
      <c r="D4" s="346" t="s">
        <v>4</v>
      </c>
      <c r="E4" s="307"/>
      <c r="F4" s="307"/>
      <c r="G4" s="307"/>
      <c r="H4" s="307"/>
      <c r="I4" s="307"/>
      <c r="J4" s="307"/>
      <c r="K4" s="53"/>
      <c r="L4" s="53"/>
      <c r="M4" s="355" t="str">
        <f>Proyecto!K4</f>
        <v>Versión 001</v>
      </c>
      <c r="N4" s="299"/>
      <c r="O4" s="299"/>
      <c r="P4" s="300"/>
      <c r="Q4" s="70"/>
      <c r="R4" s="9"/>
      <c r="S4" s="70"/>
      <c r="T4" s="9" t="s">
        <v>119</v>
      </c>
      <c r="U4" s="12"/>
      <c r="V4" s="70"/>
      <c r="W4" s="70"/>
      <c r="X4" s="70"/>
      <c r="Y4" s="70"/>
      <c r="Z4" s="70"/>
      <c r="AA4" s="70"/>
      <c r="AB4" s="70"/>
      <c r="AC4" s="70"/>
      <c r="AD4" s="70"/>
      <c r="AE4" s="13"/>
    </row>
    <row r="5" spans="2:31" s="10" customFormat="1" ht="22.5" customHeight="1" thickBot="1" x14ac:dyDescent="0.25">
      <c r="B5" s="352"/>
      <c r="C5" s="353"/>
      <c r="D5" s="347" t="s">
        <v>6</v>
      </c>
      <c r="E5" s="310"/>
      <c r="F5" s="310"/>
      <c r="G5" s="310"/>
      <c r="H5" s="310"/>
      <c r="I5" s="310"/>
      <c r="J5" s="310"/>
      <c r="K5" s="55"/>
      <c r="L5" s="55"/>
      <c r="M5" s="356" t="s">
        <v>120</v>
      </c>
      <c r="N5" s="301"/>
      <c r="O5" s="301"/>
      <c r="P5" s="302"/>
      <c r="Q5" s="70"/>
      <c r="R5" s="9"/>
      <c r="S5" s="70"/>
      <c r="T5" s="9" t="s">
        <v>121</v>
      </c>
      <c r="U5" s="9"/>
      <c r="V5" s="70"/>
      <c r="W5" s="70"/>
      <c r="X5" s="70"/>
      <c r="Y5" s="70"/>
      <c r="Z5" s="70"/>
      <c r="AA5" s="70"/>
      <c r="AB5" s="70"/>
      <c r="AC5" s="70"/>
      <c r="AD5" s="70"/>
      <c r="AE5" s="13"/>
    </row>
    <row r="6" spans="2:31" ht="5.25" customHeight="1" x14ac:dyDescent="0.2">
      <c r="B6" s="24"/>
      <c r="C6" s="24"/>
      <c r="D6" s="24"/>
      <c r="E6" s="24"/>
      <c r="F6" s="24"/>
      <c r="G6" s="24"/>
      <c r="H6" s="24"/>
      <c r="I6" s="24"/>
      <c r="J6" s="24"/>
      <c r="K6" s="24"/>
      <c r="L6" s="24"/>
      <c r="M6" s="24"/>
      <c r="N6" s="24"/>
      <c r="O6" s="24"/>
      <c r="P6" s="24"/>
      <c r="T6" s="5"/>
    </row>
    <row r="7" spans="2:31" ht="29.25" customHeight="1" x14ac:dyDescent="0.2">
      <c r="B7" s="186" t="s">
        <v>8</v>
      </c>
      <c r="C7" s="186"/>
      <c r="D7" s="357" t="str">
        <f>Proyecto!$E$7</f>
        <v>Diseño y puesta en funcionamiento de formularios para información financiera y no financiera de procesos de intervención - Fase I</v>
      </c>
      <c r="E7" s="357"/>
      <c r="F7" s="357"/>
      <c r="G7" s="357"/>
      <c r="H7" s="357"/>
      <c r="I7" s="357"/>
      <c r="J7" s="357"/>
      <c r="K7" s="357"/>
      <c r="L7" s="357"/>
      <c r="M7" s="357"/>
      <c r="N7" s="357"/>
      <c r="O7" s="357"/>
      <c r="P7" s="357"/>
      <c r="AE7" s="1"/>
    </row>
    <row r="8" spans="2:31" ht="6.75" customHeight="1" x14ac:dyDescent="0.2">
      <c r="B8" s="6"/>
      <c r="C8" s="6"/>
      <c r="D8" s="7"/>
      <c r="E8" s="7"/>
      <c r="F8" s="7"/>
      <c r="G8" s="7"/>
      <c r="H8" s="7"/>
      <c r="I8" s="7"/>
      <c r="J8" s="7"/>
      <c r="K8" s="7"/>
      <c r="L8" s="7"/>
      <c r="M8" s="7"/>
      <c r="N8" s="7"/>
      <c r="O8" s="7"/>
      <c r="P8" s="7"/>
      <c r="AE8" s="1"/>
    </row>
    <row r="10" spans="2:31" ht="21.95" customHeight="1" x14ac:dyDescent="0.2">
      <c r="B10" s="240" t="s">
        <v>122</v>
      </c>
      <c r="C10" s="240"/>
      <c r="D10" s="240"/>
      <c r="E10" s="240"/>
      <c r="F10" s="240"/>
      <c r="G10" s="240"/>
      <c r="H10" s="240"/>
      <c r="I10" s="240"/>
      <c r="J10" s="240"/>
      <c r="K10" s="240"/>
      <c r="L10" s="240"/>
      <c r="M10" s="240"/>
      <c r="N10" s="240"/>
      <c r="O10" s="240"/>
      <c r="P10" s="240"/>
    </row>
    <row r="11" spans="2:31" ht="21.95" customHeight="1" x14ac:dyDescent="0.2">
      <c r="B11" s="237" t="s">
        <v>123</v>
      </c>
      <c r="C11" s="237"/>
      <c r="D11" s="237"/>
      <c r="E11" s="237"/>
      <c r="F11" s="71" t="s">
        <v>124</v>
      </c>
      <c r="G11" s="237" t="s">
        <v>125</v>
      </c>
      <c r="H11" s="237"/>
      <c r="I11" s="237"/>
      <c r="J11" s="237"/>
      <c r="K11" s="60"/>
      <c r="L11" s="60"/>
      <c r="M11" s="237" t="s">
        <v>126</v>
      </c>
      <c r="N11" s="237"/>
      <c r="O11" s="237"/>
      <c r="P11" s="237"/>
    </row>
    <row r="12" spans="2:31" s="102" customFormat="1" ht="60" customHeight="1" x14ac:dyDescent="0.25">
      <c r="B12" s="256" t="s">
        <v>222</v>
      </c>
      <c r="C12" s="256"/>
      <c r="D12" s="256"/>
      <c r="E12" s="256"/>
      <c r="F12" s="107" t="s">
        <v>117</v>
      </c>
      <c r="G12" s="254" t="s">
        <v>224</v>
      </c>
      <c r="H12" s="344"/>
      <c r="I12" s="344"/>
      <c r="J12" s="255"/>
      <c r="K12" s="125"/>
      <c r="L12" s="125"/>
      <c r="M12" s="341" t="s">
        <v>218</v>
      </c>
      <c r="N12" s="342"/>
      <c r="O12" s="342"/>
      <c r="P12" s="343"/>
      <c r="R12" s="126"/>
      <c r="U12" s="126"/>
      <c r="AE12" s="127"/>
    </row>
    <row r="13" spans="2:31" s="102" customFormat="1" ht="60" customHeight="1" x14ac:dyDescent="0.25">
      <c r="B13" s="256" t="s">
        <v>223</v>
      </c>
      <c r="C13" s="256"/>
      <c r="D13" s="256"/>
      <c r="E13" s="256"/>
      <c r="F13" s="107" t="s">
        <v>117</v>
      </c>
      <c r="G13" s="254" t="s">
        <v>225</v>
      </c>
      <c r="H13" s="344"/>
      <c r="I13" s="344"/>
      <c r="J13" s="255"/>
      <c r="K13" s="125"/>
      <c r="L13" s="125"/>
      <c r="M13" s="341" t="s">
        <v>218</v>
      </c>
      <c r="N13" s="342"/>
      <c r="O13" s="342"/>
      <c r="P13" s="343"/>
      <c r="R13" s="126"/>
      <c r="U13" s="126"/>
      <c r="AE13" s="127"/>
    </row>
    <row r="14" spans="2:31" s="102" customFormat="1" ht="76.5" customHeight="1" x14ac:dyDescent="0.25">
      <c r="B14" s="337" t="s">
        <v>278</v>
      </c>
      <c r="C14" s="337"/>
      <c r="D14" s="337"/>
      <c r="E14" s="337"/>
      <c r="F14" s="107" t="s">
        <v>119</v>
      </c>
      <c r="G14" s="338" t="s">
        <v>279</v>
      </c>
      <c r="H14" s="339"/>
      <c r="I14" s="339"/>
      <c r="J14" s="340"/>
      <c r="K14" s="125"/>
      <c r="L14" s="125"/>
      <c r="M14" s="341" t="s">
        <v>218</v>
      </c>
      <c r="N14" s="342"/>
      <c r="O14" s="342"/>
      <c r="P14" s="343"/>
      <c r="R14" s="126"/>
      <c r="U14" s="126"/>
      <c r="AE14" s="127"/>
    </row>
    <row r="16" spans="2:31" ht="21.95" customHeight="1" x14ac:dyDescent="0.2">
      <c r="B16" s="240" t="s">
        <v>127</v>
      </c>
      <c r="C16" s="240"/>
      <c r="D16" s="240"/>
      <c r="E16" s="240"/>
      <c r="F16" s="240"/>
      <c r="G16" s="240"/>
      <c r="H16" s="240"/>
      <c r="I16" s="240"/>
      <c r="J16" s="240"/>
      <c r="K16" s="240"/>
      <c r="L16" s="240"/>
      <c r="M16" s="240"/>
      <c r="N16" s="240"/>
      <c r="O16" s="240"/>
      <c r="P16" s="240"/>
    </row>
  </sheetData>
  <mergeCells count="25">
    <mergeCell ref="D2:J2"/>
    <mergeCell ref="D3:J3"/>
    <mergeCell ref="D4:J4"/>
    <mergeCell ref="D5:J5"/>
    <mergeCell ref="B10:P10"/>
    <mergeCell ref="B2:C5"/>
    <mergeCell ref="M2:P2"/>
    <mergeCell ref="M3:P3"/>
    <mergeCell ref="M4:P4"/>
    <mergeCell ref="M5:P5"/>
    <mergeCell ref="B7:C7"/>
    <mergeCell ref="D7:P7"/>
    <mergeCell ref="B14:E14"/>
    <mergeCell ref="G14:J14"/>
    <mergeCell ref="M14:P14"/>
    <mergeCell ref="B16:P16"/>
    <mergeCell ref="B11:E11"/>
    <mergeCell ref="G11:J11"/>
    <mergeCell ref="M11:P11"/>
    <mergeCell ref="B12:E12"/>
    <mergeCell ref="G12:J12"/>
    <mergeCell ref="M12:P12"/>
    <mergeCell ref="B13:E13"/>
    <mergeCell ref="G13:J13"/>
    <mergeCell ref="M13:P13"/>
  </mergeCells>
  <conditionalFormatting sqref="F12">
    <cfRule type="containsText" dxfId="11" priority="9" operator="containsText" text="Extremo">
      <formula>NOT(ISERROR(SEARCH("Extremo",F12)))</formula>
    </cfRule>
    <cfRule type="containsText" dxfId="10" priority="10" operator="containsText" text="Alto">
      <formula>NOT(ISERROR(SEARCH("Alto",F12)))</formula>
    </cfRule>
    <cfRule type="containsText" dxfId="9" priority="11" operator="containsText" text="Medio">
      <formula>NOT(ISERROR(SEARCH("Medio",F12)))</formula>
    </cfRule>
    <cfRule type="containsText" dxfId="8" priority="12" operator="containsText" text="Bajo">
      <formula>NOT(ISERROR(SEARCH("Bajo",F12)))</formula>
    </cfRule>
  </conditionalFormatting>
  <conditionalFormatting sqref="F13">
    <cfRule type="containsText" dxfId="7" priority="5" operator="containsText" text="Extremo">
      <formula>NOT(ISERROR(SEARCH("Extremo",F13)))</formula>
    </cfRule>
    <cfRule type="containsText" dxfId="6" priority="6" operator="containsText" text="Alto">
      <formula>NOT(ISERROR(SEARCH("Alto",F13)))</formula>
    </cfRule>
    <cfRule type="containsText" dxfId="5" priority="7" operator="containsText" text="Medio">
      <formula>NOT(ISERROR(SEARCH("Medio",F13)))</formula>
    </cfRule>
    <cfRule type="containsText" dxfId="4" priority="8" operator="containsText" text="Bajo">
      <formula>NOT(ISERROR(SEARCH("Bajo",F13)))</formula>
    </cfRule>
  </conditionalFormatting>
  <conditionalFormatting sqref="F14">
    <cfRule type="containsText" dxfId="3" priority="1" operator="containsText" text="Extremo">
      <formula>NOT(ISERROR(SEARCH("Extremo",F14)))</formula>
    </cfRule>
    <cfRule type="containsText" dxfId="2" priority="2" operator="containsText" text="Alto">
      <formula>NOT(ISERROR(SEARCH("Alto",F14)))</formula>
    </cfRule>
    <cfRule type="containsText" dxfId="1" priority="3" operator="containsText" text="Medio">
      <formula>NOT(ISERROR(SEARCH("Medio",F14)))</formula>
    </cfRule>
    <cfRule type="containsText" dxfId="0" priority="4" operator="containsText" text="Bajo">
      <formula>NOT(ISERROR(SEARCH("Bajo",F14)))</formula>
    </cfRule>
  </conditionalFormatting>
  <dataValidations count="2">
    <dataValidation type="whole" allowBlank="1" showInputMessage="1" showErrorMessage="1" sqref="O17:P65503 O9:P9 O15:P15 G15:M15 G17:M65503 G9:M9 W9:AC65503 Q9:U65503">
      <formula1>1</formula1>
      <formula2>5</formula2>
    </dataValidation>
    <dataValidation type="list" allowBlank="1" showInputMessage="1" showErrorMessage="1" sqref="F12:F14">
      <formula1>$T$2:$T$5</formula1>
    </dataValidation>
  </dataValidations>
  <printOptions horizontalCentered="1"/>
  <pageMargins left="0.39370078740157483" right="0.39370078740157483" top="0.74803149606299213" bottom="0.74803149606299213" header="0.31496062992125984" footer="0.31496062992125984"/>
  <pageSetup paperSize="5" scale="97" fitToHeight="0" orientation="landscape" r:id="rId1"/>
  <headerFooter>
    <oddHeader>&amp;A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topLeftCell="B1" workbookViewId="0">
      <selection activeCell="Q24" sqref="Q24"/>
    </sheetView>
  </sheetViews>
  <sheetFormatPr baseColWidth="10" defaultColWidth="11.42578125" defaultRowHeight="12.75" x14ac:dyDescent="0.2"/>
  <cols>
    <col min="1" max="1" width="15.140625" customWidth="1"/>
    <col min="2" max="2" width="3.85546875" customWidth="1"/>
    <col min="3" max="3" width="18.140625" bestFit="1" customWidth="1"/>
    <col min="4" max="4" width="2.42578125" customWidth="1"/>
    <col min="5" max="5" width="20.140625" bestFit="1" customWidth="1"/>
    <col min="6" max="6" width="1.42578125" customWidth="1"/>
    <col min="7" max="7" width="12.85546875" bestFit="1" customWidth="1"/>
    <col min="8" max="8" width="2" customWidth="1"/>
    <col min="9" max="9" width="14.42578125" bestFit="1" customWidth="1"/>
    <col min="10" max="10" width="1.42578125" customWidth="1"/>
    <col min="11" max="11" width="20.42578125" bestFit="1" customWidth="1"/>
    <col min="12" max="12" width="3" customWidth="1"/>
    <col min="13" max="13" width="29.140625" bestFit="1" customWidth="1"/>
    <col min="14" max="14" width="2.42578125" customWidth="1"/>
    <col min="15" max="15" width="19.140625" bestFit="1" customWidth="1"/>
    <col min="16" max="16" width="5" customWidth="1"/>
  </cols>
  <sheetData>
    <row r="4" spans="1:17" x14ac:dyDescent="0.2">
      <c r="A4" s="20" t="s">
        <v>128</v>
      </c>
      <c r="C4" s="20" t="s">
        <v>129</v>
      </c>
      <c r="E4" s="20" t="s">
        <v>130</v>
      </c>
      <c r="G4" s="20" t="s">
        <v>131</v>
      </c>
      <c r="I4" s="20" t="s">
        <v>132</v>
      </c>
      <c r="K4" s="20" t="s">
        <v>133</v>
      </c>
      <c r="M4" s="20"/>
      <c r="O4" s="20" t="s">
        <v>134</v>
      </c>
      <c r="Q4" s="20" t="s">
        <v>34</v>
      </c>
    </row>
    <row r="5" spans="1:17" x14ac:dyDescent="0.2">
      <c r="A5" t="s">
        <v>26</v>
      </c>
      <c r="C5" s="19" t="s">
        <v>37</v>
      </c>
      <c r="E5" s="19" t="s">
        <v>40</v>
      </c>
      <c r="G5" s="19" t="s">
        <v>59</v>
      </c>
      <c r="I5" s="19" t="s">
        <v>60</v>
      </c>
      <c r="K5" s="19" t="s">
        <v>76</v>
      </c>
      <c r="M5" t="s">
        <v>135</v>
      </c>
      <c r="O5" s="19" t="s">
        <v>136</v>
      </c>
      <c r="Q5" t="s">
        <v>137</v>
      </c>
    </row>
    <row r="6" spans="1:17" x14ac:dyDescent="0.2">
      <c r="A6" t="s">
        <v>27</v>
      </c>
      <c r="C6" s="19" t="s">
        <v>138</v>
      </c>
      <c r="E6" s="19" t="s">
        <v>139</v>
      </c>
      <c r="G6" s="19" t="s">
        <v>61</v>
      </c>
      <c r="I6" s="19" t="s">
        <v>77</v>
      </c>
      <c r="K6" s="19" t="s">
        <v>78</v>
      </c>
      <c r="M6" t="s">
        <v>46</v>
      </c>
      <c r="O6" s="19" t="s">
        <v>140</v>
      </c>
      <c r="Q6" t="s">
        <v>141</v>
      </c>
    </row>
    <row r="7" spans="1:17" x14ac:dyDescent="0.2">
      <c r="C7" s="19" t="s">
        <v>142</v>
      </c>
      <c r="G7" s="19" t="s">
        <v>143</v>
      </c>
      <c r="K7" s="21" t="s">
        <v>144</v>
      </c>
      <c r="O7" s="21" t="s">
        <v>145</v>
      </c>
      <c r="Q7" t="s">
        <v>146</v>
      </c>
    </row>
    <row r="8" spans="1:17" x14ac:dyDescent="0.2">
      <c r="O8" s="21" t="s">
        <v>87</v>
      </c>
      <c r="Q8" t="s">
        <v>39</v>
      </c>
    </row>
    <row r="9" spans="1:17" x14ac:dyDescent="0.2">
      <c r="O9" s="21" t="s">
        <v>147</v>
      </c>
      <c r="Q9" t="s">
        <v>148</v>
      </c>
    </row>
    <row r="10" spans="1:17" x14ac:dyDescent="0.2">
      <c r="O10" s="21" t="s">
        <v>149</v>
      </c>
      <c r="Q10" t="s">
        <v>150</v>
      </c>
    </row>
    <row r="11" spans="1:17" x14ac:dyDescent="0.2">
      <c r="O11" s="21" t="s">
        <v>151</v>
      </c>
      <c r="Q11" t="s">
        <v>152</v>
      </c>
    </row>
    <row r="12" spans="1:17" x14ac:dyDescent="0.2">
      <c r="Q12" t="s">
        <v>153</v>
      </c>
    </row>
    <row r="14" spans="1:17" x14ac:dyDescent="0.2">
      <c r="Q14" s="20" t="s">
        <v>154</v>
      </c>
    </row>
    <row r="15" spans="1:17" x14ac:dyDescent="0.2">
      <c r="Q15" t="s">
        <v>137</v>
      </c>
    </row>
    <row r="16" spans="1:17" x14ac:dyDescent="0.2">
      <c r="Q16" t="s">
        <v>141</v>
      </c>
    </row>
    <row r="17" spans="17:17" x14ac:dyDescent="0.2">
      <c r="Q17" t="s">
        <v>146</v>
      </c>
    </row>
    <row r="18" spans="17:17" x14ac:dyDescent="0.2">
      <c r="Q18" t="s">
        <v>39</v>
      </c>
    </row>
    <row r="19" spans="17:17" x14ac:dyDescent="0.2">
      <c r="Q19" t="s">
        <v>148</v>
      </c>
    </row>
    <row r="20" spans="17:17" x14ac:dyDescent="0.2">
      <c r="Q20" t="s">
        <v>150</v>
      </c>
    </row>
    <row r="21" spans="17:17" x14ac:dyDescent="0.2">
      <c r="Q21" t="s">
        <v>152</v>
      </c>
    </row>
    <row r="22" spans="17:17" x14ac:dyDescent="0.2">
      <c r="Q22" t="s">
        <v>153</v>
      </c>
    </row>
    <row r="23" spans="17:17" x14ac:dyDescent="0.2">
      <c r="Q23" s="19" t="s">
        <v>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3"/>
  <sheetViews>
    <sheetView showGridLines="0" topLeftCell="A4" zoomScale="80" zoomScaleNormal="80" workbookViewId="0">
      <selection activeCell="D7" sqref="D7:P7"/>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4.425781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bestFit="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0" customFormat="1" ht="26.25" customHeight="1" x14ac:dyDescent="0.2">
      <c r="B2" s="197"/>
      <c r="C2" s="198"/>
      <c r="D2" s="199" t="s">
        <v>0</v>
      </c>
      <c r="E2" s="200"/>
      <c r="F2" s="200"/>
      <c r="G2" s="200"/>
      <c r="H2" s="200"/>
      <c r="I2" s="200"/>
      <c r="J2" s="201"/>
      <c r="K2" s="187" t="s">
        <v>1</v>
      </c>
      <c r="L2" s="214"/>
      <c r="M2" s="187" t="str">
        <f>Proyecto!K2</f>
        <v>Código: GC-F-015</v>
      </c>
      <c r="N2" s="209"/>
      <c r="O2" s="209"/>
      <c r="P2" s="188"/>
      <c r="Q2" s="70"/>
      <c r="R2" s="9"/>
      <c r="S2" s="9"/>
      <c r="T2" s="9"/>
      <c r="U2" s="12"/>
      <c r="V2" s="70"/>
      <c r="W2" s="70"/>
      <c r="X2" s="70"/>
      <c r="Y2" s="70"/>
      <c r="Z2" s="70"/>
      <c r="AA2" s="70"/>
      <c r="AB2" s="70"/>
      <c r="AC2" s="70"/>
      <c r="AD2" s="70"/>
      <c r="AE2" s="13"/>
    </row>
    <row r="3" spans="2:31" s="10" customFormat="1" ht="23.25" customHeight="1" x14ac:dyDescent="0.2">
      <c r="B3" s="193"/>
      <c r="C3" s="194"/>
      <c r="D3" s="202" t="s">
        <v>2</v>
      </c>
      <c r="E3" s="203"/>
      <c r="F3" s="203"/>
      <c r="G3" s="203"/>
      <c r="H3" s="203"/>
      <c r="I3" s="203"/>
      <c r="J3" s="204"/>
      <c r="K3" s="189" t="s">
        <v>3</v>
      </c>
      <c r="L3" s="215"/>
      <c r="M3" s="210" t="str">
        <f>Proyecto!K3</f>
        <v>Fecha: 17 de septiembre de 2014</v>
      </c>
      <c r="N3" s="211"/>
      <c r="O3" s="211"/>
      <c r="P3" s="212"/>
      <c r="Q3" s="70"/>
      <c r="R3" s="9"/>
      <c r="S3" s="9"/>
      <c r="T3" s="9"/>
      <c r="U3" s="12"/>
      <c r="V3" s="70"/>
      <c r="W3" s="70"/>
      <c r="X3" s="70"/>
      <c r="Y3" s="70"/>
      <c r="Z3" s="70"/>
      <c r="AA3" s="70"/>
      <c r="AB3" s="70"/>
      <c r="AC3" s="70"/>
      <c r="AD3" s="70"/>
      <c r="AE3" s="13"/>
    </row>
    <row r="4" spans="2:31" s="10" customFormat="1" ht="24" customHeight="1" x14ac:dyDescent="0.2">
      <c r="B4" s="193"/>
      <c r="C4" s="194"/>
      <c r="D4" s="202" t="s">
        <v>4</v>
      </c>
      <c r="E4" s="203"/>
      <c r="F4" s="203"/>
      <c r="G4" s="203"/>
      <c r="H4" s="203"/>
      <c r="I4" s="203"/>
      <c r="J4" s="204"/>
      <c r="K4" s="189" t="s">
        <v>5</v>
      </c>
      <c r="L4" s="215"/>
      <c r="M4" s="189" t="str">
        <f>Proyecto!K4</f>
        <v>Versión 001</v>
      </c>
      <c r="N4" s="213"/>
      <c r="O4" s="213"/>
      <c r="P4" s="190"/>
      <c r="Q4" s="70"/>
      <c r="R4" s="9"/>
      <c r="S4" s="70"/>
      <c r="T4" s="70"/>
      <c r="U4" s="12"/>
      <c r="V4" s="70"/>
      <c r="W4" s="70"/>
      <c r="X4" s="70"/>
      <c r="Y4" s="70"/>
      <c r="Z4" s="70"/>
      <c r="AA4" s="70"/>
      <c r="AB4" s="70"/>
      <c r="AC4" s="70"/>
      <c r="AD4" s="70"/>
      <c r="AE4" s="13"/>
    </row>
    <row r="5" spans="2:31" s="10" customFormat="1" ht="22.5" customHeight="1" thickBot="1" x14ac:dyDescent="0.25">
      <c r="B5" s="195"/>
      <c r="C5" s="196"/>
      <c r="D5" s="205" t="s">
        <v>6</v>
      </c>
      <c r="E5" s="206"/>
      <c r="F5" s="206"/>
      <c r="G5" s="206"/>
      <c r="H5" s="206"/>
      <c r="I5" s="206"/>
      <c r="J5" s="207"/>
      <c r="K5" s="191" t="s">
        <v>20</v>
      </c>
      <c r="L5" s="229"/>
      <c r="M5" s="219" t="s">
        <v>21</v>
      </c>
      <c r="N5" s="220"/>
      <c r="O5" s="220"/>
      <c r="P5" s="221"/>
      <c r="Q5" s="70"/>
      <c r="R5" s="9"/>
      <c r="S5" s="70"/>
      <c r="T5" s="70"/>
      <c r="U5" s="9"/>
      <c r="V5" s="70"/>
      <c r="W5" s="70"/>
      <c r="X5" s="70"/>
      <c r="Y5" s="70"/>
      <c r="Z5" s="70"/>
      <c r="AA5" s="70"/>
      <c r="AB5" s="70"/>
      <c r="AC5" s="70"/>
      <c r="AD5" s="70"/>
      <c r="AE5" s="13"/>
    </row>
    <row r="6" spans="2:31" ht="5.25" customHeight="1" x14ac:dyDescent="0.2">
      <c r="B6" s="24"/>
      <c r="C6" s="24"/>
      <c r="D6" s="24"/>
      <c r="E6" s="24"/>
      <c r="F6" s="24"/>
      <c r="G6" s="24"/>
      <c r="H6" s="24"/>
      <c r="I6" s="24"/>
      <c r="J6" s="24"/>
      <c r="K6" s="24"/>
      <c r="L6" s="24"/>
      <c r="M6" s="24"/>
      <c r="N6" s="24"/>
      <c r="O6" s="24"/>
      <c r="P6" s="24"/>
    </row>
    <row r="7" spans="2:31" ht="48" customHeight="1" x14ac:dyDescent="0.2">
      <c r="B7" s="226" t="s">
        <v>8</v>
      </c>
      <c r="C7" s="226"/>
      <c r="D7" s="222" t="str">
        <f>+Proyecto!E7</f>
        <v>Diseño y puesta en funcionamiento de formularios para información financiera y no financiera de procesos de intervención - Fase I</v>
      </c>
      <c r="E7" s="222"/>
      <c r="F7" s="222"/>
      <c r="G7" s="222"/>
      <c r="H7" s="222"/>
      <c r="I7" s="222"/>
      <c r="J7" s="222"/>
      <c r="K7" s="222"/>
      <c r="L7" s="222"/>
      <c r="M7" s="222"/>
      <c r="N7" s="222"/>
      <c r="O7" s="222"/>
      <c r="P7" s="222"/>
      <c r="AE7" s="1"/>
    </row>
    <row r="8" spans="2:31" ht="6.75" customHeight="1" x14ac:dyDescent="0.2">
      <c r="B8" s="84"/>
      <c r="C8" s="84"/>
      <c r="D8" s="92"/>
      <c r="E8" s="92"/>
      <c r="F8" s="92"/>
      <c r="G8" s="92"/>
      <c r="H8" s="92"/>
      <c r="I8" s="92"/>
      <c r="J8" s="92"/>
      <c r="K8" s="92"/>
      <c r="L8" s="92"/>
      <c r="M8" s="92"/>
      <c r="N8" s="92"/>
      <c r="O8" s="92"/>
      <c r="P8" s="92"/>
      <c r="AE8" s="1"/>
    </row>
    <row r="9" spans="2:31" ht="39.75" customHeight="1" x14ac:dyDescent="0.2">
      <c r="B9" s="227" t="s">
        <v>22</v>
      </c>
      <c r="C9" s="228"/>
      <c r="D9" s="223" t="s">
        <v>160</v>
      </c>
      <c r="E9" s="224"/>
      <c r="F9" s="224"/>
      <c r="G9" s="224"/>
      <c r="H9" s="224"/>
      <c r="I9" s="224"/>
      <c r="J9" s="224"/>
      <c r="K9" s="224"/>
      <c r="L9" s="224"/>
      <c r="M9" s="224"/>
      <c r="N9" s="224"/>
      <c r="O9" s="224"/>
      <c r="P9" s="225"/>
      <c r="AE9" s="1"/>
    </row>
    <row r="10" spans="2:31" customFormat="1" ht="7.5" customHeight="1" x14ac:dyDescent="0.2">
      <c r="B10" s="85"/>
      <c r="C10" s="85"/>
      <c r="D10" s="93"/>
      <c r="E10" s="93"/>
      <c r="F10" s="93"/>
      <c r="G10" s="93"/>
      <c r="H10" s="93"/>
      <c r="I10" s="93"/>
      <c r="J10" s="93"/>
      <c r="K10" s="93"/>
      <c r="L10" s="93"/>
      <c r="M10" s="93"/>
      <c r="N10" s="93"/>
      <c r="O10" s="93"/>
      <c r="P10" s="93"/>
    </row>
    <row r="11" spans="2:31" ht="34.5" customHeight="1" x14ac:dyDescent="0.2">
      <c r="B11" s="227" t="s">
        <v>23</v>
      </c>
      <c r="C11" s="228"/>
      <c r="D11" s="223" t="s">
        <v>260</v>
      </c>
      <c r="E11" s="224"/>
      <c r="F11" s="224"/>
      <c r="G11" s="224"/>
      <c r="H11" s="224"/>
      <c r="I11" s="224"/>
      <c r="J11" s="224"/>
      <c r="K11" s="224"/>
      <c r="L11" s="224"/>
      <c r="M11" s="224"/>
      <c r="N11" s="224"/>
      <c r="O11" s="224"/>
      <c r="P11" s="225"/>
      <c r="AE11" s="1"/>
    </row>
    <row r="12" spans="2:31" s="3" customFormat="1" ht="5.25" customHeight="1" x14ac:dyDescent="0.2">
      <c r="B12" s="86"/>
      <c r="C12" s="86"/>
      <c r="D12" s="87"/>
      <c r="E12" s="87"/>
      <c r="F12" s="87"/>
      <c r="G12" s="87"/>
      <c r="H12" s="87"/>
      <c r="I12" s="87"/>
      <c r="J12" s="87"/>
      <c r="K12" s="87"/>
      <c r="L12" s="87"/>
      <c r="M12" s="87"/>
      <c r="N12" s="87"/>
      <c r="O12" s="87"/>
      <c r="P12" s="87"/>
      <c r="Q12" s="70"/>
      <c r="R12" s="9"/>
      <c r="S12" s="70"/>
      <c r="T12" s="70"/>
      <c r="U12" s="9"/>
      <c r="V12" s="70"/>
      <c r="W12" s="70"/>
      <c r="X12" s="70"/>
      <c r="Y12" s="70"/>
      <c r="Z12" s="70"/>
      <c r="AA12" s="70"/>
      <c r="AB12" s="70"/>
      <c r="AC12" s="70"/>
      <c r="AD12" s="70"/>
      <c r="AE12" s="70"/>
    </row>
    <row r="13" spans="2:31" ht="22.5" customHeight="1" x14ac:dyDescent="0.2">
      <c r="B13" s="216" t="s">
        <v>24</v>
      </c>
      <c r="C13" s="216"/>
      <c r="D13" s="88" t="s">
        <v>25</v>
      </c>
      <c r="E13" s="218" t="s">
        <v>258</v>
      </c>
      <c r="F13" s="218"/>
      <c r="G13" s="218"/>
      <c r="H13" s="218"/>
      <c r="I13" s="218"/>
      <c r="J13" s="218"/>
      <c r="K13" s="218"/>
      <c r="L13" s="218"/>
      <c r="M13" s="218"/>
      <c r="N13" s="218"/>
      <c r="O13" s="218"/>
      <c r="P13" s="218"/>
      <c r="AE13" s="1"/>
    </row>
    <row r="14" spans="2:31" s="25" customFormat="1" ht="44.25" customHeight="1" x14ac:dyDescent="0.2">
      <c r="B14" s="217"/>
      <c r="C14" s="217"/>
      <c r="D14" s="89" t="s">
        <v>26</v>
      </c>
      <c r="E14" s="218"/>
      <c r="F14" s="218"/>
      <c r="G14" s="218"/>
      <c r="H14" s="218"/>
      <c r="I14" s="218"/>
      <c r="J14" s="218"/>
      <c r="K14" s="218"/>
      <c r="L14" s="218"/>
      <c r="M14" s="218"/>
      <c r="N14" s="218"/>
      <c r="O14" s="218"/>
      <c r="P14" s="218"/>
      <c r="Q14" s="70"/>
      <c r="R14" s="9"/>
      <c r="S14" s="70"/>
      <c r="T14" s="70"/>
      <c r="U14" s="9"/>
      <c r="V14" s="70"/>
      <c r="W14" s="70"/>
      <c r="X14" s="70"/>
      <c r="Y14" s="70"/>
      <c r="Z14" s="70"/>
      <c r="AA14" s="70"/>
      <c r="AB14" s="70"/>
      <c r="AC14" s="70"/>
      <c r="AD14" s="70"/>
      <c r="AE14" s="70"/>
    </row>
    <row r="15" spans="2:31" ht="18.75" x14ac:dyDescent="0.2">
      <c r="B15" s="90"/>
      <c r="C15" s="90"/>
      <c r="D15" s="90"/>
      <c r="E15" s="94"/>
      <c r="F15" s="94"/>
      <c r="G15" s="94"/>
      <c r="H15" s="94"/>
      <c r="I15" s="94"/>
      <c r="J15" s="94"/>
      <c r="K15" s="94"/>
      <c r="L15" s="94"/>
      <c r="M15" s="94"/>
      <c r="N15" s="94"/>
      <c r="O15" s="94"/>
      <c r="P15" s="94"/>
    </row>
    <row r="16" spans="2:31" ht="22.5" customHeight="1" x14ac:dyDescent="0.2">
      <c r="B16" s="216" t="s">
        <v>24</v>
      </c>
      <c r="C16" s="216"/>
      <c r="D16" s="88" t="s">
        <v>25</v>
      </c>
      <c r="E16" s="218" t="s">
        <v>259</v>
      </c>
      <c r="F16" s="218"/>
      <c r="G16" s="218"/>
      <c r="H16" s="218"/>
      <c r="I16" s="218"/>
      <c r="J16" s="218"/>
      <c r="K16" s="218"/>
      <c r="L16" s="218"/>
      <c r="M16" s="218"/>
      <c r="N16" s="218"/>
      <c r="O16" s="218"/>
      <c r="P16" s="218"/>
      <c r="AE16" s="1"/>
    </row>
    <row r="17" spans="2:21" s="67" customFormat="1" ht="39.75" customHeight="1" x14ac:dyDescent="0.2">
      <c r="B17" s="217"/>
      <c r="C17" s="217"/>
      <c r="D17" s="89" t="s">
        <v>27</v>
      </c>
      <c r="E17" s="218"/>
      <c r="F17" s="218"/>
      <c r="G17" s="218"/>
      <c r="H17" s="218"/>
      <c r="I17" s="218"/>
      <c r="J17" s="218"/>
      <c r="K17" s="218"/>
      <c r="L17" s="218"/>
      <c r="M17" s="218"/>
      <c r="N17" s="218"/>
      <c r="O17" s="218"/>
      <c r="P17" s="218"/>
      <c r="Q17" s="70"/>
      <c r="R17" s="9"/>
      <c r="S17" s="70"/>
      <c r="T17" s="70"/>
      <c r="U17" s="9"/>
    </row>
    <row r="18" spans="2:21" ht="18.75" x14ac:dyDescent="0.2">
      <c r="B18" s="90"/>
      <c r="C18" s="90"/>
      <c r="D18" s="90"/>
      <c r="E18" s="96"/>
      <c r="F18" s="96"/>
      <c r="G18" s="96"/>
      <c r="H18" s="96"/>
      <c r="I18" s="96"/>
      <c r="J18" s="96"/>
      <c r="K18" s="96"/>
      <c r="L18" s="96"/>
      <c r="M18" s="96"/>
      <c r="N18" s="96"/>
      <c r="O18" s="96"/>
      <c r="P18" s="96"/>
    </row>
    <row r="19" spans="2:21" ht="15" x14ac:dyDescent="0.2">
      <c r="B19" s="216" t="s">
        <v>24</v>
      </c>
      <c r="C19" s="216"/>
      <c r="D19" s="88" t="s">
        <v>25</v>
      </c>
      <c r="E19" s="218" t="s">
        <v>226</v>
      </c>
      <c r="F19" s="218"/>
      <c r="G19" s="218"/>
      <c r="H19" s="218"/>
      <c r="I19" s="218"/>
      <c r="J19" s="218"/>
      <c r="K19" s="218"/>
      <c r="L19" s="218"/>
      <c r="M19" s="218"/>
      <c r="N19" s="218"/>
      <c r="O19" s="218"/>
      <c r="P19" s="218"/>
    </row>
    <row r="20" spans="2:21" ht="34.5" customHeight="1" x14ac:dyDescent="0.2">
      <c r="B20" s="217"/>
      <c r="C20" s="217"/>
      <c r="D20" s="89" t="s">
        <v>27</v>
      </c>
      <c r="E20" s="218"/>
      <c r="F20" s="218"/>
      <c r="G20" s="218"/>
      <c r="H20" s="218"/>
      <c r="I20" s="218"/>
      <c r="J20" s="218"/>
      <c r="K20" s="218"/>
      <c r="L20" s="218"/>
      <c r="M20" s="218"/>
      <c r="N20" s="218"/>
      <c r="O20" s="218"/>
      <c r="P20" s="218"/>
    </row>
    <row r="21" spans="2:21" x14ac:dyDescent="0.2">
      <c r="E21" s="95"/>
      <c r="F21" s="95"/>
      <c r="G21" s="95"/>
      <c r="H21" s="95"/>
      <c r="I21" s="95"/>
      <c r="J21" s="95"/>
      <c r="K21" s="95"/>
      <c r="L21" s="95"/>
      <c r="M21" s="95"/>
      <c r="N21" s="95"/>
      <c r="O21" s="95"/>
      <c r="P21" s="95"/>
    </row>
    <row r="22" spans="2:21" x14ac:dyDescent="0.2">
      <c r="E22" s="95"/>
      <c r="F22" s="95"/>
      <c r="G22" s="95"/>
      <c r="H22" s="95"/>
      <c r="I22" s="95"/>
      <c r="J22" s="95"/>
      <c r="K22" s="95"/>
      <c r="L22" s="95"/>
      <c r="M22" s="95"/>
      <c r="N22" s="95"/>
      <c r="O22" s="95"/>
      <c r="P22" s="95"/>
    </row>
    <row r="23" spans="2:21" x14ac:dyDescent="0.2">
      <c r="E23" s="95"/>
      <c r="F23" s="95"/>
      <c r="G23" s="95"/>
      <c r="H23" s="95"/>
      <c r="I23" s="95"/>
      <c r="J23" s="95"/>
      <c r="K23" s="95"/>
      <c r="L23" s="95"/>
      <c r="M23" s="95"/>
      <c r="N23" s="95"/>
      <c r="O23" s="95"/>
      <c r="P23" s="95"/>
    </row>
  </sheetData>
  <mergeCells count="28">
    <mergeCell ref="B19:C20"/>
    <mergeCell ref="E19:P20"/>
    <mergeCell ref="B16:C17"/>
    <mergeCell ref="E16:P17"/>
    <mergeCell ref="M5:P5"/>
    <mergeCell ref="D7:P7"/>
    <mergeCell ref="B5:C5"/>
    <mergeCell ref="D11:P11"/>
    <mergeCell ref="D9:P9"/>
    <mergeCell ref="B7:C7"/>
    <mergeCell ref="B11:C11"/>
    <mergeCell ref="B9:C9"/>
    <mergeCell ref="E13:P14"/>
    <mergeCell ref="B13:C14"/>
    <mergeCell ref="D5:J5"/>
    <mergeCell ref="K5:L5"/>
    <mergeCell ref="B2:C2"/>
    <mergeCell ref="B3:C3"/>
    <mergeCell ref="B4:C4"/>
    <mergeCell ref="M2:P2"/>
    <mergeCell ref="M3:P3"/>
    <mergeCell ref="M4:P4"/>
    <mergeCell ref="D2:J2"/>
    <mergeCell ref="K2:L2"/>
    <mergeCell ref="D3:J3"/>
    <mergeCell ref="K3:L3"/>
    <mergeCell ref="D4:J4"/>
    <mergeCell ref="K4:L4"/>
  </mergeCells>
  <dataValidations count="1">
    <dataValidation type="whole" allowBlank="1" showInputMessage="1" showErrorMessage="1" sqref="O21:P65470 W18:AC65470 W15:AC15 G15:M15 O15:U15 Q19:U65470 G21:M65470 G18:M18 O18:U18">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2"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tocar'!$A$5:$A$6</xm:f>
          </x14:formula1>
          <xm:sqref>D14 D20 D17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X13"/>
  <sheetViews>
    <sheetView showGridLines="0" topLeftCell="B1" zoomScale="90" zoomScaleNormal="90" workbookViewId="0">
      <selection activeCell="B7" sqref="B7:C7"/>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8.28515625" style="1" customWidth="1"/>
    <col min="5" max="5" width="17.140625" style="1" customWidth="1"/>
    <col min="6" max="7" width="23.140625" style="1" customWidth="1"/>
    <col min="8" max="8" width="20.28515625" style="1" customWidth="1"/>
    <col min="9" max="9" width="37.7109375" style="1" customWidth="1"/>
    <col min="10" max="10" width="7.7109375" style="1" customWidth="1"/>
    <col min="11" max="11" width="0.7109375" style="1" customWidth="1"/>
    <col min="12" max="12" width="1" style="1" customWidth="1"/>
    <col min="13" max="13" width="1.42578125" style="1" customWidth="1"/>
    <col min="14" max="14" width="1.7109375" style="18" customWidth="1"/>
    <col min="15" max="15" width="20.7109375" style="1" customWidth="1"/>
    <col min="16" max="19" width="7.7109375" style="1" customWidth="1"/>
    <col min="20" max="21" width="5.7109375" style="1" hidden="1" customWidth="1"/>
    <col min="22" max="22" width="10.7109375" style="1" customWidth="1"/>
    <col min="23" max="23" width="20.7109375" style="1" customWidth="1"/>
    <col min="24" max="24" width="9.140625" style="2" customWidth="1"/>
    <col min="25" max="245" width="9.140625" style="1" customWidth="1"/>
    <col min="246" max="16384" width="11.42578125" style="1"/>
  </cols>
  <sheetData>
    <row r="1" spans="2:24" ht="12.75" thickBot="1" x14ac:dyDescent="0.25"/>
    <row r="2" spans="2:24" s="16" customFormat="1" ht="26.25" customHeight="1" thickBot="1" x14ac:dyDescent="0.25">
      <c r="B2" s="197"/>
      <c r="C2" s="198"/>
      <c r="D2" s="230" t="s">
        <v>0</v>
      </c>
      <c r="E2" s="231"/>
      <c r="F2" s="231"/>
      <c r="G2" s="231"/>
      <c r="H2" s="232"/>
      <c r="I2" s="35" t="str">
        <f>Proyecto!K2</f>
        <v>Código: GC-F-015</v>
      </c>
      <c r="J2" s="17"/>
      <c r="K2" s="17"/>
      <c r="L2" s="17"/>
      <c r="M2" s="70"/>
      <c r="N2" s="70"/>
      <c r="O2" s="70"/>
      <c r="P2" s="70"/>
      <c r="Q2" s="70"/>
      <c r="R2" s="70"/>
      <c r="S2" s="70"/>
      <c r="T2" s="13"/>
      <c r="U2" s="70"/>
      <c r="V2" s="70"/>
      <c r="W2" s="70"/>
      <c r="X2" s="70"/>
    </row>
    <row r="3" spans="2:24" s="16" customFormat="1" ht="23.25" customHeight="1" thickBot="1" x14ac:dyDescent="0.25">
      <c r="B3" s="193"/>
      <c r="C3" s="194"/>
      <c r="D3" s="230" t="s">
        <v>2</v>
      </c>
      <c r="E3" s="231"/>
      <c r="F3" s="231"/>
      <c r="G3" s="231"/>
      <c r="H3" s="232"/>
      <c r="I3" s="36" t="str">
        <f>Proyecto!K3</f>
        <v>Fecha: 17 de septiembre de 2014</v>
      </c>
      <c r="J3" s="17"/>
      <c r="K3" s="17"/>
      <c r="L3" s="17"/>
      <c r="M3" s="70"/>
      <c r="N3" s="70"/>
      <c r="O3" s="70"/>
      <c r="P3" s="70"/>
      <c r="Q3" s="70"/>
      <c r="R3" s="70"/>
      <c r="S3" s="70"/>
      <c r="T3" s="13"/>
      <c r="U3" s="70"/>
      <c r="V3" s="70"/>
      <c r="W3" s="70"/>
      <c r="X3" s="70"/>
    </row>
    <row r="4" spans="2:24" s="16" customFormat="1" ht="24" customHeight="1" thickBot="1" x14ac:dyDescent="0.25">
      <c r="B4" s="193"/>
      <c r="C4" s="194"/>
      <c r="D4" s="230" t="s">
        <v>4</v>
      </c>
      <c r="E4" s="231"/>
      <c r="F4" s="231"/>
      <c r="G4" s="231"/>
      <c r="H4" s="232"/>
      <c r="I4" s="36" t="str">
        <f>Proyecto!K4</f>
        <v>Versión 001</v>
      </c>
      <c r="J4" s="17"/>
      <c r="K4" s="17"/>
      <c r="L4" s="17"/>
      <c r="M4" s="70"/>
      <c r="N4" s="70"/>
      <c r="O4" s="70"/>
      <c r="P4" s="70"/>
      <c r="Q4" s="70"/>
      <c r="R4" s="70"/>
      <c r="S4" s="70"/>
      <c r="T4" s="13"/>
      <c r="U4" s="70"/>
      <c r="V4" s="70"/>
      <c r="W4" s="70"/>
      <c r="X4" s="70"/>
    </row>
    <row r="5" spans="2:24" s="16" customFormat="1" ht="22.5" customHeight="1" thickBot="1" x14ac:dyDescent="0.25">
      <c r="B5" s="195"/>
      <c r="C5" s="196"/>
      <c r="D5" s="233" t="s">
        <v>6</v>
      </c>
      <c r="E5" s="234"/>
      <c r="F5" s="234"/>
      <c r="G5" s="234"/>
      <c r="H5" s="235"/>
      <c r="I5" s="37" t="s">
        <v>28</v>
      </c>
      <c r="J5" s="17"/>
      <c r="K5" s="17"/>
      <c r="L5" s="17"/>
      <c r="M5" s="70"/>
      <c r="N5" s="70"/>
      <c r="O5" s="70"/>
      <c r="P5" s="70"/>
      <c r="Q5" s="70"/>
      <c r="R5" s="70"/>
      <c r="S5" s="70"/>
      <c r="T5" s="13"/>
      <c r="U5" s="70"/>
      <c r="V5" s="70"/>
      <c r="W5" s="70"/>
      <c r="X5" s="70"/>
    </row>
    <row r="6" spans="2:24" ht="5.25" customHeight="1" x14ac:dyDescent="0.2">
      <c r="B6" s="24"/>
      <c r="C6" s="24"/>
      <c r="D6" s="24"/>
      <c r="E6" s="24"/>
      <c r="F6" s="24"/>
      <c r="G6" s="24"/>
      <c r="H6" s="24"/>
      <c r="I6" s="24"/>
    </row>
    <row r="7" spans="2:24" ht="41.25" customHeight="1" x14ac:dyDescent="0.2">
      <c r="B7" s="186" t="s">
        <v>8</v>
      </c>
      <c r="C7" s="186"/>
      <c r="D7" s="236" t="str">
        <f>Proyecto!$E$7</f>
        <v>Diseño y puesta en funcionamiento de formularios para información financiera y no financiera de procesos de intervención - Fase I</v>
      </c>
      <c r="E7" s="236"/>
      <c r="F7" s="236"/>
      <c r="G7" s="236"/>
      <c r="H7" s="236"/>
      <c r="I7" s="236"/>
      <c r="X7" s="1"/>
    </row>
    <row r="8" spans="2:24" s="16" customFormat="1" ht="10.5" customHeight="1" x14ac:dyDescent="0.2">
      <c r="B8" s="8"/>
      <c r="C8" s="8"/>
      <c r="D8" s="4"/>
      <c r="E8" s="4"/>
      <c r="F8" s="4"/>
      <c r="G8" s="4"/>
      <c r="H8" s="4"/>
      <c r="I8" s="4"/>
      <c r="J8" s="70"/>
      <c r="K8" s="70"/>
      <c r="L8" s="70"/>
      <c r="M8" s="70"/>
      <c r="N8" s="17"/>
      <c r="O8" s="70"/>
      <c r="P8" s="70"/>
      <c r="Q8" s="70"/>
      <c r="R8" s="70"/>
      <c r="S8" s="70"/>
      <c r="T8" s="70"/>
      <c r="U8" s="70"/>
      <c r="V8" s="70"/>
      <c r="W8" s="70"/>
      <c r="X8" s="70"/>
    </row>
    <row r="9" spans="2:24" ht="18.75" customHeight="1" x14ac:dyDescent="0.2">
      <c r="B9" s="240" t="s">
        <v>29</v>
      </c>
      <c r="C9" s="240"/>
      <c r="D9" s="240"/>
      <c r="E9" s="240"/>
      <c r="F9" s="240"/>
      <c r="G9" s="240"/>
      <c r="H9" s="240"/>
      <c r="I9" s="240"/>
      <c r="X9" s="1"/>
    </row>
    <row r="10" spans="2:24" ht="40.5" customHeight="1" x14ac:dyDescent="0.2">
      <c r="B10" s="237" t="s">
        <v>30</v>
      </c>
      <c r="C10" s="237"/>
      <c r="D10" s="241" t="s">
        <v>31</v>
      </c>
      <c r="E10" s="241"/>
      <c r="F10" s="241"/>
      <c r="G10" s="241"/>
      <c r="H10" s="241"/>
      <c r="I10" s="241"/>
      <c r="X10" s="1"/>
    </row>
    <row r="11" spans="2:24" ht="22.5" customHeight="1" x14ac:dyDescent="0.2">
      <c r="B11" s="237" t="s">
        <v>25</v>
      </c>
      <c r="C11" s="237"/>
      <c r="D11" s="237" t="s">
        <v>32</v>
      </c>
      <c r="E11" s="237"/>
      <c r="F11" s="71" t="s">
        <v>33</v>
      </c>
      <c r="G11" s="71" t="s">
        <v>34</v>
      </c>
      <c r="H11" s="71" t="s">
        <v>35</v>
      </c>
      <c r="I11" s="71" t="s">
        <v>36</v>
      </c>
      <c r="X11" s="1"/>
    </row>
    <row r="12" spans="2:24" ht="91.5" customHeight="1" x14ac:dyDescent="0.2">
      <c r="B12" s="239" t="s">
        <v>37</v>
      </c>
      <c r="C12" s="239"/>
      <c r="D12" s="239" t="s">
        <v>38</v>
      </c>
      <c r="E12" s="239"/>
      <c r="F12" s="98">
        <v>1</v>
      </c>
      <c r="G12" s="99" t="s">
        <v>39</v>
      </c>
      <c r="H12" s="99" t="s">
        <v>40</v>
      </c>
      <c r="I12" s="99" t="s">
        <v>41</v>
      </c>
      <c r="X12" s="1"/>
    </row>
    <row r="13" spans="2:24" ht="22.5" customHeight="1" x14ac:dyDescent="0.2">
      <c r="B13" s="237" t="s">
        <v>42</v>
      </c>
      <c r="C13" s="237"/>
      <c r="D13" s="238" t="s">
        <v>43</v>
      </c>
      <c r="E13" s="238"/>
      <c r="F13" s="238"/>
      <c r="G13" s="238"/>
      <c r="H13" s="238"/>
      <c r="I13" s="238"/>
      <c r="X13" s="1"/>
    </row>
  </sheetData>
  <mergeCells count="19">
    <mergeCell ref="B7:C7"/>
    <mergeCell ref="D7:I7"/>
    <mergeCell ref="B13:C13"/>
    <mergeCell ref="D13:I13"/>
    <mergeCell ref="B12:C12"/>
    <mergeCell ref="D12:E12"/>
    <mergeCell ref="B9:I9"/>
    <mergeCell ref="B11:C11"/>
    <mergeCell ref="D11:E11"/>
    <mergeCell ref="B10:C10"/>
    <mergeCell ref="D10:I10"/>
    <mergeCell ref="D2:H2"/>
    <mergeCell ref="D3:H3"/>
    <mergeCell ref="D4:H4"/>
    <mergeCell ref="D5:H5"/>
    <mergeCell ref="B2:C2"/>
    <mergeCell ref="B4:C4"/>
    <mergeCell ref="B5:C5"/>
    <mergeCell ref="B3:C3"/>
  </mergeCells>
  <dataValidations count="1">
    <dataValidation type="whole" allowBlank="1" showInputMessage="1" showErrorMessage="1" sqref="H14:H65488 J14:N65488 P14:V65488">
      <formula1>1</formula1>
      <formula2>5</formula2>
    </dataValidation>
  </dataValidations>
  <printOptions horizont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'No tocar'!$E$5:$E$6</xm:f>
          </x14:formula1>
          <xm:sqref>H12</xm:sqref>
        </x14:dataValidation>
        <x14:dataValidation type="list" allowBlank="1" showInputMessage="1" showErrorMessage="1">
          <x14:formula1>
            <xm:f>'No tocar'!$C$5:$C$7</xm:f>
          </x14:formula1>
          <xm:sqref>B12:C12</xm:sqref>
        </x14:dataValidation>
        <x14:dataValidation type="list" allowBlank="1" showInputMessage="1" showErrorMessage="1">
          <x14:formula1>
            <xm:f>'No tocar'!$Q$5:$Q$12</xm:f>
          </x14:formula1>
          <xm:sqref>G12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4"/>
  <sheetViews>
    <sheetView showGridLines="0" zoomScale="110" zoomScaleNormal="110" workbookViewId="0">
      <selection activeCell="D33" sqref="D33"/>
    </sheetView>
  </sheetViews>
  <sheetFormatPr baseColWidth="10" defaultColWidth="11.42578125" defaultRowHeight="12" x14ac:dyDescent="0.2"/>
  <cols>
    <col min="1" max="1" width="2.42578125" style="1" customWidth="1"/>
    <col min="2" max="2" width="37.140625" style="1" customWidth="1"/>
    <col min="3" max="3" width="39.42578125" style="1" customWidth="1"/>
    <col min="4" max="4" width="8.85546875" style="1" customWidth="1"/>
    <col min="5" max="5" width="5.7109375" style="1" customWidth="1"/>
    <col min="6" max="6" width="39.7109375" style="1" customWidth="1"/>
    <col min="7" max="7" width="7.7109375" style="1" customWidth="1"/>
    <col min="8" max="8" width="0.7109375" style="5" customWidth="1"/>
    <col min="9" max="9" width="1" style="1" customWidth="1"/>
    <col min="10" max="10" width="1.42578125" style="1" customWidth="1"/>
    <col min="11" max="11" width="1.140625" style="5" customWidth="1"/>
    <col min="12" max="12" width="16.7109375" style="1" customWidth="1"/>
    <col min="13" max="16" width="7.7109375" style="1" customWidth="1"/>
    <col min="17" max="18" width="5.7109375" style="1" hidden="1" customWidth="1"/>
    <col min="19" max="19" width="10.7109375" style="1" customWidth="1"/>
    <col min="20" max="20" width="20.7109375" style="1" customWidth="1"/>
    <col min="21" max="21" width="9.140625" style="2" customWidth="1"/>
    <col min="22" max="242" width="9.140625" style="1" customWidth="1"/>
    <col min="243" max="16384" width="11.42578125" style="1"/>
  </cols>
  <sheetData>
    <row r="1" spans="1:21" ht="12.75" thickBot="1" x14ac:dyDescent="0.25"/>
    <row r="2" spans="1:21" s="14" customFormat="1" ht="26.25" customHeight="1" thickBot="1" x14ac:dyDescent="0.25">
      <c r="A2" s="70"/>
      <c r="B2" s="44"/>
      <c r="C2" s="251" t="s">
        <v>0</v>
      </c>
      <c r="D2" s="252"/>
      <c r="E2" s="252"/>
      <c r="F2" s="252"/>
      <c r="G2" s="242" t="str">
        <f>Proyecto!K2</f>
        <v>Código: GC-F-015</v>
      </c>
      <c r="H2" s="243"/>
      <c r="I2" s="243"/>
      <c r="J2" s="243"/>
      <c r="K2" s="243"/>
      <c r="L2" s="244"/>
      <c r="M2" s="70"/>
      <c r="N2" s="70"/>
      <c r="O2" s="70"/>
      <c r="P2" s="70"/>
      <c r="Q2" s="70"/>
      <c r="R2" s="70"/>
      <c r="S2" s="70"/>
      <c r="T2" s="70"/>
      <c r="U2" s="13"/>
    </row>
    <row r="3" spans="1:21" s="14" customFormat="1" ht="23.25" customHeight="1" thickBot="1" x14ac:dyDescent="0.25">
      <c r="A3" s="70"/>
      <c r="B3" s="46"/>
      <c r="C3" s="251" t="s">
        <v>2</v>
      </c>
      <c r="D3" s="252"/>
      <c r="E3" s="252"/>
      <c r="F3" s="252"/>
      <c r="G3" s="245" t="str">
        <f>Proyecto!K3</f>
        <v>Fecha: 17 de septiembre de 2014</v>
      </c>
      <c r="H3" s="246"/>
      <c r="I3" s="246"/>
      <c r="J3" s="246"/>
      <c r="K3" s="246"/>
      <c r="L3" s="247"/>
      <c r="M3" s="70"/>
      <c r="N3" s="70"/>
      <c r="O3" s="70"/>
      <c r="P3" s="70"/>
      <c r="Q3" s="70"/>
      <c r="R3" s="70"/>
      <c r="S3" s="70"/>
      <c r="T3" s="70"/>
      <c r="U3" s="13"/>
    </row>
    <row r="4" spans="1:21" s="14" customFormat="1" ht="24" customHeight="1" thickBot="1" x14ac:dyDescent="0.25">
      <c r="A4" s="70"/>
      <c r="B4" s="46"/>
      <c r="C4" s="251" t="s">
        <v>4</v>
      </c>
      <c r="D4" s="252"/>
      <c r="E4" s="252"/>
      <c r="F4" s="252"/>
      <c r="G4" s="248" t="str">
        <f>Proyecto!K4</f>
        <v>Versión 001</v>
      </c>
      <c r="H4" s="249"/>
      <c r="I4" s="249"/>
      <c r="J4" s="249"/>
      <c r="K4" s="249"/>
      <c r="L4" s="250"/>
      <c r="M4" s="70"/>
      <c r="N4" s="70"/>
      <c r="O4" s="70"/>
      <c r="P4" s="70"/>
      <c r="Q4" s="70"/>
      <c r="R4" s="70"/>
      <c r="S4" s="70"/>
      <c r="T4" s="70"/>
      <c r="U4" s="13"/>
    </row>
    <row r="5" spans="1:21" s="14" customFormat="1" ht="22.5" customHeight="1" thickBot="1" x14ac:dyDescent="0.25">
      <c r="A5" s="70"/>
      <c r="B5" s="48"/>
      <c r="C5" s="251" t="s">
        <v>6</v>
      </c>
      <c r="D5" s="252"/>
      <c r="E5" s="252"/>
      <c r="F5" s="252"/>
      <c r="G5" s="245" t="s">
        <v>44</v>
      </c>
      <c r="H5" s="246"/>
      <c r="I5" s="246"/>
      <c r="J5" s="246"/>
      <c r="K5" s="246"/>
      <c r="L5" s="247"/>
      <c r="M5" s="70"/>
      <c r="N5" s="70"/>
      <c r="O5" s="70"/>
      <c r="P5" s="70"/>
      <c r="Q5" s="70"/>
      <c r="R5" s="70"/>
      <c r="S5" s="70"/>
      <c r="T5" s="70"/>
      <c r="U5" s="13"/>
    </row>
    <row r="6" spans="1:21" ht="5.25" customHeight="1" x14ac:dyDescent="0.2">
      <c r="A6" s="5" t="str">
        <f>Proyecto!$E$7</f>
        <v>Diseño y puesta en funcionamiento de formularios para información financiera y no financiera de procesos de intervención - Fase I</v>
      </c>
      <c r="B6" s="24"/>
      <c r="C6" s="24"/>
      <c r="D6" s="24"/>
      <c r="E6" s="24"/>
      <c r="F6" s="24"/>
    </row>
    <row r="7" spans="1:21" ht="45.75" customHeight="1" x14ac:dyDescent="0.2">
      <c r="B7" s="69" t="s">
        <v>8</v>
      </c>
      <c r="C7" s="236" t="str">
        <f>Proyecto!$E$7</f>
        <v>Diseño y puesta en funcionamiento de formularios para información financiera y no financiera de procesos de intervención - Fase I</v>
      </c>
      <c r="D7" s="236"/>
      <c r="E7" s="236"/>
      <c r="F7" s="236"/>
      <c r="U7" s="1"/>
    </row>
    <row r="8" spans="1:21" x14ac:dyDescent="0.2">
      <c r="B8" s="70"/>
    </row>
    <row r="10" spans="1:21" ht="18" customHeight="1" x14ac:dyDescent="0.2">
      <c r="B10" s="69" t="s">
        <v>45</v>
      </c>
      <c r="C10" s="101" t="s">
        <v>135</v>
      </c>
    </row>
    <row r="11" spans="1:21" ht="6" customHeight="1" x14ac:dyDescent="0.2">
      <c r="C11" s="102"/>
    </row>
    <row r="12" spans="1:21" ht="18" customHeight="1" x14ac:dyDescent="0.2">
      <c r="B12" s="69" t="s">
        <v>47</v>
      </c>
      <c r="C12" s="103"/>
    </row>
    <row r="13" spans="1:21" ht="6" customHeight="1" x14ac:dyDescent="0.2">
      <c r="C13" s="102"/>
    </row>
    <row r="14" spans="1:21" ht="18" customHeight="1" x14ac:dyDescent="0.2">
      <c r="B14" s="69" t="s">
        <v>48</v>
      </c>
      <c r="C14" s="104"/>
    </row>
    <row r="15" spans="1:21" ht="6" customHeight="1" x14ac:dyDescent="0.2">
      <c r="C15" s="102"/>
    </row>
    <row r="16" spans="1:21" ht="18" customHeight="1" x14ac:dyDescent="0.2">
      <c r="B16" s="69" t="s">
        <v>49</v>
      </c>
      <c r="C16" s="105"/>
    </row>
    <row r="17" spans="2:3" ht="6" customHeight="1" x14ac:dyDescent="0.2">
      <c r="C17" s="102"/>
    </row>
    <row r="18" spans="2:3" ht="18" customHeight="1" x14ac:dyDescent="0.2">
      <c r="B18" s="69" t="s">
        <v>50</v>
      </c>
      <c r="C18" s="106"/>
    </row>
    <row r="19" spans="2:3" ht="6" customHeight="1" x14ac:dyDescent="0.2">
      <c r="C19" s="102"/>
    </row>
    <row r="20" spans="2:3" ht="18" customHeight="1" x14ac:dyDescent="0.2">
      <c r="B20" s="69" t="s">
        <v>51</v>
      </c>
      <c r="C20" s="106"/>
    </row>
    <row r="21" spans="2:3" ht="15.75" x14ac:dyDescent="0.2">
      <c r="C21" s="102"/>
    </row>
    <row r="24" spans="2:3" x14ac:dyDescent="0.2">
      <c r="C24" s="79"/>
    </row>
  </sheetData>
  <mergeCells count="9">
    <mergeCell ref="G2:L2"/>
    <mergeCell ref="G3:L3"/>
    <mergeCell ref="G4:L4"/>
    <mergeCell ref="G5:L5"/>
    <mergeCell ref="C7:F7"/>
    <mergeCell ref="C2:F2"/>
    <mergeCell ref="C3:F3"/>
    <mergeCell ref="C4:F4"/>
    <mergeCell ref="C5:F5"/>
  </mergeCells>
  <dataValidations count="1">
    <dataValidation type="whole" allowBlank="1" showInputMessage="1" showErrorMessage="1" sqref="M8:S65493 D8:K65493">
      <formula1>1</formula1>
      <formula2>5</formula2>
    </dataValidation>
  </dataValidations>
  <printOptions horizont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tocar'!$M$5:$M$6</xm:f>
          </x14:formula1>
          <xm:sqref>C10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17"/>
  <sheetViews>
    <sheetView showGridLines="0" topLeftCell="A13" zoomScale="110" zoomScaleNormal="110" workbookViewId="0">
      <selection activeCell="C15" sqref="C15"/>
    </sheetView>
  </sheetViews>
  <sheetFormatPr baseColWidth="10" defaultColWidth="11.42578125" defaultRowHeight="12" x14ac:dyDescent="0.2"/>
  <cols>
    <col min="1" max="1" width="2.42578125" style="1" customWidth="1"/>
    <col min="2" max="2" width="34.28515625" style="1" customWidth="1"/>
    <col min="3" max="3" width="31.7109375" style="1" customWidth="1"/>
    <col min="4" max="4" width="83.140625" style="1" customWidth="1"/>
    <col min="5" max="5" width="16.85546875" style="1" customWidth="1"/>
    <col min="6" max="6" width="5.7109375" style="1" customWidth="1"/>
    <col min="7" max="7" width="49.85546875" style="1" customWidth="1"/>
    <col min="8" max="8" width="7.7109375" style="1" customWidth="1"/>
    <col min="9" max="9" width="0.7109375" style="5" customWidth="1"/>
    <col min="10" max="10" width="1" style="1" customWidth="1"/>
    <col min="11" max="11" width="1.42578125" style="1" customWidth="1"/>
    <col min="12" max="12" width="1.140625" style="5" customWidth="1"/>
    <col min="13" max="13" width="20.7109375" style="1" customWidth="1"/>
    <col min="14" max="17" width="7.7109375" style="1" customWidth="1"/>
    <col min="18" max="19" width="5.7109375" style="1" hidden="1" customWidth="1"/>
    <col min="20" max="20" width="10.7109375" style="1" customWidth="1"/>
    <col min="21" max="21" width="20.7109375" style="1" customWidth="1"/>
    <col min="22" max="22" width="9.140625" style="2" customWidth="1"/>
    <col min="23" max="243" width="9.140625" style="1" customWidth="1"/>
    <col min="244" max="16384" width="11.42578125" style="1"/>
  </cols>
  <sheetData>
    <row r="1" spans="2:22" ht="12.75" thickBot="1" x14ac:dyDescent="0.25"/>
    <row r="2" spans="2:22" s="10" customFormat="1" ht="26.25" customHeight="1" thickBot="1" x14ac:dyDescent="0.25">
      <c r="B2" s="38"/>
      <c r="C2" s="233" t="s">
        <v>0</v>
      </c>
      <c r="D2" s="234"/>
      <c r="E2" s="234"/>
      <c r="F2" s="235"/>
      <c r="G2" s="35" t="str">
        <f>Proyecto!K2</f>
        <v>Código: GC-F-015</v>
      </c>
      <c r="H2" s="9"/>
      <c r="I2" s="9"/>
      <c r="J2" s="12"/>
      <c r="K2" s="70"/>
      <c r="L2" s="70"/>
      <c r="M2" s="70"/>
      <c r="N2" s="70"/>
      <c r="O2" s="70"/>
      <c r="P2" s="70"/>
      <c r="Q2" s="70"/>
      <c r="R2" s="70"/>
      <c r="S2" s="70"/>
      <c r="T2" s="13"/>
      <c r="U2" s="70"/>
      <c r="V2" s="70"/>
    </row>
    <row r="3" spans="2:22" s="10" customFormat="1" ht="23.25" customHeight="1" thickBot="1" x14ac:dyDescent="0.25">
      <c r="B3" s="39"/>
      <c r="C3" s="233" t="s">
        <v>2</v>
      </c>
      <c r="D3" s="234"/>
      <c r="E3" s="234"/>
      <c r="F3" s="235"/>
      <c r="G3" s="36" t="str">
        <f>Proyecto!K3</f>
        <v>Fecha: 17 de septiembre de 2014</v>
      </c>
      <c r="H3" s="9"/>
      <c r="I3" s="9"/>
      <c r="J3" s="12"/>
      <c r="K3" s="70"/>
      <c r="L3" s="70"/>
      <c r="M3" s="70"/>
      <c r="N3" s="70"/>
      <c r="O3" s="70"/>
      <c r="P3" s="70"/>
      <c r="Q3" s="70"/>
      <c r="R3" s="70"/>
      <c r="S3" s="70"/>
      <c r="T3" s="13"/>
      <c r="U3" s="70"/>
      <c r="V3" s="70"/>
    </row>
    <row r="4" spans="2:22" s="10" customFormat="1" ht="24" customHeight="1" thickBot="1" x14ac:dyDescent="0.25">
      <c r="B4" s="39"/>
      <c r="C4" s="233" t="s">
        <v>4</v>
      </c>
      <c r="D4" s="234"/>
      <c r="E4" s="234"/>
      <c r="F4" s="235"/>
      <c r="G4" s="36" t="str">
        <f>Proyecto!K4</f>
        <v>Versión 001</v>
      </c>
      <c r="H4" s="70"/>
      <c r="I4" s="70"/>
      <c r="J4" s="12"/>
      <c r="K4" s="70"/>
      <c r="L4" s="70"/>
      <c r="M4" s="70"/>
      <c r="N4" s="70"/>
      <c r="O4" s="70"/>
      <c r="P4" s="70"/>
      <c r="Q4" s="70"/>
      <c r="R4" s="70"/>
      <c r="S4" s="70"/>
      <c r="T4" s="13"/>
      <c r="U4" s="70"/>
      <c r="V4" s="70"/>
    </row>
    <row r="5" spans="2:22" s="10" customFormat="1" ht="22.5" customHeight="1" thickBot="1" x14ac:dyDescent="0.25">
      <c r="B5" s="40"/>
      <c r="C5" s="233" t="s">
        <v>6</v>
      </c>
      <c r="D5" s="234"/>
      <c r="E5" s="234"/>
      <c r="F5" s="235"/>
      <c r="G5" s="37" t="s">
        <v>52</v>
      </c>
      <c r="H5" s="70"/>
      <c r="I5" s="70"/>
      <c r="J5" s="9"/>
      <c r="K5" s="70"/>
      <c r="L5" s="70"/>
      <c r="M5" s="70"/>
      <c r="N5" s="70"/>
      <c r="O5" s="70"/>
      <c r="P5" s="70"/>
      <c r="Q5" s="70"/>
      <c r="R5" s="70"/>
      <c r="S5" s="70"/>
      <c r="T5" s="13"/>
      <c r="U5" s="70"/>
      <c r="V5" s="70"/>
    </row>
    <row r="6" spans="2:22" ht="5.25" customHeight="1" x14ac:dyDescent="0.2">
      <c r="B6" s="24"/>
      <c r="C6" s="24"/>
      <c r="D6" s="24"/>
      <c r="E6" s="24"/>
      <c r="F6" s="24"/>
      <c r="G6" s="24"/>
    </row>
    <row r="7" spans="2:22" ht="29.25" customHeight="1" x14ac:dyDescent="0.2">
      <c r="B7" s="69" t="s">
        <v>8</v>
      </c>
      <c r="C7" s="236" t="str">
        <f>Proyecto!$E$7</f>
        <v>Diseño y puesta en funcionamiento de formularios para información financiera y no financiera de procesos de intervención - Fase I</v>
      </c>
      <c r="D7" s="236"/>
      <c r="E7" s="236"/>
      <c r="F7" s="236"/>
      <c r="G7" s="236"/>
      <c r="V7" s="1"/>
    </row>
    <row r="9" spans="2:22" ht="18" customHeight="1" x14ac:dyDescent="0.2">
      <c r="B9" s="240" t="s">
        <v>53</v>
      </c>
      <c r="C9" s="240"/>
      <c r="D9" s="240"/>
      <c r="E9" s="240"/>
      <c r="F9" s="240"/>
      <c r="G9" s="240"/>
    </row>
    <row r="10" spans="2:22" customFormat="1" ht="15" customHeight="1" x14ac:dyDescent="0.2"/>
    <row r="11" spans="2:22" ht="27.75" customHeight="1" x14ac:dyDescent="0.2">
      <c r="B11" s="91" t="s">
        <v>54</v>
      </c>
      <c r="C11" s="91" t="s">
        <v>55</v>
      </c>
      <c r="D11" s="91" t="s">
        <v>56</v>
      </c>
      <c r="E11" s="91" t="s">
        <v>57</v>
      </c>
      <c r="F11" s="253" t="s">
        <v>58</v>
      </c>
      <c r="G11" s="253"/>
    </row>
    <row r="12" spans="2:22" ht="77.25" customHeight="1" x14ac:dyDescent="0.2">
      <c r="B12" s="107" t="s">
        <v>59</v>
      </c>
      <c r="C12" s="107" t="s">
        <v>180</v>
      </c>
      <c r="D12" s="108" t="s">
        <v>156</v>
      </c>
      <c r="E12" s="107" t="s">
        <v>60</v>
      </c>
      <c r="F12" s="256" t="s">
        <v>227</v>
      </c>
      <c r="G12" s="256"/>
    </row>
    <row r="13" spans="2:22" ht="149.25" customHeight="1" x14ac:dyDescent="0.2">
      <c r="B13" s="107" t="s">
        <v>61</v>
      </c>
      <c r="C13" s="107" t="s">
        <v>161</v>
      </c>
      <c r="D13" s="108" t="s">
        <v>157</v>
      </c>
      <c r="E13" s="107" t="s">
        <v>60</v>
      </c>
      <c r="F13" s="256" t="s">
        <v>228</v>
      </c>
      <c r="G13" s="256"/>
    </row>
    <row r="14" spans="2:22" ht="61.5" customHeight="1" x14ac:dyDescent="0.2">
      <c r="B14" s="107" t="s">
        <v>62</v>
      </c>
      <c r="C14" s="107" t="s">
        <v>162</v>
      </c>
      <c r="D14" s="108" t="s">
        <v>159</v>
      </c>
      <c r="E14" s="107" t="s">
        <v>60</v>
      </c>
      <c r="F14" s="256" t="s">
        <v>228</v>
      </c>
      <c r="G14" s="256"/>
    </row>
    <row r="15" spans="2:22" ht="81" customHeight="1" x14ac:dyDescent="0.2">
      <c r="B15" s="107" t="s">
        <v>155</v>
      </c>
      <c r="C15" s="107" t="s">
        <v>194</v>
      </c>
      <c r="D15" s="108" t="s">
        <v>158</v>
      </c>
      <c r="E15" s="107" t="s">
        <v>60</v>
      </c>
      <c r="F15" s="256" t="s">
        <v>229</v>
      </c>
      <c r="G15" s="256"/>
    </row>
    <row r="16" spans="2:22" ht="57" customHeight="1" x14ac:dyDescent="0.2">
      <c r="B16" s="107" t="s">
        <v>182</v>
      </c>
      <c r="C16" s="107" t="s">
        <v>181</v>
      </c>
      <c r="D16" s="108" t="s">
        <v>184</v>
      </c>
      <c r="E16" s="107" t="s">
        <v>60</v>
      </c>
      <c r="F16" s="254" t="s">
        <v>230</v>
      </c>
      <c r="G16" s="255"/>
    </row>
    <row r="17" spans="2:7" ht="44.25" customHeight="1" x14ac:dyDescent="0.2">
      <c r="B17" s="107" t="s">
        <v>182</v>
      </c>
      <c r="C17" s="107" t="s">
        <v>261</v>
      </c>
      <c r="D17" s="108" t="s">
        <v>185</v>
      </c>
      <c r="E17" s="107" t="s">
        <v>60</v>
      </c>
      <c r="F17" s="254" t="s">
        <v>262</v>
      </c>
      <c r="G17" s="255"/>
    </row>
  </sheetData>
  <mergeCells count="13">
    <mergeCell ref="F16:G16"/>
    <mergeCell ref="F17:G17"/>
    <mergeCell ref="F15:G15"/>
    <mergeCell ref="F12:G12"/>
    <mergeCell ref="F13:G13"/>
    <mergeCell ref="F14:G14"/>
    <mergeCell ref="C2:F2"/>
    <mergeCell ref="C3:F3"/>
    <mergeCell ref="C4:F4"/>
    <mergeCell ref="C5:F5"/>
    <mergeCell ref="F11:G11"/>
    <mergeCell ref="C7:G7"/>
    <mergeCell ref="B9:G9"/>
  </mergeCells>
  <dataValidations count="1">
    <dataValidation type="whole" allowBlank="1" showInputMessage="1" showErrorMessage="1" sqref="E8:G8 N8:T65484 E18:E65484 G18:G65484 H8:L65484 F18:F65484">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77"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tocar'!$G$5:$G$7</xm:f>
          </x14:formula1>
          <xm:sqref>B12:B14</xm:sqref>
        </x14:dataValidation>
        <x14:dataValidation type="list" allowBlank="1" showInputMessage="1" showErrorMessage="1">
          <x14:formula1>
            <xm:f>'No tocar'!$I$5:$I$6</xm:f>
          </x14:formula1>
          <xm:sqref>E12:E17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H24"/>
  <sheetViews>
    <sheetView zoomScale="80" zoomScaleNormal="80" workbookViewId="0">
      <selection activeCell="C16" sqref="C16"/>
    </sheetView>
  </sheetViews>
  <sheetFormatPr baseColWidth="10" defaultColWidth="11.42578125" defaultRowHeight="12.75" x14ac:dyDescent="0.2"/>
  <cols>
    <col min="1" max="1" width="5" style="41" customWidth="1"/>
    <col min="2" max="2" width="38.28515625" style="41" customWidth="1"/>
    <col min="3" max="3" width="25" style="41" customWidth="1"/>
    <col min="4" max="4" width="11.42578125" style="41"/>
    <col min="5" max="5" width="40.42578125" style="41" customWidth="1"/>
    <col min="6" max="6" width="20.7109375" style="41" customWidth="1"/>
    <col min="7" max="7" width="25.42578125" style="41" customWidth="1"/>
    <col min="8" max="8" width="15" style="41" customWidth="1"/>
    <col min="9" max="16384" width="11.42578125" style="41"/>
  </cols>
  <sheetData>
    <row r="1" spans="2:8" ht="13.5" thickBot="1" x14ac:dyDescent="0.25"/>
    <row r="2" spans="2:8" ht="18" customHeight="1" thickBot="1" x14ac:dyDescent="0.25">
      <c r="B2" s="44"/>
      <c r="C2" s="251" t="s">
        <v>0</v>
      </c>
      <c r="D2" s="252"/>
      <c r="E2" s="252"/>
      <c r="F2" s="252"/>
      <c r="G2" s="242" t="str">
        <f>Proyecto!K2</f>
        <v>Código: GC-F-015</v>
      </c>
      <c r="H2" s="244"/>
    </row>
    <row r="3" spans="2:8" ht="19.5" customHeight="1" thickBot="1" x14ac:dyDescent="0.25">
      <c r="B3" s="46"/>
      <c r="C3" s="251" t="s">
        <v>2</v>
      </c>
      <c r="D3" s="252"/>
      <c r="E3" s="252"/>
      <c r="F3" s="252"/>
      <c r="G3" s="245" t="str">
        <f>Proyecto!K3</f>
        <v>Fecha: 17 de septiembre de 2014</v>
      </c>
      <c r="H3" s="247"/>
    </row>
    <row r="4" spans="2:8" ht="19.5" customHeight="1" thickBot="1" x14ac:dyDescent="0.25">
      <c r="B4" s="46"/>
      <c r="C4" s="251" t="s">
        <v>4</v>
      </c>
      <c r="D4" s="252"/>
      <c r="E4" s="252"/>
      <c r="F4" s="252"/>
      <c r="G4" s="248" t="str">
        <f>Proyecto!K4</f>
        <v>Versión 001</v>
      </c>
      <c r="H4" s="250"/>
    </row>
    <row r="5" spans="2:8" ht="21.75" customHeight="1" thickBot="1" x14ac:dyDescent="0.25">
      <c r="B5" s="48"/>
      <c r="C5" s="251" t="s">
        <v>6</v>
      </c>
      <c r="D5" s="252"/>
      <c r="E5" s="252"/>
      <c r="F5" s="252"/>
      <c r="G5" s="245" t="s">
        <v>63</v>
      </c>
      <c r="H5" s="247"/>
    </row>
    <row r="6" spans="2:8" ht="21" customHeight="1" x14ac:dyDescent="0.2"/>
    <row r="7" spans="2:8" ht="22.5" customHeight="1" x14ac:dyDescent="0.2">
      <c r="B7" s="257" t="s">
        <v>64</v>
      </c>
      <c r="C7" s="258"/>
      <c r="D7" s="258"/>
      <c r="E7" s="258"/>
      <c r="F7" s="258"/>
      <c r="G7" s="258"/>
      <c r="H7" s="258"/>
    </row>
    <row r="8" spans="2:8" ht="107.25" customHeight="1" x14ac:dyDescent="0.2">
      <c r="B8" s="241" t="s">
        <v>65</v>
      </c>
      <c r="C8" s="259"/>
      <c r="D8" s="259"/>
      <c r="E8" s="259"/>
      <c r="F8" s="259"/>
      <c r="G8" s="259"/>
      <c r="H8" s="259"/>
    </row>
    <row r="9" spans="2:8" x14ac:dyDescent="0.2">
      <c r="B9" s="42"/>
    </row>
    <row r="11" spans="2:8" ht="22.5" customHeight="1" x14ac:dyDescent="0.2">
      <c r="B11" s="260" t="s">
        <v>66</v>
      </c>
      <c r="C11" s="261"/>
      <c r="E11" s="257" t="s">
        <v>67</v>
      </c>
      <c r="F11" s="258"/>
      <c r="G11" s="258"/>
      <c r="H11" s="258"/>
    </row>
    <row r="13" spans="2:8" ht="20.25" customHeight="1" x14ac:dyDescent="0.2">
      <c r="B13" s="22" t="s">
        <v>55</v>
      </c>
      <c r="C13" s="22" t="s">
        <v>54</v>
      </c>
      <c r="D13" s="43"/>
      <c r="E13" s="22" t="s">
        <v>55</v>
      </c>
      <c r="F13" s="22" t="s">
        <v>54</v>
      </c>
      <c r="G13" s="22" t="s">
        <v>68</v>
      </c>
      <c r="H13" s="22" t="s">
        <v>69</v>
      </c>
    </row>
    <row r="14" spans="2:8" s="61" customFormat="1" ht="52.5" customHeight="1" x14ac:dyDescent="0.2">
      <c r="B14" s="109" t="str">
        <f>+'Recursos Humanos'!C12</f>
        <v>Superintendente Delegado(a) de Intervención y Asuntos Financieros Especiales</v>
      </c>
      <c r="C14" s="107" t="s">
        <v>59</v>
      </c>
      <c r="E14" s="113" t="s">
        <v>183</v>
      </c>
      <c r="F14" s="97"/>
      <c r="G14" s="114"/>
      <c r="H14" s="97"/>
    </row>
    <row r="15" spans="2:8" s="61" customFormat="1" ht="40.5" customHeight="1" x14ac:dyDescent="0.2">
      <c r="B15" s="109" t="str">
        <f>+'Recursos Humanos'!C13</f>
        <v>Director (a) de Intervención Judicial</v>
      </c>
      <c r="C15" s="107" t="s">
        <v>61</v>
      </c>
      <c r="E15" s="63"/>
      <c r="F15" s="64"/>
      <c r="G15" s="64"/>
      <c r="H15" s="64"/>
    </row>
    <row r="16" spans="2:8" s="61" customFormat="1" ht="43.5" customHeight="1" x14ac:dyDescent="0.2">
      <c r="B16" s="110" t="str">
        <f>+'Recursos Humanos'!C14</f>
        <v>Coordinador (a) Grupo de Pequeñas Intervenciones Judiciales</v>
      </c>
      <c r="C16" s="107" t="s">
        <v>62</v>
      </c>
      <c r="E16" s="65"/>
      <c r="F16" s="66"/>
      <c r="G16" s="66"/>
      <c r="H16" s="66"/>
    </row>
    <row r="17" spans="2:8" s="61" customFormat="1" ht="42.75" customHeight="1" x14ac:dyDescent="0.2">
      <c r="B17" s="110" t="str">
        <f>+'Recursos Humanos'!C15</f>
        <v>Coordinador (a) designado Grupo de Informes Empresariales</v>
      </c>
      <c r="C17" s="112" t="s">
        <v>155</v>
      </c>
      <c r="E17" s="65"/>
      <c r="F17" s="66"/>
      <c r="G17" s="66"/>
      <c r="H17" s="66"/>
    </row>
    <row r="18" spans="2:8" s="61" customFormat="1" ht="23.1" customHeight="1" x14ac:dyDescent="0.2">
      <c r="B18" s="108"/>
      <c r="C18" s="109"/>
      <c r="E18" s="65"/>
      <c r="F18" s="66"/>
      <c r="G18" s="66"/>
      <c r="H18" s="66"/>
    </row>
    <row r="19" spans="2:8" ht="23.1" customHeight="1" x14ac:dyDescent="0.2">
      <c r="B19" s="108"/>
      <c r="C19" s="109"/>
    </row>
    <row r="20" spans="2:8" ht="23.1" customHeight="1" x14ac:dyDescent="0.2">
      <c r="B20" s="108"/>
      <c r="C20" s="109"/>
    </row>
    <row r="21" spans="2:8" ht="23.1" customHeight="1" x14ac:dyDescent="0.25">
      <c r="B21" s="111"/>
      <c r="C21" s="111"/>
    </row>
    <row r="22" spans="2:8" ht="23.1" customHeight="1" x14ac:dyDescent="0.25">
      <c r="B22" s="111"/>
      <c r="C22" s="111"/>
    </row>
    <row r="23" spans="2:8" ht="23.1" customHeight="1" x14ac:dyDescent="0.25">
      <c r="B23" s="111"/>
      <c r="C23" s="111"/>
    </row>
    <row r="24" spans="2:8" ht="23.1" customHeight="1" x14ac:dyDescent="0.25">
      <c r="B24" s="111"/>
      <c r="C24" s="111"/>
    </row>
  </sheetData>
  <mergeCells count="12">
    <mergeCell ref="E11:H11"/>
    <mergeCell ref="B7:H7"/>
    <mergeCell ref="B8:H8"/>
    <mergeCell ref="B11:C11"/>
    <mergeCell ref="G2:H2"/>
    <mergeCell ref="G3:H3"/>
    <mergeCell ref="G4:H4"/>
    <mergeCell ref="G5:H5"/>
    <mergeCell ref="C2:F2"/>
    <mergeCell ref="C3:F3"/>
    <mergeCell ref="C4:F4"/>
    <mergeCell ref="C5:F5"/>
  </mergeCells>
  <printOptions horizontalCentered="1"/>
  <pageMargins left="0.70866141732283472" right="0.70866141732283472" top="0.74803149606299213" bottom="0.74803149606299213" header="0.31496062992125984" footer="0.31496062992125984"/>
  <pageSetup paperSize="5" scale="8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tocar'!$G$5:$G$7</xm:f>
          </x14:formula1>
          <xm:sqref>C14:C16 C18:C20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30"/>
  <sheetViews>
    <sheetView showGridLines="0" zoomScale="80" zoomScaleNormal="80" workbookViewId="0">
      <selection activeCell="D7" sqref="D7:H7"/>
    </sheetView>
  </sheetViews>
  <sheetFormatPr baseColWidth="10" defaultColWidth="11.42578125" defaultRowHeight="12" x14ac:dyDescent="0.2"/>
  <cols>
    <col min="1" max="1" width="2.42578125" style="1" customWidth="1"/>
    <col min="2" max="2" width="14.42578125" style="1" customWidth="1"/>
    <col min="3" max="3" width="30.7109375" style="1" customWidth="1"/>
    <col min="4" max="4" width="39.28515625" style="1" customWidth="1"/>
    <col min="5" max="5" width="23.140625" style="1" customWidth="1"/>
    <col min="6" max="6" width="41.42578125" style="1" customWidth="1"/>
    <col min="7" max="7" width="17.42578125" style="1" bestFit="1" customWidth="1"/>
    <col min="8" max="8" width="31.140625" style="1" customWidth="1"/>
    <col min="9"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0" customFormat="1" ht="26.25" customHeight="1" thickBot="1" x14ac:dyDescent="0.25">
      <c r="B2" s="281"/>
      <c r="C2" s="282"/>
      <c r="D2" s="272" t="s">
        <v>0</v>
      </c>
      <c r="E2" s="273"/>
      <c r="F2" s="273"/>
      <c r="G2" s="274"/>
      <c r="H2" s="45" t="str">
        <f>Proyecto!K2</f>
        <v>Código: GC-F-015</v>
      </c>
      <c r="I2" s="70"/>
      <c r="J2" s="70"/>
      <c r="K2" s="70"/>
      <c r="L2" s="70"/>
      <c r="M2" s="70"/>
      <c r="N2" s="70"/>
      <c r="O2" s="70"/>
      <c r="P2" s="13"/>
    </row>
    <row r="3" spans="2:16" s="10" customFormat="1" ht="23.25" customHeight="1" thickBot="1" x14ac:dyDescent="0.25">
      <c r="B3" s="283"/>
      <c r="C3" s="269"/>
      <c r="D3" s="275" t="s">
        <v>2</v>
      </c>
      <c r="E3" s="276"/>
      <c r="F3" s="276"/>
      <c r="G3" s="277"/>
      <c r="H3" s="49" t="str">
        <f>Proyecto!K3</f>
        <v>Fecha: 17 de septiembre de 2014</v>
      </c>
      <c r="I3" s="70"/>
      <c r="J3" s="70"/>
      <c r="K3" s="70"/>
      <c r="L3" s="70"/>
      <c r="M3" s="70"/>
      <c r="N3" s="70"/>
      <c r="O3" s="70"/>
      <c r="P3" s="13"/>
    </row>
    <row r="4" spans="2:16" s="10" customFormat="1" ht="24" customHeight="1" thickBot="1" x14ac:dyDescent="0.25">
      <c r="B4" s="283"/>
      <c r="C4" s="269"/>
      <c r="D4" s="278" t="s">
        <v>4</v>
      </c>
      <c r="E4" s="279"/>
      <c r="F4" s="279"/>
      <c r="G4" s="280"/>
      <c r="H4" s="47" t="str">
        <f>Proyecto!K4</f>
        <v>Versión 001</v>
      </c>
      <c r="I4" s="70"/>
      <c r="J4" s="70"/>
      <c r="K4" s="70"/>
      <c r="L4" s="70"/>
      <c r="M4" s="70"/>
      <c r="N4" s="70"/>
      <c r="O4" s="70"/>
      <c r="P4" s="13"/>
    </row>
    <row r="5" spans="2:16" s="10" customFormat="1" ht="22.5" customHeight="1" thickBot="1" x14ac:dyDescent="0.25">
      <c r="B5" s="284"/>
      <c r="C5" s="285"/>
      <c r="D5" s="275" t="s">
        <v>6</v>
      </c>
      <c r="E5" s="276"/>
      <c r="F5" s="276"/>
      <c r="G5" s="277"/>
      <c r="H5" s="49" t="s">
        <v>70</v>
      </c>
      <c r="I5" s="70"/>
      <c r="J5" s="70"/>
      <c r="K5" s="70"/>
      <c r="L5" s="70"/>
      <c r="M5" s="70"/>
      <c r="N5" s="70"/>
      <c r="O5" s="70"/>
      <c r="P5" s="13"/>
    </row>
    <row r="6" spans="2:16" ht="5.25" customHeight="1" x14ac:dyDescent="0.2">
      <c r="B6" s="24"/>
      <c r="C6" s="24"/>
      <c r="D6" s="24"/>
      <c r="E6" s="24"/>
      <c r="F6" s="24"/>
      <c r="G6" s="24"/>
      <c r="H6" s="24"/>
    </row>
    <row r="7" spans="2:16" ht="46.5" customHeight="1" x14ac:dyDescent="0.2">
      <c r="B7" s="186" t="s">
        <v>8</v>
      </c>
      <c r="C7" s="186"/>
      <c r="D7" s="262" t="str">
        <f>Proyecto!$E$7</f>
        <v>Diseño y puesta en funcionamiento de formularios para información financiera y no financiera de procesos de intervención - Fase I</v>
      </c>
      <c r="E7" s="262"/>
      <c r="F7" s="262"/>
      <c r="G7" s="262"/>
      <c r="H7" s="262"/>
      <c r="P7" s="1"/>
    </row>
    <row r="8" spans="2:16" customFormat="1" ht="5.25" customHeight="1" x14ac:dyDescent="0.2"/>
    <row r="9" spans="2:16" ht="30" customHeight="1" x14ac:dyDescent="0.2">
      <c r="B9" s="263" t="s">
        <v>14</v>
      </c>
      <c r="C9" s="264"/>
      <c r="D9" s="264"/>
      <c r="E9" s="264"/>
      <c r="F9" s="264"/>
      <c r="G9" s="264"/>
      <c r="H9" s="264"/>
    </row>
    <row r="10" spans="2:16" ht="5.25" customHeight="1" x14ac:dyDescent="0.2">
      <c r="B10" s="269"/>
      <c r="C10" s="269"/>
      <c r="D10" s="269"/>
      <c r="E10" s="269"/>
      <c r="F10" s="269"/>
      <c r="G10" s="269"/>
      <c r="H10" s="269"/>
      <c r="P10" s="1"/>
    </row>
    <row r="11" spans="2:16" ht="25.5" customHeight="1" x14ac:dyDescent="0.2">
      <c r="B11" s="237" t="s">
        <v>55</v>
      </c>
      <c r="C11" s="237"/>
      <c r="D11" s="71" t="s">
        <v>71</v>
      </c>
      <c r="E11" s="73" t="s">
        <v>72</v>
      </c>
      <c r="F11" s="71" t="s">
        <v>73</v>
      </c>
      <c r="G11" s="71" t="s">
        <v>74</v>
      </c>
      <c r="H11" s="71" t="s">
        <v>75</v>
      </c>
      <c r="P11" s="1"/>
    </row>
    <row r="12" spans="2:16" ht="45" customHeight="1" x14ac:dyDescent="0.2">
      <c r="B12" s="267" t="s">
        <v>186</v>
      </c>
      <c r="C12" s="268"/>
      <c r="D12" s="115" t="s">
        <v>187</v>
      </c>
      <c r="E12" s="116">
        <v>2201000</v>
      </c>
      <c r="F12" s="116" t="s">
        <v>188</v>
      </c>
      <c r="G12" s="99" t="s">
        <v>60</v>
      </c>
      <c r="H12" s="99" t="s">
        <v>76</v>
      </c>
      <c r="P12" s="1"/>
    </row>
    <row r="13" spans="2:16" ht="51" customHeight="1" x14ac:dyDescent="0.2">
      <c r="B13" s="267" t="s">
        <v>264</v>
      </c>
      <c r="C13" s="268"/>
      <c r="D13" s="99" t="s">
        <v>263</v>
      </c>
      <c r="E13" s="116" t="s">
        <v>164</v>
      </c>
      <c r="F13" s="116" t="s">
        <v>189</v>
      </c>
      <c r="G13" s="99" t="s">
        <v>60</v>
      </c>
      <c r="H13" s="99" t="s">
        <v>76</v>
      </c>
      <c r="O13" s="2"/>
      <c r="P13" s="1"/>
    </row>
    <row r="14" spans="2:16" ht="60.75" customHeight="1" x14ac:dyDescent="0.2">
      <c r="B14" s="270" t="s">
        <v>196</v>
      </c>
      <c r="C14" s="271"/>
      <c r="D14" s="99" t="s">
        <v>197</v>
      </c>
      <c r="E14" s="116" t="s">
        <v>203</v>
      </c>
      <c r="F14" s="116" t="s">
        <v>198</v>
      </c>
      <c r="G14" s="99" t="s">
        <v>60</v>
      </c>
      <c r="H14" s="99" t="s">
        <v>76</v>
      </c>
      <c r="O14" s="2"/>
      <c r="P14" s="1"/>
    </row>
    <row r="15" spans="2:16" ht="47.25" customHeight="1" x14ac:dyDescent="0.2">
      <c r="B15" s="267" t="s">
        <v>161</v>
      </c>
      <c r="C15" s="268"/>
      <c r="D15" s="99" t="s">
        <v>161</v>
      </c>
      <c r="E15" s="116" t="s">
        <v>165</v>
      </c>
      <c r="F15" s="116" t="s">
        <v>190</v>
      </c>
      <c r="G15" s="99" t="s">
        <v>60</v>
      </c>
      <c r="H15" s="99" t="s">
        <v>76</v>
      </c>
      <c r="O15" s="2"/>
      <c r="P15" s="1"/>
    </row>
    <row r="16" spans="2:16" ht="59.25" customHeight="1" x14ac:dyDescent="0.2">
      <c r="B16" s="267" t="s">
        <v>162</v>
      </c>
      <c r="C16" s="268"/>
      <c r="D16" s="99" t="s">
        <v>162</v>
      </c>
      <c r="E16" s="116" t="s">
        <v>166</v>
      </c>
      <c r="F16" s="116" t="s">
        <v>191</v>
      </c>
      <c r="G16" s="99" t="s">
        <v>60</v>
      </c>
      <c r="H16" s="99" t="s">
        <v>76</v>
      </c>
      <c r="O16" s="2"/>
      <c r="P16" s="1"/>
    </row>
    <row r="17" spans="2:16" ht="48" customHeight="1" x14ac:dyDescent="0.2">
      <c r="B17" s="267" t="s">
        <v>163</v>
      </c>
      <c r="C17" s="268"/>
      <c r="D17" s="99" t="s">
        <v>163</v>
      </c>
      <c r="E17" s="116" t="s">
        <v>167</v>
      </c>
      <c r="F17" s="116" t="s">
        <v>192</v>
      </c>
      <c r="G17" s="99" t="s">
        <v>60</v>
      </c>
      <c r="H17" s="99" t="s">
        <v>76</v>
      </c>
      <c r="O17" s="2"/>
      <c r="P17" s="1"/>
    </row>
    <row r="18" spans="2:16" ht="49.5" customHeight="1" x14ac:dyDescent="0.2">
      <c r="B18" s="270" t="s">
        <v>193</v>
      </c>
      <c r="C18" s="271"/>
      <c r="D18" s="99" t="s">
        <v>195</v>
      </c>
      <c r="E18" s="116" t="s">
        <v>168</v>
      </c>
      <c r="F18" s="116" t="s">
        <v>201</v>
      </c>
      <c r="G18" s="99" t="s">
        <v>60</v>
      </c>
      <c r="H18" s="99" t="s">
        <v>76</v>
      </c>
      <c r="O18" s="2"/>
      <c r="P18" s="1"/>
    </row>
    <row r="19" spans="2:16" ht="38.1" customHeight="1" x14ac:dyDescent="0.2">
      <c r="B19" s="270" t="s">
        <v>199</v>
      </c>
      <c r="C19" s="271"/>
      <c r="D19" s="99" t="s">
        <v>200</v>
      </c>
      <c r="E19" s="116" t="s">
        <v>170</v>
      </c>
      <c r="F19" s="116" t="s">
        <v>202</v>
      </c>
      <c r="G19" s="99" t="s">
        <v>60</v>
      </c>
      <c r="H19" s="99" t="s">
        <v>76</v>
      </c>
      <c r="O19" s="2"/>
      <c r="P19" s="1"/>
    </row>
    <row r="20" spans="2:16" ht="20.100000000000001" customHeight="1" x14ac:dyDescent="0.2">
      <c r="B20" s="270"/>
      <c r="C20" s="271"/>
      <c r="D20" s="99"/>
      <c r="E20" s="99"/>
      <c r="F20" s="116"/>
      <c r="G20" s="99"/>
      <c r="H20" s="99"/>
      <c r="O20" s="2"/>
      <c r="P20" s="1"/>
    </row>
    <row r="21" spans="2:16" ht="20.100000000000001" customHeight="1" x14ac:dyDescent="0.2">
      <c r="B21" s="270"/>
      <c r="C21" s="271"/>
      <c r="D21" s="99"/>
      <c r="E21" s="99"/>
      <c r="F21" s="116"/>
      <c r="G21" s="99"/>
      <c r="H21" s="99"/>
      <c r="O21" s="2"/>
      <c r="P21" s="1"/>
    </row>
    <row r="22" spans="2:16" ht="20.100000000000001" customHeight="1" x14ac:dyDescent="0.2">
      <c r="B22" s="265"/>
      <c r="C22" s="266"/>
      <c r="D22" s="77"/>
      <c r="E22" s="77"/>
      <c r="F22" s="62"/>
      <c r="G22" s="77"/>
      <c r="H22" s="72"/>
      <c r="O22" s="2"/>
      <c r="P22" s="1"/>
    </row>
    <row r="23" spans="2:16" ht="20.100000000000001" customHeight="1" x14ac:dyDescent="0.2">
      <c r="B23" s="265"/>
      <c r="C23" s="266"/>
      <c r="D23" s="77"/>
      <c r="E23" s="77"/>
      <c r="F23" s="62"/>
      <c r="G23" s="77"/>
      <c r="H23" s="72"/>
      <c r="O23" s="2"/>
      <c r="P23" s="1"/>
    </row>
    <row r="24" spans="2:16" ht="20.100000000000001" customHeight="1" x14ac:dyDescent="0.2">
      <c r="B24" s="265"/>
      <c r="C24" s="266"/>
      <c r="D24" s="78"/>
      <c r="E24" s="78"/>
      <c r="F24" s="80"/>
      <c r="G24" s="77"/>
      <c r="H24" s="78"/>
    </row>
    <row r="25" spans="2:16" ht="20.100000000000001" customHeight="1" x14ac:dyDescent="0.2">
      <c r="B25" s="265"/>
      <c r="C25" s="266"/>
      <c r="D25" s="77"/>
      <c r="E25" s="77"/>
      <c r="F25" s="62"/>
      <c r="G25" s="77"/>
      <c r="H25" s="78"/>
    </row>
    <row r="26" spans="2:16" ht="20.100000000000001" customHeight="1" x14ac:dyDescent="0.2">
      <c r="B26" s="286"/>
      <c r="C26" s="287"/>
      <c r="D26" s="68"/>
      <c r="E26" s="68"/>
      <c r="F26" s="62"/>
      <c r="G26" s="77"/>
      <c r="H26" s="78"/>
    </row>
    <row r="27" spans="2:16" ht="20.100000000000001" customHeight="1" x14ac:dyDescent="0.2">
      <c r="B27" s="265"/>
      <c r="C27" s="266"/>
      <c r="D27" s="78"/>
      <c r="E27" s="78"/>
      <c r="F27" s="80"/>
      <c r="G27" s="77"/>
      <c r="H27" s="78"/>
    </row>
    <row r="28" spans="2:16" ht="20.100000000000001" customHeight="1" x14ac:dyDescent="0.2">
      <c r="B28" s="265"/>
      <c r="C28" s="266"/>
      <c r="D28" s="78"/>
      <c r="E28" s="78"/>
      <c r="F28" s="80"/>
      <c r="G28" s="77"/>
      <c r="H28" s="78"/>
    </row>
    <row r="29" spans="2:16" ht="20.100000000000001" customHeight="1" x14ac:dyDescent="0.2">
      <c r="B29" s="265"/>
      <c r="C29" s="266"/>
      <c r="D29" s="82"/>
      <c r="E29" s="82"/>
      <c r="F29" s="80"/>
      <c r="G29" s="81"/>
      <c r="H29" s="82"/>
    </row>
    <row r="30" spans="2:16" ht="20.100000000000001" customHeight="1" x14ac:dyDescent="0.2">
      <c r="B30" s="288"/>
      <c r="C30" s="288"/>
      <c r="D30" s="77"/>
      <c r="E30" s="77"/>
      <c r="F30" s="62"/>
      <c r="G30" s="77"/>
      <c r="H30" s="78"/>
    </row>
  </sheetData>
  <mergeCells count="29">
    <mergeCell ref="B14:C14"/>
    <mergeCell ref="B24:C24"/>
    <mergeCell ref="B26:C26"/>
    <mergeCell ref="B28:C28"/>
    <mergeCell ref="B30:C30"/>
    <mergeCell ref="B27:C27"/>
    <mergeCell ref="B25:C25"/>
    <mergeCell ref="B29:C29"/>
    <mergeCell ref="D2:G2"/>
    <mergeCell ref="D3:G3"/>
    <mergeCell ref="D4:G4"/>
    <mergeCell ref="D5:G5"/>
    <mergeCell ref="B2:C5"/>
    <mergeCell ref="B7:C7"/>
    <mergeCell ref="D7:H7"/>
    <mergeCell ref="B9:H9"/>
    <mergeCell ref="B23:C23"/>
    <mergeCell ref="B13:C13"/>
    <mergeCell ref="B11:C11"/>
    <mergeCell ref="B10:H10"/>
    <mergeCell ref="B20:C20"/>
    <mergeCell ref="B15:C15"/>
    <mergeCell ref="B22:C22"/>
    <mergeCell ref="B21:C21"/>
    <mergeCell ref="B16:C16"/>
    <mergeCell ref="B18:C18"/>
    <mergeCell ref="B17:C17"/>
    <mergeCell ref="B19:C19"/>
    <mergeCell ref="B12:C12"/>
  </mergeCells>
  <conditionalFormatting sqref="D11">
    <cfRule type="cellIs" dxfId="41" priority="64" stopIfTrue="1" operator="equal">
      <formula>"Alto"</formula>
    </cfRule>
    <cfRule type="cellIs" dxfId="40" priority="65" stopIfTrue="1" operator="equal">
      <formula>"Medio"</formula>
    </cfRule>
    <cfRule type="cellIs" dxfId="39" priority="66" stopIfTrue="1" operator="equal">
      <formula>"Bajo"</formula>
    </cfRule>
  </conditionalFormatting>
  <conditionalFormatting sqref="D26">
    <cfRule type="cellIs" dxfId="38" priority="19" stopIfTrue="1" operator="equal">
      <formula>"Alto"</formula>
    </cfRule>
    <cfRule type="cellIs" dxfId="37" priority="20" stopIfTrue="1" operator="equal">
      <formula>"Medio"</formula>
    </cfRule>
    <cfRule type="cellIs" dxfId="36" priority="21" stopIfTrue="1" operator="equal">
      <formula>"Bajo"</formula>
    </cfRule>
  </conditionalFormatting>
  <conditionalFormatting sqref="D30">
    <cfRule type="cellIs" dxfId="35" priority="16" stopIfTrue="1" operator="equal">
      <formula>"Alto"</formula>
    </cfRule>
    <cfRule type="cellIs" dxfId="34" priority="17" stopIfTrue="1" operator="equal">
      <formula>"Medio"</formula>
    </cfRule>
    <cfRule type="cellIs" dxfId="33" priority="18" stopIfTrue="1" operator="equal">
      <formula>"Bajo"</formula>
    </cfRule>
  </conditionalFormatting>
  <conditionalFormatting sqref="D13">
    <cfRule type="cellIs" dxfId="32" priority="28" stopIfTrue="1" operator="equal">
      <formula>"Alto"</formula>
    </cfRule>
    <cfRule type="cellIs" dxfId="31" priority="29" stopIfTrue="1" operator="equal">
      <formula>"Medio"</formula>
    </cfRule>
    <cfRule type="cellIs" dxfId="30" priority="30" stopIfTrue="1" operator="equal">
      <formula>"Bajo"</formula>
    </cfRule>
  </conditionalFormatting>
  <conditionalFormatting sqref="D22:D23">
    <cfRule type="cellIs" dxfId="29" priority="25" stopIfTrue="1" operator="equal">
      <formula>"Alto"</formula>
    </cfRule>
    <cfRule type="cellIs" dxfId="28" priority="26" stopIfTrue="1" operator="equal">
      <formula>"Medio"</formula>
    </cfRule>
    <cfRule type="cellIs" dxfId="27" priority="27" stopIfTrue="1" operator="equal">
      <formula>"Bajo"</formula>
    </cfRule>
  </conditionalFormatting>
  <conditionalFormatting sqref="D20:D21">
    <cfRule type="cellIs" dxfId="26" priority="13" stopIfTrue="1" operator="equal">
      <formula>"Alto"</formula>
    </cfRule>
    <cfRule type="cellIs" dxfId="25" priority="14" stopIfTrue="1" operator="equal">
      <formula>"Medio"</formula>
    </cfRule>
    <cfRule type="cellIs" dxfId="24" priority="15" stopIfTrue="1" operator="equal">
      <formula>"Bajo"</formula>
    </cfRule>
  </conditionalFormatting>
  <conditionalFormatting sqref="D25">
    <cfRule type="cellIs" dxfId="23" priority="4" stopIfTrue="1" operator="equal">
      <formula>"Alto"</formula>
    </cfRule>
    <cfRule type="cellIs" dxfId="22" priority="5" stopIfTrue="1" operator="equal">
      <formula>"Medio"</formula>
    </cfRule>
    <cfRule type="cellIs" dxfId="21" priority="6" stopIfTrue="1" operator="equal">
      <formula>"Bajo"</formula>
    </cfRule>
  </conditionalFormatting>
  <conditionalFormatting sqref="D12">
    <cfRule type="cellIs" dxfId="20" priority="1" stopIfTrue="1" operator="equal">
      <formula>"Alto"</formula>
    </cfRule>
    <cfRule type="cellIs" dxfId="19" priority="2" stopIfTrue="1" operator="equal">
      <formula>"Medio"</formula>
    </cfRule>
    <cfRule type="cellIs" dxfId="18" priority="3" stopIfTrue="1" operator="equal">
      <formula>"Bajo"</formula>
    </cfRule>
  </conditionalFormatting>
  <dataValidations count="1">
    <dataValidation type="whole" allowBlank="1" showInputMessage="1" showErrorMessage="1" sqref="I9:N9 I24:N65503 F31:H65503">
      <formula1>1</formula1>
      <formula2>5</formula2>
    </dataValidation>
  </dataValidations>
  <hyperlinks>
    <hyperlink ref="F13" r:id="rId1"/>
    <hyperlink ref="F16" r:id="rId2"/>
    <hyperlink ref="F12" r:id="rId3"/>
    <hyperlink ref="F15" r:id="rId4"/>
    <hyperlink ref="F17" r:id="rId5"/>
    <hyperlink ref="F14" r:id="rId6"/>
    <hyperlink ref="F18" r:id="rId7"/>
    <hyperlink ref="F19" r:id="rId8"/>
  </hyperlinks>
  <printOptions horizontalCentered="1"/>
  <pageMargins left="0.39370078740157483" right="0.39370078740157483" top="0.74803149606299213" bottom="0.74803149606299213" header="0.31496062992125984" footer="0.31496062992125984"/>
  <pageSetup paperSize="5" scale="89" fitToHeight="0" orientation="landscape" r:id="rId9"/>
  <headerFooter>
    <oddHeader>&amp;A</oddHeader>
  </headerFooter>
  <drawing r:id="rId10"/>
  <legacyDrawing r:id="rId11"/>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tocar'!$K$5:$K$7</xm:f>
          </x14:formula1>
          <xm:sqref>H12:H30</xm:sqref>
        </x14:dataValidation>
        <x14:dataValidation type="list" allowBlank="1" showInputMessage="1" showErrorMessage="1">
          <x14:formula1>
            <xm:f>'No tocar'!$I$5:$I$6</xm:f>
          </x14:formula1>
          <xm:sqref>G12:G30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30"/>
  <sheetViews>
    <sheetView showGridLines="0" topLeftCell="A10" zoomScale="80" zoomScaleNormal="80" workbookViewId="0">
      <selection activeCell="B15" sqref="B15"/>
    </sheetView>
  </sheetViews>
  <sheetFormatPr baseColWidth="10" defaultColWidth="11.42578125" defaultRowHeight="12" x14ac:dyDescent="0.2"/>
  <cols>
    <col min="1" max="1" width="2.42578125" style="1" customWidth="1"/>
    <col min="2" max="2" width="39.140625" style="1" customWidth="1"/>
    <col min="3" max="3" width="25.85546875" style="1" customWidth="1"/>
    <col min="4" max="4" width="50.28515625" style="1" customWidth="1"/>
    <col min="5" max="5" width="18" style="1" customWidth="1"/>
    <col min="6" max="6" width="36.7109375" style="1" customWidth="1"/>
    <col min="7" max="7" width="32.7109375" style="1" customWidth="1"/>
    <col min="8"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0" customFormat="1" ht="26.25" customHeight="1" thickBot="1" x14ac:dyDescent="0.25">
      <c r="B2" s="44"/>
      <c r="C2" s="251" t="s">
        <v>0</v>
      </c>
      <c r="D2" s="252"/>
      <c r="E2" s="252"/>
      <c r="F2" s="252"/>
      <c r="G2" s="51" t="str">
        <f>Proyecto!K2</f>
        <v>Código: GC-F-015</v>
      </c>
      <c r="H2" s="50"/>
      <c r="I2" s="70"/>
      <c r="J2" s="70"/>
      <c r="K2" s="70"/>
      <c r="L2" s="70"/>
      <c r="M2" s="70"/>
      <c r="N2" s="70"/>
      <c r="O2" s="70"/>
      <c r="P2" s="13"/>
    </row>
    <row r="3" spans="2:16" s="10" customFormat="1" ht="23.25" customHeight="1" thickBot="1" x14ac:dyDescent="0.25">
      <c r="B3" s="46"/>
      <c r="C3" s="251" t="s">
        <v>2</v>
      </c>
      <c r="D3" s="252"/>
      <c r="E3" s="252"/>
      <c r="F3" s="252"/>
      <c r="G3" s="49" t="str">
        <f>Proyecto!K3</f>
        <v>Fecha: 17 de septiembre de 2014</v>
      </c>
      <c r="H3" s="50"/>
      <c r="I3" s="70"/>
      <c r="J3" s="70"/>
      <c r="K3" s="70"/>
      <c r="L3" s="70"/>
      <c r="M3" s="70"/>
      <c r="N3" s="70"/>
      <c r="O3" s="70"/>
      <c r="P3" s="13"/>
    </row>
    <row r="4" spans="2:16" s="10" customFormat="1" ht="24" customHeight="1" thickBot="1" x14ac:dyDescent="0.25">
      <c r="B4" s="46"/>
      <c r="C4" s="251" t="s">
        <v>4</v>
      </c>
      <c r="D4" s="252"/>
      <c r="E4" s="252"/>
      <c r="F4" s="252"/>
      <c r="G4" s="49" t="str">
        <f>Proyecto!K4</f>
        <v>Versión 001</v>
      </c>
      <c r="H4" s="50"/>
      <c r="I4" s="70"/>
      <c r="J4" s="70"/>
      <c r="K4" s="70"/>
      <c r="L4" s="70"/>
      <c r="M4" s="70"/>
      <c r="N4" s="70"/>
      <c r="O4" s="70"/>
      <c r="P4" s="13"/>
    </row>
    <row r="5" spans="2:16" s="10" customFormat="1" ht="22.5" customHeight="1" thickBot="1" x14ac:dyDescent="0.25">
      <c r="B5" s="48"/>
      <c r="C5" s="251" t="s">
        <v>6</v>
      </c>
      <c r="D5" s="252"/>
      <c r="E5" s="252"/>
      <c r="F5" s="252"/>
      <c r="G5" s="52" t="s">
        <v>79</v>
      </c>
      <c r="H5" s="50"/>
      <c r="I5" s="70"/>
      <c r="J5" s="70"/>
      <c r="K5" s="70"/>
      <c r="L5" s="70"/>
      <c r="M5" s="70"/>
      <c r="N5" s="70"/>
      <c r="O5" s="70"/>
      <c r="P5" s="13"/>
    </row>
    <row r="6" spans="2:16" ht="5.25" customHeight="1" x14ac:dyDescent="0.2">
      <c r="B6" s="24"/>
      <c r="C6" s="24"/>
      <c r="D6" s="24"/>
      <c r="E6" s="24"/>
      <c r="F6" s="24"/>
    </row>
    <row r="7" spans="2:16" ht="42.75" customHeight="1" x14ac:dyDescent="0.2">
      <c r="B7" s="69" t="s">
        <v>8</v>
      </c>
      <c r="C7" s="292" t="str">
        <f>Proyecto!$E$7</f>
        <v>Diseño y puesta en funcionamiento de formularios para información financiera y no financiera de procesos de intervención - Fase I</v>
      </c>
      <c r="D7" s="293"/>
      <c r="E7" s="293"/>
      <c r="F7" s="293"/>
      <c r="G7" s="294"/>
      <c r="P7" s="1"/>
    </row>
    <row r="8" spans="2:16" ht="6.75" customHeight="1" x14ac:dyDescent="0.2">
      <c r="B8" s="6"/>
      <c r="C8" s="7"/>
      <c r="D8" s="7"/>
      <c r="E8" s="7"/>
      <c r="F8" s="7"/>
      <c r="P8" s="1"/>
    </row>
    <row r="9" spans="2:16" x14ac:dyDescent="0.2">
      <c r="B9" s="194"/>
      <c r="C9" s="194"/>
    </row>
    <row r="10" spans="2:16" ht="20.25" customHeight="1" x14ac:dyDescent="0.2">
      <c r="B10" s="289" t="s">
        <v>80</v>
      </c>
      <c r="C10" s="290"/>
      <c r="D10" s="290"/>
      <c r="E10" s="290"/>
      <c r="F10" s="290"/>
      <c r="G10" s="291"/>
    </row>
    <row r="11" spans="2:16" customFormat="1" ht="15" customHeight="1" x14ac:dyDescent="0.2"/>
    <row r="12" spans="2:16" ht="24.75" customHeight="1" x14ac:dyDescent="0.2">
      <c r="B12" s="76" t="s">
        <v>81</v>
      </c>
      <c r="C12" s="76" t="s">
        <v>82</v>
      </c>
      <c r="D12" s="76" t="s">
        <v>83</v>
      </c>
      <c r="E12" s="76" t="s">
        <v>84</v>
      </c>
      <c r="F12" s="76" t="s">
        <v>85</v>
      </c>
      <c r="G12" s="76" t="s">
        <v>86</v>
      </c>
    </row>
    <row r="13" spans="2:16" s="100" customFormat="1" ht="50.25" customHeight="1" x14ac:dyDescent="0.2">
      <c r="B13" s="115" t="s">
        <v>187</v>
      </c>
      <c r="C13" s="99" t="s">
        <v>250</v>
      </c>
      <c r="D13" s="109" t="s">
        <v>204</v>
      </c>
      <c r="E13" s="99" t="s">
        <v>150</v>
      </c>
      <c r="F13" s="109" t="s">
        <v>205</v>
      </c>
      <c r="G13" s="109" t="s">
        <v>280</v>
      </c>
      <c r="P13" s="119"/>
    </row>
    <row r="14" spans="2:16" s="100" customFormat="1" ht="104.25" customHeight="1" x14ac:dyDescent="0.2">
      <c r="B14" s="99" t="s">
        <v>180</v>
      </c>
      <c r="C14" s="99" t="s">
        <v>251</v>
      </c>
      <c r="D14" s="109" t="s">
        <v>207</v>
      </c>
      <c r="E14" s="99" t="s">
        <v>88</v>
      </c>
      <c r="F14" s="109" t="s">
        <v>210</v>
      </c>
      <c r="G14" s="109" t="s">
        <v>209</v>
      </c>
      <c r="P14" s="119"/>
    </row>
    <row r="15" spans="2:16" s="100" customFormat="1" ht="86.25" customHeight="1" x14ac:dyDescent="0.2">
      <c r="B15" s="99" t="s">
        <v>161</v>
      </c>
      <c r="C15" s="99" t="s">
        <v>251</v>
      </c>
      <c r="D15" s="109" t="s">
        <v>208</v>
      </c>
      <c r="E15" s="99" t="s">
        <v>88</v>
      </c>
      <c r="F15" s="109" t="s">
        <v>217</v>
      </c>
      <c r="G15" s="109" t="s">
        <v>209</v>
      </c>
      <c r="P15" s="119"/>
    </row>
    <row r="16" spans="2:16" s="100" customFormat="1" ht="85.5" customHeight="1" x14ac:dyDescent="0.2">
      <c r="B16" s="99" t="s">
        <v>206</v>
      </c>
      <c r="C16" s="99" t="s">
        <v>251</v>
      </c>
      <c r="D16" s="109" t="s">
        <v>208</v>
      </c>
      <c r="E16" s="99" t="s">
        <v>88</v>
      </c>
      <c r="F16" s="109" t="s">
        <v>217</v>
      </c>
      <c r="G16" s="109" t="s">
        <v>209</v>
      </c>
      <c r="P16" s="119"/>
    </row>
    <row r="17" spans="2:16" s="100" customFormat="1" ht="112.5" customHeight="1" x14ac:dyDescent="0.2">
      <c r="B17" s="99" t="s">
        <v>211</v>
      </c>
      <c r="C17" s="99" t="s">
        <v>251</v>
      </c>
      <c r="D17" s="109" t="s">
        <v>214</v>
      </c>
      <c r="E17" s="99" t="s">
        <v>88</v>
      </c>
      <c r="F17" s="109" t="s">
        <v>219</v>
      </c>
      <c r="G17" s="109" t="s">
        <v>220</v>
      </c>
      <c r="P17" s="119"/>
    </row>
    <row r="18" spans="2:16" s="100" customFormat="1" ht="86.25" customHeight="1" x14ac:dyDescent="0.2">
      <c r="B18" s="99" t="s">
        <v>212</v>
      </c>
      <c r="C18" s="99" t="s">
        <v>251</v>
      </c>
      <c r="D18" s="109" t="s">
        <v>215</v>
      </c>
      <c r="E18" s="99" t="s">
        <v>88</v>
      </c>
      <c r="F18" s="109" t="s">
        <v>210</v>
      </c>
      <c r="G18" s="109" t="s">
        <v>209</v>
      </c>
      <c r="P18" s="119"/>
    </row>
    <row r="19" spans="2:16" s="100" customFormat="1" ht="75" customHeight="1" x14ac:dyDescent="0.2">
      <c r="B19" s="99" t="s">
        <v>213</v>
      </c>
      <c r="C19" s="99" t="s">
        <v>251</v>
      </c>
      <c r="D19" s="109" t="s">
        <v>216</v>
      </c>
      <c r="E19" s="99" t="s">
        <v>88</v>
      </c>
      <c r="F19" s="109" t="s">
        <v>218</v>
      </c>
      <c r="G19" s="109" t="s">
        <v>221</v>
      </c>
      <c r="P19" s="119"/>
    </row>
    <row r="20" spans="2:16" s="100" customFormat="1" ht="20.100000000000001" customHeight="1" x14ac:dyDescent="0.2">
      <c r="B20" s="117"/>
      <c r="C20" s="118"/>
      <c r="D20" s="118"/>
      <c r="E20" s="110"/>
      <c r="F20" s="110"/>
      <c r="G20" s="110"/>
      <c r="P20" s="119"/>
    </row>
    <row r="21" spans="2:16" s="100" customFormat="1" ht="20.100000000000001" customHeight="1" x14ac:dyDescent="0.2">
      <c r="B21" s="117"/>
      <c r="C21" s="118"/>
      <c r="D21" s="107"/>
      <c r="E21" s="110"/>
      <c r="F21" s="110"/>
      <c r="G21" s="110"/>
      <c r="P21" s="119"/>
    </row>
    <row r="22" spans="2:16" s="100" customFormat="1" ht="20.100000000000001" customHeight="1" x14ac:dyDescent="0.2">
      <c r="B22" s="117"/>
      <c r="C22" s="118"/>
      <c r="D22" s="107"/>
      <c r="E22" s="110"/>
      <c r="F22" s="107"/>
      <c r="G22" s="110"/>
      <c r="P22" s="119"/>
    </row>
    <row r="23" spans="2:16" s="100" customFormat="1" ht="20.100000000000001" customHeight="1" x14ac:dyDescent="0.2">
      <c r="B23" s="117"/>
      <c r="C23" s="118"/>
      <c r="D23" s="107"/>
      <c r="E23" s="110"/>
      <c r="F23" s="107"/>
      <c r="G23" s="110"/>
      <c r="P23" s="119"/>
    </row>
    <row r="24" spans="2:16" s="100" customFormat="1" ht="20.100000000000001" customHeight="1" x14ac:dyDescent="0.2">
      <c r="B24" s="117"/>
      <c r="C24" s="118"/>
      <c r="D24" s="107"/>
      <c r="E24" s="110"/>
      <c r="F24" s="107"/>
      <c r="G24" s="110"/>
      <c r="P24" s="119"/>
    </row>
    <row r="25" spans="2:16" s="100" customFormat="1" ht="20.100000000000001" customHeight="1" x14ac:dyDescent="0.2">
      <c r="B25" s="117"/>
      <c r="C25" s="118"/>
      <c r="D25" s="107"/>
      <c r="E25" s="110"/>
      <c r="F25" s="107"/>
      <c r="G25" s="110"/>
      <c r="P25" s="119"/>
    </row>
    <row r="26" spans="2:16" s="100" customFormat="1" ht="20.100000000000001" customHeight="1" x14ac:dyDescent="0.2">
      <c r="B26" s="117"/>
      <c r="C26" s="118"/>
      <c r="D26" s="107"/>
      <c r="E26" s="110"/>
      <c r="F26" s="107"/>
      <c r="G26" s="110"/>
      <c r="P26" s="119"/>
    </row>
    <row r="27" spans="2:16" s="100" customFormat="1" ht="20.100000000000001" customHeight="1" x14ac:dyDescent="0.2">
      <c r="B27" s="117"/>
      <c r="C27" s="118"/>
      <c r="D27" s="107"/>
      <c r="E27" s="110"/>
      <c r="F27" s="107"/>
      <c r="G27" s="110"/>
      <c r="P27" s="119"/>
    </row>
    <row r="28" spans="2:16" s="100" customFormat="1" ht="20.100000000000001" customHeight="1" x14ac:dyDescent="0.2">
      <c r="B28" s="117"/>
      <c r="C28" s="118"/>
      <c r="D28" s="107"/>
      <c r="E28" s="110"/>
      <c r="F28" s="107"/>
      <c r="G28" s="110"/>
      <c r="P28" s="119"/>
    </row>
    <row r="29" spans="2:16" s="100" customFormat="1" ht="20.100000000000001" customHeight="1" x14ac:dyDescent="0.2">
      <c r="B29" s="117"/>
      <c r="C29" s="118"/>
      <c r="D29" s="107"/>
      <c r="E29" s="110"/>
      <c r="F29" s="107"/>
      <c r="G29" s="110"/>
      <c r="P29" s="119"/>
    </row>
    <row r="30" spans="2:16" s="100" customFormat="1" ht="20.100000000000001" customHeight="1" x14ac:dyDescent="0.2">
      <c r="B30" s="117"/>
      <c r="C30" s="118"/>
      <c r="D30" s="107"/>
      <c r="E30" s="110"/>
      <c r="F30" s="107"/>
      <c r="G30" s="110"/>
      <c r="P30" s="119"/>
    </row>
  </sheetData>
  <mergeCells count="7">
    <mergeCell ref="B10:G10"/>
    <mergeCell ref="B9:C9"/>
    <mergeCell ref="C2:F2"/>
    <mergeCell ref="C3:F3"/>
    <mergeCell ref="C4:F4"/>
    <mergeCell ref="C5:F5"/>
    <mergeCell ref="C7:G7"/>
  </mergeCells>
  <conditionalFormatting sqref="B13">
    <cfRule type="cellIs" dxfId="17" priority="1" stopIfTrue="1" operator="equal">
      <formula>"Alto"</formula>
    </cfRule>
    <cfRule type="cellIs" dxfId="16" priority="2" stopIfTrue="1" operator="equal">
      <formula>"Medio"</formula>
    </cfRule>
    <cfRule type="cellIs" dxfId="15" priority="3" stopIfTrue="1" operator="equal">
      <formula>"Bajo"</formula>
    </cfRule>
  </conditionalFormatting>
  <dataValidations count="1">
    <dataValidation type="whole" allowBlank="1" showInputMessage="1" showErrorMessage="1" sqref="E9 E31:E65506 G11 G9 G31:G65506 H9:N65506">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4"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tocar'!$Q$15:$Q$23</xm:f>
          </x14:formula1>
          <xm:sqref>E13:E30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15"/>
  <sheetViews>
    <sheetView showGridLines="0" topLeftCell="A9" zoomScale="110" zoomScaleNormal="110" workbookViewId="0">
      <selection activeCell="B12" sqref="B12:H15"/>
    </sheetView>
  </sheetViews>
  <sheetFormatPr baseColWidth="10" defaultColWidth="11.42578125" defaultRowHeight="12" x14ac:dyDescent="0.2"/>
  <cols>
    <col min="1" max="1" width="2.42578125" style="1" customWidth="1"/>
    <col min="2" max="2" width="30.7109375" style="1" customWidth="1"/>
    <col min="3" max="3" width="8" style="1" customWidth="1"/>
    <col min="4" max="4" width="17.7109375" style="1" customWidth="1"/>
    <col min="5" max="5" width="27.7109375" style="1" customWidth="1"/>
    <col min="6" max="6" width="61.85546875" style="1" customWidth="1"/>
    <col min="7" max="7" width="19.42578125" style="1" customWidth="1"/>
    <col min="8" max="8" width="21.85546875" style="1" customWidth="1"/>
    <col min="9" max="9" width="7.7109375" style="1" customWidth="1"/>
    <col min="10" max="10" width="0.7109375" style="5" customWidth="1"/>
    <col min="11" max="11" width="1" style="1" customWidth="1"/>
    <col min="12" max="12" width="1.42578125" style="1" customWidth="1"/>
    <col min="13" max="13" width="1.140625" style="5"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140625" style="2" customWidth="1"/>
    <col min="24" max="244" width="9.140625" style="1" customWidth="1"/>
    <col min="245" max="16384" width="11.42578125" style="1"/>
  </cols>
  <sheetData>
    <row r="1" spans="2:23" ht="12.75" thickBot="1" x14ac:dyDescent="0.25"/>
    <row r="2" spans="2:23" s="10" customFormat="1" ht="26.25" customHeight="1" thickBot="1" x14ac:dyDescent="0.25">
      <c r="B2" s="44"/>
      <c r="C2" s="251" t="s">
        <v>0</v>
      </c>
      <c r="D2" s="252"/>
      <c r="E2" s="252"/>
      <c r="F2" s="252"/>
      <c r="G2" s="242" t="str">
        <f>Proyecto!K2</f>
        <v>Código: GC-F-015</v>
      </c>
      <c r="H2" s="244"/>
      <c r="I2" s="70"/>
      <c r="J2" s="9"/>
      <c r="K2" s="9"/>
      <c r="L2" s="9"/>
      <c r="M2" s="12"/>
      <c r="N2" s="70"/>
      <c r="O2" s="70"/>
      <c r="P2" s="70"/>
      <c r="Q2" s="70"/>
      <c r="R2" s="70"/>
      <c r="S2" s="70"/>
      <c r="T2" s="70"/>
      <c r="U2" s="70"/>
      <c r="V2" s="70"/>
      <c r="W2" s="13"/>
    </row>
    <row r="3" spans="2:23" s="10" customFormat="1" ht="23.25" customHeight="1" thickBot="1" x14ac:dyDescent="0.25">
      <c r="B3" s="46"/>
      <c r="C3" s="251" t="s">
        <v>2</v>
      </c>
      <c r="D3" s="252"/>
      <c r="E3" s="252"/>
      <c r="F3" s="252"/>
      <c r="G3" s="245" t="str">
        <f>Proyecto!K3</f>
        <v>Fecha: 17 de septiembre de 2014</v>
      </c>
      <c r="H3" s="247"/>
      <c r="I3" s="70"/>
      <c r="J3" s="9"/>
      <c r="K3" s="9"/>
      <c r="L3" s="9"/>
      <c r="M3" s="12"/>
      <c r="N3" s="70"/>
      <c r="O3" s="70"/>
      <c r="P3" s="70"/>
      <c r="Q3" s="70"/>
      <c r="R3" s="70"/>
      <c r="S3" s="70"/>
      <c r="T3" s="70"/>
      <c r="U3" s="70"/>
      <c r="V3" s="70"/>
      <c r="W3" s="13"/>
    </row>
    <row r="4" spans="2:23" s="10" customFormat="1" ht="24" customHeight="1" thickBot="1" x14ac:dyDescent="0.25">
      <c r="B4" s="46"/>
      <c r="C4" s="251" t="s">
        <v>4</v>
      </c>
      <c r="D4" s="252"/>
      <c r="E4" s="252"/>
      <c r="F4" s="252"/>
      <c r="G4" s="248" t="str">
        <f>Proyecto!K4</f>
        <v>Versión 001</v>
      </c>
      <c r="H4" s="250"/>
      <c r="I4" s="70"/>
      <c r="J4" s="9"/>
      <c r="K4" s="70"/>
      <c r="L4" s="70"/>
      <c r="M4" s="12"/>
      <c r="N4" s="70"/>
      <c r="O4" s="70"/>
      <c r="P4" s="70"/>
      <c r="Q4" s="70"/>
      <c r="R4" s="70"/>
      <c r="S4" s="70"/>
      <c r="T4" s="70"/>
      <c r="U4" s="70"/>
      <c r="V4" s="70"/>
      <c r="W4" s="13"/>
    </row>
    <row r="5" spans="2:23" s="10" customFormat="1" ht="22.5" customHeight="1" thickBot="1" x14ac:dyDescent="0.25">
      <c r="B5" s="48"/>
      <c r="C5" s="251" t="s">
        <v>6</v>
      </c>
      <c r="D5" s="252"/>
      <c r="E5" s="252"/>
      <c r="F5" s="252"/>
      <c r="G5" s="245" t="s">
        <v>89</v>
      </c>
      <c r="H5" s="247"/>
      <c r="I5" s="70"/>
      <c r="J5" s="9"/>
      <c r="K5" s="70"/>
      <c r="L5" s="70"/>
      <c r="M5" s="9"/>
      <c r="N5" s="70"/>
      <c r="O5" s="70"/>
      <c r="P5" s="70"/>
      <c r="Q5" s="70"/>
      <c r="R5" s="70"/>
      <c r="S5" s="70"/>
      <c r="T5" s="70"/>
      <c r="U5" s="70"/>
      <c r="V5" s="70"/>
      <c r="W5" s="13"/>
    </row>
    <row r="6" spans="2:23" ht="5.25" customHeight="1" x14ac:dyDescent="0.2">
      <c r="B6" s="24"/>
      <c r="C6" s="24"/>
      <c r="D6" s="24"/>
      <c r="E6" s="24"/>
      <c r="F6" s="24"/>
      <c r="G6" s="24"/>
      <c r="H6" s="24"/>
    </row>
    <row r="7" spans="2:23" ht="39.75" customHeight="1" x14ac:dyDescent="0.2">
      <c r="B7" s="23" t="s">
        <v>8</v>
      </c>
      <c r="C7" s="236" t="str">
        <f>Proyecto!$E$7</f>
        <v>Diseño y puesta en funcionamiento de formularios para información financiera y no financiera de procesos de intervención - Fase I</v>
      </c>
      <c r="D7" s="236"/>
      <c r="E7" s="236"/>
      <c r="F7" s="236"/>
      <c r="G7" s="236"/>
      <c r="H7" s="236"/>
      <c r="W7" s="1"/>
    </row>
    <row r="9" spans="2:23" ht="15" customHeight="1" x14ac:dyDescent="0.2">
      <c r="B9" s="240" t="s">
        <v>90</v>
      </c>
      <c r="C9" s="240"/>
      <c r="D9" s="240"/>
      <c r="E9" s="240"/>
      <c r="F9" s="240"/>
      <c r="G9" s="240"/>
      <c r="H9" s="240"/>
    </row>
    <row r="10" spans="2:23" customFormat="1" ht="15" customHeight="1" x14ac:dyDescent="0.2"/>
    <row r="11" spans="2:23" ht="33.75" customHeight="1" x14ac:dyDescent="0.2">
      <c r="B11" s="237" t="s">
        <v>91</v>
      </c>
      <c r="C11" s="237"/>
      <c r="D11" s="71" t="s">
        <v>92</v>
      </c>
      <c r="E11" s="71" t="s">
        <v>93</v>
      </c>
      <c r="F11" s="71" t="s">
        <v>94</v>
      </c>
      <c r="G11" s="71" t="s">
        <v>95</v>
      </c>
      <c r="H11" s="71" t="s">
        <v>96</v>
      </c>
    </row>
    <row r="12" spans="2:23" ht="106.5" customHeight="1" x14ac:dyDescent="0.2">
      <c r="B12" s="295" t="s">
        <v>252</v>
      </c>
      <c r="C12" s="296"/>
      <c r="D12" s="99" t="s">
        <v>265</v>
      </c>
      <c r="E12" s="99" t="s">
        <v>231</v>
      </c>
      <c r="F12" s="121" t="s">
        <v>269</v>
      </c>
      <c r="G12" s="120">
        <v>45015</v>
      </c>
      <c r="H12" s="99" t="s">
        <v>270</v>
      </c>
    </row>
    <row r="13" spans="2:23" ht="126.75" customHeight="1" x14ac:dyDescent="0.2">
      <c r="B13" s="241" t="s">
        <v>253</v>
      </c>
      <c r="C13" s="241"/>
      <c r="D13" s="99" t="s">
        <v>266</v>
      </c>
      <c r="E13" s="99" t="s">
        <v>231</v>
      </c>
      <c r="F13" s="121" t="s">
        <v>271</v>
      </c>
      <c r="G13" s="120">
        <v>45107</v>
      </c>
      <c r="H13" s="99" t="s">
        <v>232</v>
      </c>
    </row>
    <row r="14" spans="2:23" ht="123" customHeight="1" x14ac:dyDescent="0.2">
      <c r="B14" s="241" t="s">
        <v>254</v>
      </c>
      <c r="C14" s="241"/>
      <c r="D14" s="99" t="s">
        <v>267</v>
      </c>
      <c r="E14" s="99" t="s">
        <v>231</v>
      </c>
      <c r="F14" s="121" t="s">
        <v>272</v>
      </c>
      <c r="G14" s="120">
        <v>45199</v>
      </c>
      <c r="H14" s="99" t="s">
        <v>270</v>
      </c>
    </row>
    <row r="15" spans="2:23" ht="72" customHeight="1" x14ac:dyDescent="0.2">
      <c r="B15" s="241" t="s">
        <v>255</v>
      </c>
      <c r="C15" s="241"/>
      <c r="D15" s="99" t="s">
        <v>268</v>
      </c>
      <c r="E15" s="99" t="s">
        <v>231</v>
      </c>
      <c r="F15" s="121" t="s">
        <v>273</v>
      </c>
      <c r="G15" s="120">
        <v>45199</v>
      </c>
      <c r="H15" s="99" t="s">
        <v>232</v>
      </c>
    </row>
  </sheetData>
  <mergeCells count="15">
    <mergeCell ref="B13:C13"/>
    <mergeCell ref="B14:C14"/>
    <mergeCell ref="B15:C15"/>
    <mergeCell ref="B12:C12"/>
    <mergeCell ref="B9:H9"/>
    <mergeCell ref="B11:C11"/>
    <mergeCell ref="C7:H7"/>
    <mergeCell ref="C2:F2"/>
    <mergeCell ref="G2:H2"/>
    <mergeCell ref="C3:F3"/>
    <mergeCell ref="G3:H3"/>
    <mergeCell ref="C4:F4"/>
    <mergeCell ref="G4:H4"/>
    <mergeCell ref="C5:F5"/>
    <mergeCell ref="G5:H5"/>
  </mergeCells>
  <conditionalFormatting sqref="E12:E15">
    <cfRule type="cellIs" dxfId="14" priority="19" stopIfTrue="1" operator="equal">
      <formula>"Alto"</formula>
    </cfRule>
    <cfRule type="cellIs" dxfId="13" priority="20" stopIfTrue="1" operator="equal">
      <formula>"Medio"</formula>
    </cfRule>
    <cfRule type="cellIs" dxfId="12" priority="21" stopIfTrue="1" operator="equal">
      <formula>"Bajo"</formula>
    </cfRule>
  </conditionalFormatting>
  <dataValidations count="1">
    <dataValidation type="whole" allowBlank="1" showInputMessage="1" showErrorMessage="1" sqref="F8:G8 F16:G65494 I8:M65494 O8:U65494">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92" fitToHeight="0" orientation="landscape" r:id="rId1"/>
  <headerFooter>
    <oddHeader>&amp;A</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Comentarios xmlns="ff8e3638-9d45-4162-afb4-6d390653d547" xsi:nil="true"/>
    <Fase xmlns="ff8e3638-9d45-4162-afb4-6d390653d547">a. Ficha Téncnica</Fase>
    <AverageRating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8D0EB6E7-D516-4BCE-8C74-E72C4DDFDCEB}">
  <ds:schemaRefs>
    <ds:schemaRef ds:uri="office.server.policy"/>
  </ds:schemaRefs>
</ds:datastoreItem>
</file>

<file path=customXml/itemProps2.xml><?xml version="1.0" encoding="utf-8"?>
<ds:datastoreItem xmlns:ds="http://schemas.openxmlformats.org/officeDocument/2006/customXml" ds:itemID="{1560308A-4653-4D2B-B2A3-96E21DA7A691}">
  <ds:schemaRefs>
    <ds:schemaRef ds:uri="http://schemas.microsoft.com/sharepoint/v3/contenttype/forms"/>
  </ds:schemaRefs>
</ds:datastoreItem>
</file>

<file path=customXml/itemProps3.xml><?xml version="1.0" encoding="utf-8"?>
<ds:datastoreItem xmlns:ds="http://schemas.openxmlformats.org/officeDocument/2006/customXml" ds:itemID="{76CD46FF-15CE-4B87-962F-49D7241576E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schemas.microsoft.com/sharepoint/v4"/>
    <ds:schemaRef ds:uri="http://purl.org/dc/terms/"/>
    <ds:schemaRef ds:uri="http://schemas.openxmlformats.org/package/2006/metadata/core-properties"/>
    <ds:schemaRef ds:uri="ff8e3638-9d45-4162-afb4-6d390653d547"/>
    <ds:schemaRef ds:uri="http://www.w3.org/XML/1998/namespace"/>
    <ds:schemaRef ds:uri="http://purl.org/dc/dcmitype/"/>
  </ds:schemaRefs>
</ds:datastoreItem>
</file>

<file path=customXml/itemProps4.xml><?xml version="1.0" encoding="utf-8"?>
<ds:datastoreItem xmlns:ds="http://schemas.openxmlformats.org/officeDocument/2006/customXml" ds:itemID="{02632577-3C51-4956-A200-59FE45C643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ff8e3638-9d45-4162-afb4-6d390653d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0D4C0F77-294D-4E04-A0D0-1100CFCB5C1E}">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Proyecto</vt:lpstr>
      <vt:lpstr>Justificación - Objetivo</vt:lpstr>
      <vt:lpstr>Indicadores</vt:lpstr>
      <vt:lpstr>Recursos Financieros</vt:lpstr>
      <vt:lpstr>Recursos Humanos</vt:lpstr>
      <vt:lpstr>Comunicaciones internas</vt:lpstr>
      <vt:lpstr>Interesados</vt:lpstr>
      <vt:lpstr>Plan de comunicaciones</vt:lpstr>
      <vt:lpstr>Requerimientos</vt:lpstr>
      <vt:lpstr>Alcance</vt:lpstr>
      <vt:lpstr>EDT- Actividades</vt:lpstr>
      <vt:lpstr>Riesgos</vt:lpstr>
      <vt:lpstr>No tocar</vt:lpstr>
      <vt:lpstr>Indicadores!Área_de_impresión</vt:lpstr>
      <vt:lpstr>Interesados!Área_de_impresión</vt:lpstr>
      <vt:lpstr>'Plan de comunicaciones'!Área_de_impresión</vt:lpstr>
      <vt:lpstr>'Recursos Humanos'!Área_de_impresión</vt:lpstr>
      <vt:lpstr>Requerimientos!Área_de_impresión</vt:lpstr>
      <vt:lpstr>Riesgos!Área_de_impresión</vt:lpstr>
    </vt:vector>
  </TitlesOfParts>
  <Manager/>
  <Company>Windows uE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EDT_02</dc:title>
  <dc:subject/>
  <dc:creator>Bibiana Coy Paez</dc:creator>
  <cp:keywords>Despacho</cp:keywords>
  <dc:description/>
  <cp:lastModifiedBy>Bibiana Coy Paez</cp:lastModifiedBy>
  <cp:revision/>
  <dcterms:created xsi:type="dcterms:W3CDTF">2009-01-14T13:57:13Z</dcterms:created>
  <dcterms:modified xsi:type="dcterms:W3CDTF">2023-05-11T17:31:39Z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0x010100DAE502E0AF30B84A96E60AFD0F2E04C4</vt:lpwstr>
  </property>
  <property fmtid="{D5CDD505-2E9C-101B-9397-08002B2CF9AE}" pid="3" name="eDOCS AutoSave">
    <vt:lpwstr/>
  </property>
</Properties>
</file>