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20490" windowHeight="7020" tabRatio="776"/>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definedNames>
    <definedName name="_xlnm._FilterDatabase" localSheetId="10" hidden="1">'EDT- Actividades'!$C$9:$IU$20</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Interesados!$B$2:$H$28</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workbook>
</file>

<file path=xl/calcChain.xml><?xml version="1.0" encoding="utf-8"?>
<calcChain xmlns="http://schemas.openxmlformats.org/spreadsheetml/2006/main">
  <c r="N10" i="11" l="1"/>
  <c r="AK11" i="11" l="1"/>
  <c r="AK12" i="11"/>
  <c r="AK13" i="11"/>
  <c r="AK14" i="11"/>
  <c r="AK15" i="11"/>
  <c r="AK16" i="11"/>
  <c r="AK17" i="11"/>
  <c r="AK10" i="11"/>
  <c r="M10" i="11" l="1"/>
  <c r="M15" i="11"/>
  <c r="M16" i="11"/>
  <c r="M17" i="11"/>
  <c r="M14" i="11"/>
  <c r="M13" i="11"/>
  <c r="N13" i="11" s="1"/>
  <c r="M12" i="11"/>
  <c r="N12" i="11" s="1"/>
  <c r="M11" i="11"/>
  <c r="N11" i="11" s="1"/>
  <c r="AJ18" i="11"/>
  <c r="AI18" i="11"/>
  <c r="AH18" i="11"/>
  <c r="AG18" i="11"/>
  <c r="AF18" i="11"/>
  <c r="AE18" i="11"/>
  <c r="AD18" i="11"/>
  <c r="AC18" i="11"/>
  <c r="AB18" i="11"/>
  <c r="AA18" i="11"/>
  <c r="Z18" i="11"/>
  <c r="Y18" i="11"/>
  <c r="X18" i="11"/>
  <c r="W18" i="11"/>
  <c r="V18" i="11"/>
  <c r="U18" i="11"/>
  <c r="T18" i="11"/>
  <c r="S18" i="11"/>
  <c r="R18" i="11"/>
  <c r="Q18" i="11"/>
  <c r="P18" i="11"/>
  <c r="O18" i="11"/>
  <c r="J11" i="11"/>
  <c r="J12" i="11"/>
  <c r="J13" i="11"/>
  <c r="J10" i="11"/>
  <c r="B17" i="16"/>
  <c r="B16" i="16"/>
  <c r="B15" i="16"/>
  <c r="B14" i="16"/>
  <c r="D7" i="9"/>
  <c r="F18" i="11"/>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18" i="11" l="1"/>
  <c r="N18" i="1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<sst xmlns="http://schemas.openxmlformats.org/spreadsheetml/2006/main" count="456" uniqueCount="278">
  <si>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</si>
  <si>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</si>
  <si>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</si>
  <si>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</si>
  <si>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</si>
  <si>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</si>
  <si>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</si>
  <si>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</si>
  <si>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</si>
  <si>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</si>
  <si>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</si>
  <si>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</si>
  <si>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</si>
  <si>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</si>
  <si>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</si>
  <si>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</si>
  <si>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</si>
  <si>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</si>
  <si>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</si>
  <si>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</si>
  <si>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</si>
  <si>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</si>
  <si>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</si>
  <si>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</si>
  <si>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</si>
  <si>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</si>
  <si>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</si>
  <si>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</si>
  <si>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</si>
  <si>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</si>
  <si>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</si>
  <si>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</si>
  <si>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</si>
  <si>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</si>
  <si>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</si>
  <si>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</si>
  <si>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</si>
  <si>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</si>
  <si>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</si>
  <si>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</si>
  <si>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</si>
  <si>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</si>
  <si>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</si>
  <si>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</si>
  <si>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</si>
  <si>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</si>
  <si>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</si>
  <si>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</si>
  <si>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</si>
  <si>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</si>
  <si>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</si>
  <si>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</si>
  <si>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</si>
  <si>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</si>
  <si>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</si>
  <si>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</si>
  <si>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</si>
  <si>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</si>
  <si>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</si>
  <si>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</si>
  <si>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</si>
  <si>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</si>
  <si>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</si>
  <si>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</si>
  <si>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</si>
  <si>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</si>
  <si>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</si>
  <si>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</si>
  <si>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</si>
  <si>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</si>
  <si>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Proveedor</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</si>
  <si>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</si>
  <si>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</si>
  <si>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</si>
  <si>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</si>
  <si>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</si>
  <si>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</si>
  <si>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</si>
  <si>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</si>
  <si>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</si>
  <si>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</si>
  <si>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</si>
  <si>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</si>
  <si>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</si>
  <si>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</si>
  <si>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</si>
  <si>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</si>
  <si>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</si>
  <si>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</si>
  <si>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</si>
  <si>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</si>
  <si>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</si>
  <si>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</si>
  <si>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</si>
  <si>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</si>
  <si>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</si>
  <si>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</si>
  <si>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</si>
  <si>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</si>
  <si>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</si>
  <si>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</si>
  <si>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</si>
  <si>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</si>
  <si>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</si>
  <si>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</si>
  <si>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</si>
  <si>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</si>
  <si>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</si>
  <si>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</si>
  <si>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</si>
  <si>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</si>
  <si>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</si>
  <si>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</si>
  <si>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</si>
  <si>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</si>
  <si>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</si>
  <si>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</si>
  <si>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</si>
  <si>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</si>
  <si>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</si>
  <si>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</si>
  <si>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</si>
  <si>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</si>
  <si>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</si>
  <si>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</si>
  <si>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</si>
  <si>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</si>
  <si>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</si>
  <si>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</si>
  <si>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</si>
  <si>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</si>
  <si>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</si>
  <si>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</si>
  <si>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</si>
  <si>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</si>
  <si>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</si>
  <si>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</si>
  <si>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</si>
  <si>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</si>
  <si>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</si>
  <si>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</si>
  <si>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</si>
  <si>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</si>
  <si>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</si>
  <si>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</si>
  <si>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</si>
  <si>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</si>
  <si>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</si>
  <si>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</si>
  <si>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</si>
  <si>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</si>
  <si>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</si>
  <si>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</si>
  <si>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</si>
  <si>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</si>
  <si>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Por definir</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</si>
  <si>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</si>
  <si>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</si>
  <si>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</si>
  <si>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</si>
  <si>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</si>
  <si>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Definición de las líneas jurisprudenciales de insolvencia empresarial</t>
  </si>
  <si>
    <t>Unificar las líneas de decisión de los jueces de insolvencia y publicar las decisiones más notables en el Tesauro.</t>
  </si>
  <si>
    <t>Santiago Londoño</t>
  </si>
  <si>
    <t>Manuela Roldán</t>
  </si>
  <si>
    <t>Unificar las líneas de decisión de los jueces de insolvencia y publicar las decisiones más notables en libros jurisprudenciales</t>
  </si>
  <si>
    <t>Oscar Daniel Salamanca</t>
  </si>
  <si>
    <t>Luz Adriana Rodriguez</t>
  </si>
  <si>
    <t>Billy Escobar</t>
  </si>
  <si>
    <t>Superintendente de Sociedades</t>
  </si>
  <si>
    <t>Superintendente Delegado para Procedimientos de Insolvencia</t>
  </si>
  <si>
    <t>Intendentes Regionales</t>
  </si>
  <si>
    <t xml:space="preserve">Billy Escobar </t>
  </si>
  <si>
    <t>Reunión y Correo electrónico</t>
  </si>
  <si>
    <t>Correo electrónico</t>
  </si>
  <si>
    <t>Directores y Coordinadores DPI</t>
  </si>
  <si>
    <t>Debe existir un presupuesto disponible</t>
  </si>
  <si>
    <t>Falta de presupuesto</t>
  </si>
  <si>
    <t>Retraso de entregables</t>
  </si>
  <si>
    <t>Anticipacion de las actividades</t>
  </si>
  <si>
    <t>Establecer el plan de trabajo de el uso del Tesauro</t>
  </si>
  <si>
    <t>Actas de reunión y lista de decisiones</t>
  </si>
  <si>
    <t>Manuela Roldan y Daniel Salamanca</t>
  </si>
  <si>
    <t>Lograr una justicia pronta</t>
  </si>
  <si>
    <t>Apoyar el ecosistema empresarial con acciones y servicios oportunos y eficientes</t>
  </si>
  <si>
    <t>El Patrocinador asignará un Gerente de proyecto, quien liderará el proyecto.</t>
  </si>
  <si>
    <t>El Gerente de Proyecto liderará la ejecución y seguimiento del proyecto. Tomará decisiones respecto a la operación y ejecución del proyecto. Debe tener una comunicación asertiva y manejo eficiente del tiempo.</t>
  </si>
  <si>
    <t>Coordinará y ejecutará que las actividades programadas se realicen en los plazos definidos.</t>
  </si>
  <si>
    <t>Encargados de ejecutar las actividades programadas en los plazos definidos.</t>
  </si>
  <si>
    <t>Participante</t>
  </si>
  <si>
    <t>Apoyo</t>
  </si>
  <si>
    <t>BEscobar@SUPERSOCIEDADES.GOV.CO</t>
  </si>
  <si>
    <t>Intendende Regional Cartagena</t>
  </si>
  <si>
    <t>horaciodc@supersociedades.gov.co</t>
  </si>
  <si>
    <t>Intendende Regional Cali</t>
  </si>
  <si>
    <t>Intendende Regional Barranquilla</t>
  </si>
  <si>
    <t>migueljj@supersociedades.gov.co</t>
  </si>
  <si>
    <t>Intendende Regional Bucaramanga</t>
  </si>
  <si>
    <t>jmanrique@supersociedades.gov.co</t>
  </si>
  <si>
    <t>Intendente Regional  Medellín</t>
  </si>
  <si>
    <t>jpalacio@supersociedades.gov.co</t>
  </si>
  <si>
    <t>Intendente Regional  Manizales</t>
  </si>
  <si>
    <t>lfrivera@supersociedades.gov.co</t>
  </si>
  <si>
    <t>santiagol@supersociedades.gov.co</t>
  </si>
  <si>
    <t>Veronica Ortega</t>
  </si>
  <si>
    <t>Juan Carlos Herrera</t>
  </si>
  <si>
    <t>Yeimi Baracaldo</t>
  </si>
  <si>
    <t>Directora de Procesos de Reorganización I</t>
  </si>
  <si>
    <t>VeronicaOA@SUPERSOCIEDADES.GOV.CO</t>
  </si>
  <si>
    <t>Director de Procesos de Reorganización II</t>
  </si>
  <si>
    <t>JuanCarlosHM@SUPERSOCIEDADES.GOV.CO</t>
  </si>
  <si>
    <t>Coordinadora Grupo de Procesos de Reorganización Abreviada</t>
  </si>
  <si>
    <t>YeimyBN@SUPERSOCIEDADES.GOV.CO</t>
  </si>
  <si>
    <t>Claudia Patricia García Rocha</t>
  </si>
  <si>
    <t>Directora de Procesos de Liquidación I</t>
  </si>
  <si>
    <t>PGarcia@SUPERSOCIEDADES.GOV.CO</t>
  </si>
  <si>
    <t>Daniel Alonso Castro Piña</t>
  </si>
  <si>
    <t>DanielCP@SUPERSOCIEDADES.GOV.CO</t>
  </si>
  <si>
    <t>Directora de Procesos de Liquidación II</t>
  </si>
  <si>
    <t>JCastaneda@SUPERSOCIEDADES.GOV.CO</t>
  </si>
  <si>
    <t>Nini Johanna Castañeda Quintero</t>
  </si>
  <si>
    <t>Maria Fernanda Cediel Mendez</t>
  </si>
  <si>
    <t>MariaFernandaC@SUPERSOCIEDADES.GOV.CO</t>
  </si>
  <si>
    <t>Grupo de Acuerdos de Insolvencia en Ejecución C</t>
  </si>
  <si>
    <t>AlvaroYM@SUPERSOCIEDADES.GOV.CO</t>
  </si>
  <si>
    <t>Coordinador Grupo de Procesos de Liquidación Judicial Simplificada</t>
  </si>
  <si>
    <t>Alvaro Alexander Yepes Medina</t>
  </si>
  <si>
    <t>Horacio Enrique Del Castillo de Brigard</t>
  </si>
  <si>
    <t>Miguel Alonso Jimenez Jauregui</t>
  </si>
  <si>
    <t>Johann Alfredo Manrique García</t>
  </si>
  <si>
    <t>Julian Andres Palacio Olayo</t>
  </si>
  <si>
    <t>Luis Fernando Rivera Suárez</t>
  </si>
  <si>
    <t>Informar los avances y proyecciones del proyecto</t>
  </si>
  <si>
    <t>Presentación Trimestral</t>
  </si>
  <si>
    <r>
      <rPr>
        <sz val="12"/>
        <rFont val="Calibri Light"/>
        <family val="2"/>
      </rPr>
      <t>Superintendente Delegado de Procedimientos de Insolvencia</t>
    </r>
    <r>
      <rPr>
        <b/>
        <sz val="12"/>
        <rFont val="Calibri Light"/>
        <family val="2"/>
      </rPr>
      <t xml:space="preserve">
Patrocinador del Proyecto</t>
    </r>
  </si>
  <si>
    <t>Asesora Despacho del Superintendente de Sociedades</t>
  </si>
  <si>
    <t>Manuela Roldan Velez</t>
  </si>
  <si>
    <t>ManuelaRV@SUPERSOCIEDADES.GOV.CO</t>
  </si>
  <si>
    <t>Dar información oportuna en cuanto a avances, cambios y decisiones derivadas de la ejecución del proyecto.</t>
  </si>
  <si>
    <r>
      <t xml:space="preserve">Asesora Despacho del Superintendente de Sociedades
</t>
    </r>
    <r>
      <rPr>
        <b/>
        <sz val="12"/>
        <rFont val="Calibri Light"/>
        <family val="2"/>
      </rPr>
      <t>Gerente del Proyecto</t>
    </r>
  </si>
  <si>
    <t xml:space="preserve"> Informe verbal o escrito</t>
  </si>
  <si>
    <r>
      <t xml:space="preserve">Coordinador Grupo de Procesos de Liquidación Judicial Simplificada
</t>
    </r>
    <r>
      <rPr>
        <b/>
        <sz val="12"/>
        <rFont val="Calibri Light"/>
        <family val="2"/>
      </rPr>
      <t>Líder Funcional</t>
    </r>
  </si>
  <si>
    <t>Dar información oportuna en cuanto a cambios y decisiones que afectan la planeación del proyecto.</t>
  </si>
  <si>
    <t>Informar avances del proyecto.</t>
  </si>
  <si>
    <t>No Aplica</t>
  </si>
  <si>
    <t>PORCENTAJE DE CUMPLIMIENTO 
AVANCE</t>
  </si>
  <si>
    <t>FECHA CIERRE ACTIVIDAD 
FECHA SEGUIMIENTO</t>
  </si>
  <si>
    <t>Los criterios de aceptación de los productos esta dado en términos de cumplimiento de los plazos previstos en el EDT y del cumplimiento de los atributos de calidad definidos por el Gerente del Proyecto durante su ejecución.</t>
  </si>
  <si>
    <t>Contar con una línea jurisprudencial que los grupos de interés puedan consultar a través del Tesauro, y compilaciones publicadas por la entidad.</t>
  </si>
  <si>
    <t>No contar con el Presupuesto y recursos para la ejecución del proyecto
Tiempo disponible para la ejecución de las actividades</t>
  </si>
  <si>
    <t>Janeth Mireya Cruz Gutiérrez</t>
  </si>
  <si>
    <t>JanethCG@SUPERSOCIEDADES.GOV.CO</t>
  </si>
  <si>
    <t>Oscar Daniel Salamanca Perez</t>
  </si>
  <si>
    <t>OSalamanca@SUPERSOCIEDADES.GOV.CO</t>
  </si>
  <si>
    <t>Línea jurisprudencial consultable a través del Tesauro y compilaciones publicadas por la entidad.</t>
  </si>
  <si>
    <t>Definición decisiones jurisprudenciales así como la periodicidad a publicar</t>
  </si>
  <si>
    <t>A FEBRERO</t>
  </si>
  <si>
    <t>MARZO</t>
  </si>
  <si>
    <t>ABRIL</t>
  </si>
  <si>
    <t>MAYO</t>
  </si>
  <si>
    <t>JUNIO</t>
  </si>
  <si>
    <t>JULIO</t>
  </si>
  <si>
    <t>AGOSTO</t>
  </si>
  <si>
    <t>SEPTIEMBRE</t>
  </si>
  <si>
    <t>OCTUBRE</t>
  </si>
  <si>
    <t>NOVIEMBRE</t>
  </si>
  <si>
    <t>DICIEMBRE</t>
  </si>
  <si>
    <t>% programado</t>
  </si>
  <si>
    <t>% ejecutado</t>
  </si>
  <si>
    <t>Acta de reunión, cronograma y publicación</t>
  </si>
  <si>
    <t>Establecer las necesidades tecnológicas y de desarrollo que pueda conllevar el uso del Tesauro por parte de la DPI</t>
  </si>
  <si>
    <t xml:space="preserve">Actas de reunión </t>
  </si>
  <si>
    <t>Actas de reunión y cronograma</t>
  </si>
  <si>
    <t>Establecer las necesidades y cronograma de trabajo para la publicación de las líneas jurisprudenciales 2018-2023</t>
  </si>
  <si>
    <r>
      <rPr>
        <b/>
        <sz val="12"/>
        <rFont val="Calibri Light"/>
        <family val="2"/>
      </rPr>
      <t xml:space="preserve">MARZO: </t>
    </r>
    <r>
      <rPr>
        <sz val="12"/>
        <rFont val="Calibri Light"/>
        <family val="2"/>
      </rPr>
      <t xml:space="preserve">Depuración de las providencias (Autos - Actas) de la DPI., teniendo en cuenta la creación y supresión de los grupos por cada año, depuración de providencias en excel. Se va a analizar un Grupo mensualmente.
Acta 21 marzo 2023
</t>
    </r>
    <r>
      <rPr>
        <b/>
        <sz val="12"/>
        <rFont val="Calibri Light"/>
        <family val="2"/>
      </rPr>
      <t>ABRIL:</t>
    </r>
    <r>
      <rPr>
        <sz val="12"/>
        <rFont val="Calibri Light"/>
        <family val="2"/>
      </rPr>
      <t xml:space="preserve">Depuración de providencias (Autos-Actas) de 439 - Grupo mensual. Se establecieron criterios de busqueda. Archivo de excel
</t>
    </r>
    <r>
      <rPr>
        <b/>
        <sz val="12"/>
        <rFont val="Calibri Light"/>
        <family val="2"/>
      </rPr>
      <t>MAYO</t>
    </r>
    <r>
      <rPr>
        <sz val="12"/>
        <rFont val="Calibri Light"/>
        <family val="2"/>
      </rPr>
      <t xml:space="preserve">:Depuración providencias (Autos - Actas) de DPI - año 2019.
</t>
    </r>
    <r>
      <rPr>
        <b/>
        <sz val="12"/>
        <rFont val="Calibri Light"/>
        <family val="2"/>
      </rPr>
      <t>JUNIO</t>
    </r>
    <r>
      <rPr>
        <sz val="12"/>
        <rFont val="Calibri Light"/>
        <family val="2"/>
      </rPr>
      <t xml:space="preserve">: Depuración providencias (Autos - Actas) de DPI - año 2020 y 2021.
</t>
    </r>
    <r>
      <rPr>
        <b/>
        <sz val="12"/>
        <rFont val="Calibri Light"/>
        <family val="2"/>
      </rPr>
      <t xml:space="preserve">JULIO. </t>
    </r>
    <r>
      <rPr>
        <sz val="12"/>
        <rFont val="Calibri Light"/>
        <family val="2"/>
      </rPr>
      <t xml:space="preserve">Depuración providencias (Autos - Actas) de DPI - año  2020 y 2021.
</t>
    </r>
    <r>
      <rPr>
        <b/>
        <sz val="12"/>
        <rFont val="Calibri Light"/>
        <family val="2"/>
      </rPr>
      <t xml:space="preserve">AGOSTO: </t>
    </r>
    <r>
      <rPr>
        <sz val="12"/>
        <rFont val="Calibri Light"/>
        <family val="2"/>
      </rPr>
      <t xml:space="preserve">Depuración providencias (Autos - Actas) de DPI - año  2020 y 2021.
</t>
    </r>
    <r>
      <rPr>
        <b/>
        <sz val="12"/>
        <rFont val="Calibri Light"/>
        <family val="2"/>
      </rPr>
      <t xml:space="preserve">SEPTIEMBRE: </t>
    </r>
    <r>
      <rPr>
        <sz val="12"/>
        <rFont val="Calibri Light"/>
        <family val="2"/>
      </rPr>
      <t xml:space="preserve">Depuración provencias (Autos - Actas) de DPI año 2020 y 2021
</t>
    </r>
    <r>
      <rPr>
        <b/>
        <sz val="12"/>
        <rFont val="Calibri Light"/>
        <family val="2"/>
      </rPr>
      <t>OCTUBRE:</t>
    </r>
    <r>
      <rPr>
        <sz val="12"/>
        <rFont val="Calibri Light"/>
        <family val="2"/>
      </rPr>
      <t xml:space="preserve"> Se continúa depuración para Intendencias y se estabelcen criterios de busqueda de jurisprudencia.
</t>
    </r>
    <r>
      <rPr>
        <b/>
        <sz val="12"/>
        <rFont val="Calibri Light"/>
        <family val="2"/>
      </rPr>
      <t>NOVIEMBRE:</t>
    </r>
    <r>
      <rPr>
        <sz val="12"/>
        <rFont val="Calibri Light"/>
        <family val="2"/>
      </rPr>
      <t xml:space="preserve"> Se entrega información a Intendencias, y cuadro base de trabajo para que realicen la depuración.
</t>
    </r>
    <r>
      <rPr>
        <b/>
        <sz val="12"/>
        <rFont val="Calibri Light"/>
        <family val="2"/>
      </rPr>
      <t xml:space="preserve">DICIEMBRE: </t>
    </r>
    <r>
      <rPr>
        <sz val="12"/>
        <rFont val="Calibri Light"/>
        <family val="2"/>
      </rPr>
      <t>Se recibe información de providencias relevantes de Intendendencias de Barranquilla, Bucaramanga, Cali, Manizales y Medellin, y el DPI para ser analizadas.</t>
    </r>
  </si>
  <si>
    <r>
      <rPr>
        <b/>
        <sz val="12"/>
        <rFont val="Calibri Light"/>
        <family val="2"/>
      </rPr>
      <t>MARZO:</t>
    </r>
    <r>
      <rPr>
        <sz val="12"/>
        <rFont val="Calibri Light"/>
        <family val="2"/>
      </rPr>
      <t xml:space="preserve">Estudio de la herramienta Power bi y otras herramientras de IA (elastic share), mineria de datos, para verificar bondades y automatizar la busqueda. 
Esta busqueda se hara mensualmente por Grupo, teniendo en cuenta que es un gran número de decisiones, más de 4 años y muchos grupos. El insumo sirve para embos ETD. Acta 14 de febrero 2023
</t>
    </r>
    <r>
      <rPr>
        <b/>
        <sz val="12"/>
        <rFont val="Calibri Light"/>
        <family val="2"/>
      </rPr>
      <t>ABRIL:</t>
    </r>
    <r>
      <rPr>
        <sz val="12"/>
        <rFont val="Calibri Light"/>
        <family val="2"/>
      </rPr>
      <t xml:space="preserve">Se programaron reuniones con Sistemas y con Oficina Asesora Jurídica para determinar cómo funcionaba la herramienta, se vieron los videos instructivos. Se tiene que hacer un nuevo desarrollo con NUVO - se programaran reuniones con sistemas. Reuniones por teams 
</t>
    </r>
    <r>
      <rPr>
        <b/>
        <sz val="12"/>
        <rFont val="Calibri Light"/>
        <family val="2"/>
      </rPr>
      <t>MAYO:</t>
    </r>
    <r>
      <rPr>
        <sz val="12"/>
        <rFont val="Calibri Light"/>
        <family val="2"/>
      </rPr>
      <t xml:space="preserve"> Se contínúa buscando la información y se deja wn word o formato html necesario para la aplicación
</t>
    </r>
    <r>
      <rPr>
        <b/>
        <sz val="12"/>
        <rFont val="Calibri Light"/>
        <family val="2"/>
      </rPr>
      <t>JUNIO:</t>
    </r>
    <r>
      <rPr>
        <sz val="12"/>
        <rFont val="Calibri Light"/>
        <family val="2"/>
      </rPr>
      <t xml:space="preserve"> Se contínúa buscando la información y se deja wn word o formato html necesario para la aplicación
</t>
    </r>
    <r>
      <rPr>
        <b/>
        <sz val="12"/>
        <rFont val="Calibri Light"/>
        <family val="2"/>
      </rPr>
      <t xml:space="preserve">AGOSTO: </t>
    </r>
    <r>
      <rPr>
        <sz val="12"/>
        <rFont val="Calibri Light"/>
        <family val="2"/>
      </rPr>
      <t>Se continúa con la depuración de la información para poder establecer la relevancia de las providencias y su respectivo texto en la busqueda del tesauro (herramienta)</t>
    </r>
    <r>
      <rPr>
        <b/>
        <sz val="12"/>
        <rFont val="Calibri Light"/>
        <family val="2"/>
      </rPr>
      <t xml:space="preserve">
SEPTIEMBRE: </t>
    </r>
    <r>
      <rPr>
        <sz val="12"/>
        <rFont val="Calibri Light"/>
        <family val="2"/>
      </rPr>
      <t xml:space="preserve">Se continúa con la depuración de la información para poder establecer la relevancia de las providencias y su respectivo texto en la busqueda del tesauro (herramienta)
</t>
    </r>
    <r>
      <rPr>
        <b/>
        <sz val="12"/>
        <rFont val="Calibri Light"/>
        <family val="2"/>
      </rPr>
      <t xml:space="preserve">OCTUBRE: </t>
    </r>
    <r>
      <rPr>
        <sz val="12"/>
        <rFont val="Calibri Light"/>
        <family val="2"/>
      </rPr>
      <t xml:space="preserve">Se continúa depuración para Intendencias y se estabelcen criterios de busqueda de jurisprudencia.
</t>
    </r>
    <r>
      <rPr>
        <b/>
        <sz val="12"/>
        <rFont val="Calibri Light"/>
        <family val="2"/>
      </rPr>
      <t xml:space="preserve">NOVIEMBRE: </t>
    </r>
    <r>
      <rPr>
        <sz val="12"/>
        <rFont val="Calibri Light"/>
        <family val="2"/>
      </rPr>
      <t xml:space="preserve">Se entrega información a Intendencias, y cuadro base de trabajo para que realicen la depuración.
</t>
    </r>
    <r>
      <rPr>
        <b/>
        <sz val="12"/>
        <rFont val="Calibri Light"/>
        <family val="2"/>
      </rPr>
      <t xml:space="preserve">DICIEMBRE: </t>
    </r>
    <r>
      <rPr>
        <sz val="12"/>
        <rFont val="Calibri Light"/>
        <family val="2"/>
      </rPr>
      <t xml:space="preserve">Deja deja archivo en excel con ficha de control para efectos de automatizar la información. Así mismo se deja modelo de ficha en la que consta en analisis estadistico y juridico de las providencias relevantes, y se deja manual del usuario vigente con observaciones para ser modificado incluyendo lo referente a la Delegatura de Procedimientos de Insolvencia.
</t>
    </r>
  </si>
  <si>
    <r>
      <rPr>
        <b/>
        <sz val="12"/>
        <rFont val="Calibri Light"/>
        <family val="2"/>
      </rPr>
      <t xml:space="preserve">MARZO: </t>
    </r>
    <r>
      <rPr>
        <sz val="12"/>
        <rFont val="Calibri Light"/>
        <family val="2"/>
      </rPr>
      <t xml:space="preserve">El cronograma se definirá una vez se tenga recolectada la información en los Grupos de providencias indicados. Acta 21 de marzo de 2023.
</t>
    </r>
    <r>
      <rPr>
        <b/>
        <sz val="12"/>
        <rFont val="Calibri Light"/>
        <family val="2"/>
      </rPr>
      <t xml:space="preserve">ABRIL: </t>
    </r>
    <r>
      <rPr>
        <sz val="12"/>
        <rFont val="Calibri Light"/>
        <family val="2"/>
      </rPr>
      <t xml:space="preserve">Se establecieron los criterios de busqueda de providencias (medidas cautelares, autorizaciones, fiducias), se puso en conocimiento de los Intendentes Regionales, sobre los planes estratégicos con el fin de contar con el insumo de ellos. 
Reunión presencial con contratista donde se estableció la línea de trabajo en la busqueda y etiquetado de las providencias, se establecieron lineamientos y se remite excel depurado para revisión.
</t>
    </r>
    <r>
      <rPr>
        <b/>
        <sz val="12"/>
        <rFont val="Calibri Light"/>
        <family val="2"/>
      </rPr>
      <t>MAYO:</t>
    </r>
    <r>
      <rPr>
        <sz val="12"/>
        <rFont val="Calibri Light"/>
        <family val="2"/>
      </rPr>
      <t xml:space="preserve"> Se puso en conocimiento de los Directores y Coordinadores, y se remitió los informes mensuales donde se estableció la jurisprudencia relevante
</t>
    </r>
    <r>
      <rPr>
        <b/>
        <sz val="12"/>
        <rFont val="Calibri Light"/>
        <family val="2"/>
      </rPr>
      <t>JUNIO:</t>
    </r>
    <r>
      <rPr>
        <sz val="12"/>
        <rFont val="Calibri Light"/>
        <family val="2"/>
      </rPr>
      <t xml:space="preserve"> Se actualiza información a 2023 y se sigue recolectando de los otros años.
</t>
    </r>
    <r>
      <rPr>
        <b/>
        <sz val="12"/>
        <rFont val="Calibri Light"/>
        <family val="2"/>
      </rPr>
      <t xml:space="preserve">AGOSTO: </t>
    </r>
    <r>
      <rPr>
        <sz val="12"/>
        <rFont val="Calibri Light"/>
        <family val="2"/>
      </rPr>
      <t xml:space="preserve">Se puso en concimiento de Directores y Coordinadores la información donde estaba la jurisprudencia relevante actualizada, con el fin de hacer más facil la labor del año 2023.
</t>
    </r>
    <r>
      <rPr>
        <b/>
        <sz val="12"/>
        <rFont val="Calibri Light"/>
        <family val="2"/>
      </rPr>
      <t xml:space="preserve">SEPTIEMBRE: </t>
    </r>
    <r>
      <rPr>
        <sz val="12"/>
        <rFont val="Calibri Light"/>
        <family val="2"/>
      </rPr>
      <t xml:space="preserve">Se continúa recogiendo la información y a la espera de la definición de la totalidad de los códigos de trámite que van a quedar en insovlencia para poder establecer el contrograma. 
</t>
    </r>
    <r>
      <rPr>
        <b/>
        <sz val="12"/>
        <rFont val="Calibri Light"/>
        <family val="2"/>
      </rPr>
      <t>OCTUBRE:</t>
    </r>
    <r>
      <rPr>
        <sz val="12"/>
        <rFont val="Calibri Light"/>
        <family val="2"/>
      </rPr>
      <t xml:space="preserve"> Se continúa depuración para Intendencias y se estabelcen criterios de busqueda de jurisprudencia.
</t>
    </r>
    <r>
      <rPr>
        <b/>
        <sz val="12"/>
        <rFont val="Calibri Light"/>
        <family val="2"/>
      </rPr>
      <t>NOVIEMBRE:</t>
    </r>
    <r>
      <rPr>
        <sz val="12"/>
        <rFont val="Calibri Light"/>
        <family val="2"/>
      </rPr>
      <t xml:space="preserve"> Se entrega información a Intendencias, y cuadro base de trabajo para que realicen la depuración.
</t>
    </r>
    <r>
      <rPr>
        <b/>
        <sz val="12"/>
        <rFont val="Calibri Light"/>
        <family val="2"/>
      </rPr>
      <t xml:space="preserve">DICIEMBRE: </t>
    </r>
    <r>
      <rPr>
        <sz val="12"/>
        <rFont val="Calibri Light"/>
        <family val="2"/>
      </rPr>
      <t>Se presentó a las Intendencias, Direcciones y Coordinaciones la ficha modelo para observaciones, no se realizaron modificaciones al modelo. Se deben programar capacitaciones a todos los ponentes para efectos de diligenciar las fichas por cada Intendencia, Dirección y Coordinación.</t>
    </r>
  </si>
  <si>
    <r>
      <rPr>
        <b/>
        <sz val="12"/>
        <rFont val="Calibri Light"/>
        <family val="2"/>
      </rPr>
      <t xml:space="preserve">MARZO: </t>
    </r>
    <r>
      <rPr>
        <sz val="12"/>
        <rFont val="Calibri Light"/>
        <family val="2"/>
      </rPr>
      <t xml:space="preserve">Revisión en los Grupos Primarios de las líneas a tratar para cada uno de los procesos adelantados, con el cronograma de entrga de 2023 mensual en cada grupo primario. Acta 21 de marzo 2023.
</t>
    </r>
    <r>
      <rPr>
        <b/>
        <sz val="12"/>
        <rFont val="Calibri Light"/>
        <family val="2"/>
      </rPr>
      <t xml:space="preserve">ABRIL: </t>
    </r>
    <r>
      <rPr>
        <sz val="12"/>
        <rFont val="Calibri Light"/>
        <family val="2"/>
      </rPr>
      <t xml:space="preserve">No se puede definir una fecha de publicación hasta tanto no se tenga toda la información de todos los grupos y los temas. No obstante se definieron los temas objeto de publicación - Medidas cautelares, autorizaciones, fiducias, suspensiones, garantías mobiliarias), una vez se tenga el insumo sobre cada uno de estos temas se procederá a establecer cuáles son las providencias objeto de publicación
</t>
    </r>
    <r>
      <rPr>
        <b/>
        <sz val="12"/>
        <rFont val="Calibri Light"/>
        <family val="2"/>
      </rPr>
      <t>MAYO:</t>
    </r>
    <r>
      <rPr>
        <sz val="12"/>
        <rFont val="Calibri Light"/>
        <family val="2"/>
      </rPr>
      <t xml:space="preserve"> Se continúa depurando la información conforme los criterios establecidos. 
</t>
    </r>
    <r>
      <rPr>
        <b/>
        <sz val="12"/>
        <rFont val="Calibri Light"/>
        <family val="2"/>
      </rPr>
      <t>JUNIO:</t>
    </r>
    <r>
      <rPr>
        <sz val="12"/>
        <rFont val="Calibri Light"/>
        <family val="2"/>
      </rPr>
      <t xml:space="preserve"> Se continúa depurando la informacion conforme los criterios establecidos
</t>
    </r>
    <r>
      <rPr>
        <b/>
        <sz val="12"/>
        <rFont val="Calibri Light"/>
        <family val="2"/>
      </rPr>
      <t xml:space="preserve">AGOSTO: </t>
    </r>
    <r>
      <rPr>
        <sz val="12"/>
        <rFont val="Calibri Light"/>
        <family val="2"/>
      </rPr>
      <t xml:space="preserve">Se continúa depurando la informacion conforme los criterios establecidos
</t>
    </r>
    <r>
      <rPr>
        <b/>
        <sz val="12"/>
        <rFont val="Calibri Light"/>
        <family val="2"/>
      </rPr>
      <t xml:space="preserve">SEPTIEMBRE: </t>
    </r>
    <r>
      <rPr>
        <sz val="12"/>
        <rFont val="Calibri Light"/>
        <family val="2"/>
      </rPr>
      <t xml:space="preserve">Se continúa depurando la informacion conforme los criterios establecidos (nulidades, suspensiones, promitentes compradores) y se asignan nuevos criterios de busqueda, conforme reuniones de depuracion realizadas, ello implica revisión integral desde 2018 hasta la fecha.
</t>
    </r>
    <r>
      <rPr>
        <b/>
        <sz val="12"/>
        <rFont val="Calibri Light"/>
        <family val="2"/>
      </rPr>
      <t>OCTUBRE:</t>
    </r>
    <r>
      <rPr>
        <sz val="12"/>
        <rFont val="Calibri Light"/>
        <family val="2"/>
      </rPr>
      <t xml:space="preserve"> Se continúa depuración para Intendencias y se estabelcen criterios de busqueda de jurisprudencia.
</t>
    </r>
    <r>
      <rPr>
        <b/>
        <sz val="12"/>
        <rFont val="Calibri Light"/>
        <family val="2"/>
      </rPr>
      <t>NOVIEMBRE:</t>
    </r>
    <r>
      <rPr>
        <sz val="12"/>
        <rFont val="Calibri Light"/>
        <family val="2"/>
      </rPr>
      <t xml:space="preserve"> Se entrega información a Intendencias, y cuadro base de trabajo para que realicen la depuración.
</t>
    </r>
    <r>
      <rPr>
        <b/>
        <sz val="12"/>
        <rFont val="Calibri Light"/>
        <family val="2"/>
      </rPr>
      <t xml:space="preserve">DICIEMBRE: </t>
    </r>
    <r>
      <rPr>
        <sz val="12"/>
        <rFont val="Calibri Light"/>
        <family val="2"/>
      </rPr>
      <t>Se establecieron los temas relevantes, para que sean informados en los informes mensuales y poder realizar las fichas para subir al tesauro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</si>
</sst>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240A]dddd\ d&quot; de &quot;mmmm&quot; de &quot;yyyy;@"/>
  </numFmts>
  <fonts count="3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4"/>
      <name val="Calibri Light"/>
      <family val="2"/>
    </font>
    <font>
      <b/>
      <sz val="12"/>
      <name val="Calibri Light"/>
      <family val="2"/>
    </font>
    <font>
      <b/>
      <sz val="11"/>
      <name val="Calibri Light"/>
      <family val="2"/>
    </font>
    <font>
      <u/>
      <sz val="12"/>
      <color theme="10"/>
      <name val="Calibri Light"/>
      <family val="2"/>
    </font>
    <font>
      <sz val="12"/>
      <color theme="1"/>
      <name val="Calibri Light"/>
      <family val="2"/>
    </font>
    <font>
      <b/>
      <sz val="12"/>
      <color rgb="FF0000FF"/>
      <name val="Calibri Light"/>
      <family val="2"/>
    </font>
    <font>
      <sz val="12"/>
      <color rgb="FF0000FF"/>
      <name val="Calibri Light"/>
      <family val="2"/>
    </font>
    <font>
      <sz val="11"/>
      <name val="Calibri Light"/>
      <family val="2"/>
    </font>
    <font>
      <sz val="12"/>
      <color rgb="FF002060"/>
      <name val="Calibri Light"/>
      <family val="2"/>
    </font>
    <font>
      <sz val="10"/>
      <color rgb="FF002060"/>
      <name val="Calibri Light"/>
      <family val="2"/>
    </font>
    <font>
      <b/>
      <sz val="16"/>
      <name val="Calibri Light"/>
      <family val="2"/>
    </font>
    <font>
      <b/>
      <sz val="8"/>
      <color theme="0"/>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9">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6"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34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4" fillId="4" borderId="0" xfId="0" applyFont="1" applyFill="1" applyBorder="1" applyAlignment="1">
      <alignment horizontal="center" vertical="center" wrapText="1"/>
    </xf>
    <xf numFmtId="0" fontId="19" fillId="0" borderId="0" xfId="0" applyFont="1" applyAlignment="1">
      <alignment horizontal="center" vertical="center" wrapText="1"/>
    </xf>
    <xf numFmtId="0" fontId="20" fillId="0" borderId="0" xfId="0" applyFont="1" applyBorder="1" applyAlignment="1">
      <alignment horizontal="center" vertical="center"/>
    </xf>
    <xf numFmtId="0" fontId="19" fillId="4" borderId="0" xfId="0" applyFont="1" applyFill="1" applyAlignment="1">
      <alignment horizontal="justify" vertical="center"/>
    </xf>
    <xf numFmtId="9" fontId="19" fillId="4" borderId="2" xfId="0" applyNumberFormat="1" applyFont="1" applyFill="1" applyBorder="1" applyAlignment="1">
      <alignment horizontal="center" vertical="center" wrapText="1"/>
    </xf>
    <xf numFmtId="0" fontId="19" fillId="4" borderId="2" xfId="0" applyFont="1" applyFill="1" applyBorder="1" applyAlignment="1">
      <alignment horizontal="center" vertical="center" wrapText="1"/>
    </xf>
    <xf numFmtId="0" fontId="19" fillId="0" borderId="2"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165" fontId="19" fillId="0" borderId="2" xfId="0" applyNumberFormat="1" applyFont="1" applyFill="1" applyBorder="1" applyAlignment="1">
      <alignment horizontal="center" vertical="center" wrapText="1"/>
    </xf>
    <xf numFmtId="165" fontId="19" fillId="0" borderId="2" xfId="0" applyNumberFormat="1" applyFont="1" applyBorder="1" applyAlignment="1">
      <alignment horizontal="center" vertical="center" wrapText="1"/>
    </xf>
    <xf numFmtId="6" fontId="19" fillId="0" borderId="0" xfId="0" applyNumberFormat="1" applyFont="1" applyAlignment="1">
      <alignment horizontal="center" vertical="center" wrapText="1"/>
    </xf>
    <xf numFmtId="0" fontId="23"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9" fillId="4" borderId="2" xfId="0" applyFont="1" applyFill="1" applyBorder="1" applyAlignment="1">
      <alignment vertical="center" wrapText="1"/>
    </xf>
    <xf numFmtId="0" fontId="19" fillId="4" borderId="0" xfId="0" applyFont="1" applyFill="1" applyAlignment="1">
      <alignment vertical="center" wrapText="1"/>
    </xf>
    <xf numFmtId="0" fontId="24" fillId="4" borderId="2" xfId="4" applyFont="1" applyFill="1" applyBorder="1" applyAlignment="1">
      <alignment horizontal="center" vertical="center" wrapText="1"/>
    </xf>
    <xf numFmtId="0" fontId="19" fillId="4" borderId="2" xfId="0" applyFont="1" applyFill="1" applyBorder="1" applyAlignment="1">
      <alignment horizontal="left" vertical="center" wrapText="1"/>
    </xf>
    <xf numFmtId="0" fontId="19" fillId="4" borderId="8" xfId="0" applyFont="1" applyFill="1" applyBorder="1" applyAlignment="1">
      <alignment vertical="center" wrapText="1"/>
    </xf>
    <xf numFmtId="0" fontId="19" fillId="4" borderId="8" xfId="0" applyFont="1" applyFill="1" applyBorder="1" applyAlignment="1">
      <alignment horizontal="center" vertical="center" wrapText="1"/>
    </xf>
    <xf numFmtId="0" fontId="19" fillId="4" borderId="0" xfId="0" applyFont="1" applyFill="1" applyBorder="1" applyAlignment="1">
      <alignment vertical="center" wrapText="1"/>
    </xf>
    <xf numFmtId="0" fontId="19" fillId="4" borderId="0"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19" fillId="4" borderId="2" xfId="0" applyFont="1" applyFill="1" applyBorder="1"/>
    <xf numFmtId="0" fontId="19" fillId="4" borderId="0" xfId="0" applyFont="1" applyFill="1"/>
    <xf numFmtId="0" fontId="19" fillId="4" borderId="2" xfId="0" applyFont="1" applyFill="1" applyBorder="1" applyAlignment="1">
      <alignment horizontal="center"/>
    </xf>
    <xf numFmtId="0" fontId="19" fillId="4" borderId="2" xfId="0" applyFont="1" applyFill="1" applyBorder="1" applyAlignment="1">
      <alignment horizontal="center" vertical="center"/>
    </xf>
    <xf numFmtId="0" fontId="19" fillId="4" borderId="2" xfId="0" quotePrefix="1" applyFont="1" applyFill="1" applyBorder="1" applyAlignment="1">
      <alignment horizontal="center" vertical="center" wrapText="1"/>
    </xf>
    <xf numFmtId="0" fontId="24" fillId="0" borderId="2" xfId="4" applyFont="1" applyBorder="1" applyAlignment="1">
      <alignment horizontal="center" vertical="center" wrapText="1"/>
    </xf>
    <xf numFmtId="0" fontId="19" fillId="0" borderId="2" xfId="0" applyFont="1" applyFill="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vertical="center"/>
    </xf>
    <xf numFmtId="0" fontId="22" fillId="0" borderId="2" xfId="0" applyFont="1" applyBorder="1" applyAlignment="1">
      <alignment horizontal="center" vertical="center" wrapText="1"/>
    </xf>
    <xf numFmtId="0" fontId="19" fillId="4" borderId="3" xfId="0" applyFont="1" applyFill="1" applyBorder="1" applyAlignment="1">
      <alignment horizontal="center" vertical="center" wrapText="1"/>
    </xf>
    <xf numFmtId="0" fontId="19" fillId="0" borderId="2" xfId="0" applyFont="1" applyFill="1" applyBorder="1" applyAlignment="1">
      <alignment horizontal="justify" vertical="center" wrapText="1"/>
    </xf>
    <xf numFmtId="0" fontId="19" fillId="4" borderId="2" xfId="0" applyFont="1" applyFill="1" applyBorder="1" applyAlignment="1">
      <alignment horizontal="justify" vertical="center" wrapText="1"/>
    </xf>
    <xf numFmtId="0" fontId="22" fillId="0" borderId="2" xfId="0" applyFont="1" applyBorder="1" applyAlignment="1">
      <alignment horizontal="justify" vertical="center" wrapText="1"/>
    </xf>
    <xf numFmtId="0" fontId="19" fillId="0" borderId="2" xfId="0" applyFont="1" applyBorder="1" applyAlignment="1">
      <alignment horizontal="justify" vertical="center" wrapText="1"/>
    </xf>
    <xf numFmtId="0" fontId="19" fillId="4" borderId="2" xfId="0" applyFont="1" applyFill="1" applyBorder="1" applyAlignment="1">
      <alignment horizontal="justify" vertical="center"/>
    </xf>
    <xf numFmtId="0" fontId="19" fillId="0" borderId="2" xfId="0" applyFont="1" applyBorder="1" applyAlignment="1">
      <alignment horizontal="justify" vertical="center"/>
    </xf>
    <xf numFmtId="164" fontId="19" fillId="4" borderId="2" xfId="0" applyNumberFormat="1" applyFont="1" applyFill="1" applyBorder="1" applyAlignment="1">
      <alignment horizontal="center" vertical="center" wrapText="1"/>
    </xf>
    <xf numFmtId="0" fontId="19" fillId="0" borderId="0" xfId="0" applyFont="1" applyBorder="1" applyAlignment="1">
      <alignment horizontal="center" vertical="center"/>
    </xf>
    <xf numFmtId="0" fontId="19" fillId="4" borderId="2" xfId="0" applyFont="1" applyFill="1" applyBorder="1" applyAlignment="1">
      <alignment horizontal="center" vertical="center" wrapText="1"/>
    </xf>
    <xf numFmtId="0" fontId="19" fillId="0" borderId="0" xfId="0" applyFont="1" applyAlignment="1">
      <alignment wrapText="1"/>
    </xf>
    <xf numFmtId="0" fontId="28" fillId="4" borderId="2" xfId="0" applyFont="1" applyFill="1" applyBorder="1" applyAlignment="1">
      <alignment horizontal="left" vertical="center" wrapText="1"/>
    </xf>
    <xf numFmtId="164" fontId="28" fillId="4" borderId="2" xfId="0" applyNumberFormat="1" applyFont="1" applyFill="1" applyBorder="1" applyAlignment="1">
      <alignment horizontal="center" vertical="center" wrapText="1"/>
    </xf>
    <xf numFmtId="0" fontId="28" fillId="4" borderId="2" xfId="0" applyFont="1" applyFill="1" applyBorder="1" applyAlignment="1">
      <alignment horizontal="center" vertical="center" wrapText="1"/>
    </xf>
    <xf numFmtId="0" fontId="28" fillId="0" borderId="2" xfId="0" applyFont="1" applyBorder="1" applyAlignment="1">
      <alignment horizontal="center" vertical="center" wrapText="1"/>
    </xf>
    <xf numFmtId="0" fontId="26" fillId="0" borderId="2" xfId="0" applyFont="1" applyFill="1" applyBorder="1" applyAlignment="1" applyProtection="1">
      <alignment horizontal="center" vertical="center" wrapText="1"/>
    </xf>
    <xf numFmtId="0" fontId="27" fillId="0" borderId="2" xfId="0" applyFont="1" applyFill="1" applyBorder="1" applyAlignment="1" applyProtection="1">
      <alignment horizontal="justify" vertical="center" wrapText="1"/>
    </xf>
    <xf numFmtId="0" fontId="27" fillId="0" borderId="2" xfId="0" applyFont="1" applyFill="1" applyBorder="1" applyAlignment="1" applyProtection="1">
      <alignment horizontal="center" vertical="center" wrapText="1"/>
    </xf>
    <xf numFmtId="0" fontId="27" fillId="0" borderId="2" xfId="5" applyNumberFormat="1" applyFont="1" applyFill="1" applyBorder="1" applyAlignment="1" applyProtection="1">
      <alignment horizontal="center" vertical="center" wrapText="1"/>
    </xf>
    <xf numFmtId="9" fontId="27" fillId="0" borderId="2" xfId="5" applyFont="1" applyFill="1" applyBorder="1" applyAlignment="1" applyProtection="1">
      <alignment horizontal="center" vertical="center" wrapText="1"/>
    </xf>
    <xf numFmtId="172" fontId="27" fillId="0" borderId="2" xfId="0" applyNumberFormat="1" applyFont="1" applyFill="1" applyBorder="1" applyAlignment="1" applyProtection="1">
      <alignment horizontal="center" vertical="center"/>
    </xf>
    <xf numFmtId="1" fontId="27" fillId="0" borderId="2"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justify" vertical="center" wrapText="1"/>
    </xf>
    <xf numFmtId="10" fontId="29" fillId="12" borderId="2" xfId="7"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13" fillId="4" borderId="0" xfId="2" applyFont="1" applyFill="1" applyBorder="1" applyAlignment="1" applyProtection="1">
      <alignment horizontal="center" vertical="center"/>
    </xf>
    <xf numFmtId="0" fontId="13" fillId="4" borderId="0" xfId="2" applyFont="1" applyFill="1" applyBorder="1" applyAlignment="1" applyProtection="1">
      <alignment vertical="center"/>
    </xf>
    <xf numFmtId="0" fontId="13" fillId="4" borderId="5" xfId="0" applyFont="1" applyFill="1" applyBorder="1" applyAlignment="1" applyProtection="1">
      <alignment horizontal="center" vertical="center"/>
    </xf>
    <xf numFmtId="0" fontId="21" fillId="4" borderId="0" xfId="0" applyFont="1" applyFill="1" applyBorder="1" applyAlignment="1" applyProtection="1">
      <alignment horizontal="left" vertical="center"/>
    </xf>
    <xf numFmtId="0" fontId="14" fillId="8" borderId="2" xfId="0"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32" fillId="9" borderId="2" xfId="0" applyFont="1" applyFill="1" applyBorder="1" applyAlignment="1" applyProtection="1">
      <alignment horizontal="center" vertical="center" wrapText="1"/>
    </xf>
    <xf numFmtId="0" fontId="2" fillId="4" borderId="0" xfId="0" applyFont="1" applyFill="1" applyAlignment="1" applyProtection="1">
      <alignment horizontal="center"/>
    </xf>
    <xf numFmtId="0" fontId="19" fillId="4" borderId="2" xfId="0" applyFont="1" applyFill="1" applyBorder="1" applyAlignment="1" applyProtection="1">
      <alignment wrapText="1"/>
    </xf>
    <xf numFmtId="14" fontId="27" fillId="0" borderId="2" xfId="0" applyNumberFormat="1" applyFont="1" applyFill="1" applyBorder="1" applyAlignment="1" applyProtection="1">
      <alignment horizontal="center" vertical="center"/>
    </xf>
    <xf numFmtId="9" fontId="29" fillId="13" borderId="5" xfId="0" applyNumberFormat="1" applyFont="1" applyFill="1" applyBorder="1" applyAlignment="1" applyProtection="1">
      <alignment horizontal="center" vertical="center" wrapText="1"/>
    </xf>
    <xf numFmtId="10" fontId="29" fillId="0" borderId="2" xfId="7" applyNumberFormat="1" applyFont="1" applyFill="1" applyBorder="1" applyAlignment="1" applyProtection="1">
      <alignment horizontal="center" vertical="center" wrapText="1"/>
    </xf>
    <xf numFmtId="9" fontId="27" fillId="0" borderId="0" xfId="5" applyFont="1" applyFill="1" applyBorder="1" applyAlignment="1" applyProtection="1">
      <alignment horizontal="left" vertical="center" wrapText="1"/>
    </xf>
    <xf numFmtId="1" fontId="27"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19" fillId="4" borderId="2" xfId="0" applyFont="1" applyFill="1" applyBorder="1" applyAlignment="1" applyProtection="1">
      <alignment vertical="top" wrapText="1"/>
    </xf>
    <xf numFmtId="167" fontId="27" fillId="0" borderId="2" xfId="0" applyNumberFormat="1" applyFont="1" applyFill="1" applyBorder="1" applyAlignment="1" applyProtection="1">
      <alignment horizontal="center" vertical="center" wrapText="1"/>
    </xf>
    <xf numFmtId="0" fontId="27" fillId="0" borderId="2" xfId="0" applyFont="1" applyFill="1" applyBorder="1" applyAlignment="1" applyProtection="1">
      <alignment vertical="center" wrapText="1"/>
    </xf>
    <xf numFmtId="169" fontId="27" fillId="0" borderId="2" xfId="0" applyNumberFormat="1" applyFont="1" applyFill="1" applyBorder="1" applyAlignment="1" applyProtection="1">
      <alignment horizontal="center" vertical="center" wrapText="1"/>
    </xf>
    <xf numFmtId="10" fontId="29" fillId="12" borderId="2" xfId="5" applyNumberFormat="1" applyFont="1" applyFill="1" applyBorder="1" applyAlignment="1" applyProtection="1">
      <alignment horizontal="center" vertical="center" wrapText="1"/>
    </xf>
    <xf numFmtId="10" fontId="29" fillId="0" borderId="2" xfId="5" applyNumberFormat="1" applyFont="1" applyFill="1" applyBorder="1" applyAlignment="1" applyProtection="1">
      <alignment horizontal="center" vertical="center" wrapText="1"/>
    </xf>
    <xf numFmtId="10" fontId="30" fillId="12" borderId="2" xfId="5" applyNumberFormat="1" applyFont="1" applyFill="1" applyBorder="1" applyAlignment="1" applyProtection="1">
      <alignment horizontal="center" vertical="center" wrapText="1"/>
    </xf>
    <xf numFmtId="10" fontId="30" fillId="0" borderId="2" xfId="5" applyNumberFormat="1" applyFont="1" applyFill="1" applyBorder="1" applyAlignment="1" applyProtection="1">
      <alignment horizontal="center" vertical="center" wrapText="1"/>
    </xf>
    <xf numFmtId="0" fontId="27" fillId="4" borderId="0" xfId="0" applyFont="1" applyFill="1" applyAlignment="1" applyProtection="1">
      <alignment horizontal="center" vertical="center" wrapText="1"/>
    </xf>
    <xf numFmtId="0" fontId="27" fillId="4" borderId="0" xfId="0" applyFont="1" applyFill="1" applyAlignment="1" applyProtection="1">
      <alignment vertical="center" wrapText="1"/>
    </xf>
    <xf numFmtId="9" fontId="26" fillId="10" borderId="53" xfId="0" applyNumberFormat="1" applyFont="1" applyFill="1" applyBorder="1" applyAlignment="1" applyProtection="1">
      <alignment horizontal="center" vertical="center" wrapText="1"/>
    </xf>
    <xf numFmtId="167" fontId="27" fillId="4" borderId="0" xfId="0" applyNumberFormat="1" applyFont="1" applyFill="1" applyAlignment="1" applyProtection="1">
      <alignment horizontal="center" vertical="center" wrapText="1"/>
    </xf>
    <xf numFmtId="0" fontId="27" fillId="4" borderId="0" xfId="0" applyFont="1" applyFill="1" applyAlignment="1" applyProtection="1">
      <alignment horizontal="justify" vertical="center" wrapText="1"/>
    </xf>
    <xf numFmtId="9" fontId="26" fillId="11" borderId="53" xfId="0" applyNumberFormat="1" applyFont="1" applyFill="1" applyBorder="1" applyAlignment="1" applyProtection="1">
      <alignment horizontal="center" vertical="center" wrapText="1"/>
    </xf>
    <xf numFmtId="9" fontId="31" fillId="13" borderId="53" xfId="0" applyNumberFormat="1" applyFont="1" applyFill="1" applyBorder="1" applyAlignment="1" applyProtection="1">
      <alignment horizontal="center" vertical="center" wrapText="1"/>
    </xf>
    <xf numFmtId="168" fontId="27" fillId="0" borderId="0" xfId="0" applyNumberFormat="1" applyFont="1" applyFill="1" applyBorder="1" applyAlignment="1" applyProtection="1">
      <alignment horizontal="left" vertical="center" wrapText="1"/>
    </xf>
    <xf numFmtId="170" fontId="27" fillId="4" borderId="0" xfId="6" applyNumberFormat="1" applyFont="1" applyFill="1" applyAlignment="1" applyProtection="1">
      <alignment horizontal="center" vertical="center" wrapText="1"/>
    </xf>
    <xf numFmtId="41" fontId="27" fillId="0" borderId="0" xfId="6" applyFont="1" applyFill="1" applyBorder="1" applyAlignment="1" applyProtection="1">
      <alignment horizontal="center" vertical="center" wrapText="1"/>
    </xf>
    <xf numFmtId="0" fontId="27" fillId="4" borderId="0" xfId="0" applyFont="1" applyFill="1" applyBorder="1" applyAlignment="1" applyProtection="1">
      <alignment horizontal="center" vertical="center" wrapText="1"/>
    </xf>
    <xf numFmtId="170" fontId="27" fillId="4" borderId="0" xfId="5" applyNumberFormat="1" applyFont="1" applyFill="1" applyAlignment="1" applyProtection="1">
      <alignment horizontal="center" vertical="center" wrapText="1"/>
    </xf>
    <xf numFmtId="1" fontId="26" fillId="4" borderId="0" xfId="0" applyNumberFormat="1" applyFont="1" applyFill="1" applyBorder="1" applyAlignment="1" applyProtection="1">
      <alignment horizontal="center" vertical="center" wrapText="1"/>
    </xf>
    <xf numFmtId="0" fontId="27" fillId="4" borderId="0" xfId="0" applyFont="1" applyFill="1" applyProtection="1"/>
    <xf numFmtId="10" fontId="27" fillId="4" borderId="0" xfId="0" applyNumberFormat="1" applyFont="1" applyFill="1" applyAlignment="1" applyProtection="1">
      <alignment horizontal="center" vertical="center" wrapText="1"/>
    </xf>
    <xf numFmtId="171" fontId="27"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21"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9" fillId="4" borderId="2" xfId="0" applyFont="1" applyFill="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1" fillId="0" borderId="2" xfId="0" applyFont="1" applyBorder="1" applyAlignment="1">
      <alignment horizontal="left" vertical="center" wrapText="1"/>
    </xf>
    <xf numFmtId="0" fontId="19" fillId="4" borderId="5" xfId="0" applyFont="1" applyFill="1" applyBorder="1" applyAlignment="1">
      <alignment horizontal="justify" vertical="center" wrapText="1"/>
    </xf>
    <xf numFmtId="0" fontId="19" fillId="4" borderId="4" xfId="0" applyFont="1" applyFill="1" applyBorder="1" applyAlignment="1">
      <alignment horizontal="justify" vertical="center"/>
    </xf>
    <xf numFmtId="0" fontId="19"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1" fillId="0" borderId="2" xfId="0" applyFont="1" applyBorder="1" applyAlignment="1">
      <alignment horizontal="left" vertical="center"/>
    </xf>
    <xf numFmtId="0" fontId="5" fillId="3"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19" fillId="4" borderId="2" xfId="0" applyFont="1" applyFill="1" applyBorder="1" applyAlignment="1">
      <alignment horizontal="justify" vertical="center" wrapText="1"/>
    </xf>
    <xf numFmtId="0" fontId="19" fillId="0" borderId="2" xfId="0" applyFont="1" applyBorder="1" applyAlignment="1">
      <alignment horizontal="justify" vertical="center" wrapText="1"/>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9"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5"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3" xfId="0" applyFont="1" applyFill="1" applyBorder="1" applyAlignment="1">
      <alignment horizontal="center" vertical="center"/>
    </xf>
    <xf numFmtId="0" fontId="25" fillId="4" borderId="5"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1" fillId="0" borderId="4" xfId="0" applyFont="1" applyBorder="1" applyAlignment="1">
      <alignment horizontal="left" vertical="center" wrapText="1"/>
    </xf>
    <xf numFmtId="0" fontId="28" fillId="0" borderId="2" xfId="0" applyFont="1" applyBorder="1" applyAlignment="1">
      <alignment horizontal="left" vertical="center" wrapText="1"/>
    </xf>
    <xf numFmtId="0" fontId="19" fillId="0" borderId="2" xfId="0" applyFont="1" applyBorder="1" applyAlignment="1">
      <alignment horizontal="left" vertical="center" wrapText="1"/>
    </xf>
    <xf numFmtId="0" fontId="28" fillId="4" borderId="5" xfId="0" applyFont="1" applyFill="1" applyBorder="1" applyAlignment="1">
      <alignment horizontal="left" vertical="center" wrapText="1"/>
    </xf>
    <xf numFmtId="0" fontId="28" fillId="4" borderId="3"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13" fillId="4" borderId="2" xfId="0" applyFont="1" applyFill="1" applyBorder="1" applyAlignment="1" applyProtection="1">
      <alignment horizontal="center"/>
    </xf>
    <xf numFmtId="0" fontId="2" fillId="4" borderId="51" xfId="0" applyFont="1" applyFill="1" applyBorder="1" applyAlignment="1" applyProtection="1">
      <alignment horizontal="center" vertical="center" wrapText="1"/>
    </xf>
    <xf numFmtId="0" fontId="2" fillId="4" borderId="58" xfId="0" applyFont="1" applyFill="1" applyBorder="1" applyAlignment="1" applyProtection="1">
      <alignment horizontal="center" vertical="center" wrapText="1"/>
    </xf>
    <xf numFmtId="0" fontId="2" fillId="4" borderId="52"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1" fillId="4" borderId="4" xfId="0" applyFont="1" applyFill="1" applyBorder="1" applyAlignment="1" applyProtection="1">
      <alignment horizontal="left" vertical="center"/>
    </xf>
    <xf numFmtId="0" fontId="21" fillId="4" borderId="3" xfId="0" applyFont="1" applyFill="1" applyBorder="1" applyAlignment="1" applyProtection="1">
      <alignment horizontal="left"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9" fillId="0" borderId="5" xfId="0" applyFont="1" applyBorder="1" applyAlignment="1">
      <alignment horizontal="left" vertical="center" wrapText="1"/>
    </xf>
    <xf numFmtId="0" fontId="19" fillId="0" borderId="4"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cellXfs>
  <cellStyles count="9">
    <cellStyle name="Hipervínculo" xfId="4" builtinId="8"/>
    <cellStyle name="Millares [0]" xfId="6" builtinId="6"/>
    <cellStyle name="Millares [0] 2" xfId="8"/>
    <cellStyle name="Neutral" xfId="1" builtinId="28" customBuiltin="1"/>
    <cellStyle name="Normal" xfId="0" builtinId="0"/>
    <cellStyle name="Normal 2" xfId="2"/>
    <cellStyle name="Porcentaje" xfId="5" builtinId="5"/>
    <cellStyle name="Porcentaje 2" xfId="7"/>
    <cellStyle name="Total" xfId="3" builtinId="25" customBuiltin="1"/>
  </cellStyles>
  <dxfs count="38">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2298369</xdr:colOff>
      <xdr:row>6</xdr:row>
      <xdr:rowOff>160813</xdr:rowOff>
    </xdr:from>
    <xdr:to>
      <xdr:col>37</xdr:col>
      <xdr:colOff>789709</xdr:colOff>
      <xdr:row>9</xdr:row>
      <xdr:rowOff>51955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3911460" y="1459677"/>
          <a:ext cx="1175658" cy="119000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30</xdr:row>
      <xdr:rowOff>10574</xdr:rowOff>
    </xdr:from>
    <xdr:to>
      <xdr:col>5</xdr:col>
      <xdr:colOff>718777</xdr:colOff>
      <xdr:row>41</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JuanCarlosHM@SUPERSOCIEDADES.GOV.CO" TargetMode="External"/><Relationship Id="rId13" Type="http://schemas.openxmlformats.org/officeDocument/2006/relationships/hyperlink" Target="mailto:MariaFernandaC@SUPERSOCIEDADES.GOV.CO" TargetMode="External"/><Relationship Id="rId18" Type="http://schemas.openxmlformats.org/officeDocument/2006/relationships/printerSettings" Target="../printerSettings/printerSettings7.bin"/><Relationship Id="rId3" Type="http://schemas.openxmlformats.org/officeDocument/2006/relationships/hyperlink" Target="mailto:jmanrique@supersociedades.gov.co" TargetMode="External"/><Relationship Id="rId21" Type="http://schemas.openxmlformats.org/officeDocument/2006/relationships/comments" Target="../comments6.xml"/><Relationship Id="rId7" Type="http://schemas.openxmlformats.org/officeDocument/2006/relationships/hyperlink" Target="mailto:VeronicaOA@SUPERSOCIEDADES.GOV.CO" TargetMode="External"/><Relationship Id="rId12" Type="http://schemas.openxmlformats.org/officeDocument/2006/relationships/hyperlink" Target="mailto:JCastaneda@SUPERSOCIEDADES.GOV.CO" TargetMode="External"/><Relationship Id="rId17" Type="http://schemas.openxmlformats.org/officeDocument/2006/relationships/hyperlink" Target="mailto:OSalamanca@SUPERSOCIEDADES.GOV.CO" TargetMode="External"/><Relationship Id="rId2" Type="http://schemas.openxmlformats.org/officeDocument/2006/relationships/hyperlink" Target="mailto:horaciodc@supersociedades.gov.co" TargetMode="External"/><Relationship Id="rId16" Type="http://schemas.openxmlformats.org/officeDocument/2006/relationships/hyperlink" Target="mailto:JanethCG@SUPERSOCIEDADES.GOV.CO" TargetMode="External"/><Relationship Id="rId20" Type="http://schemas.openxmlformats.org/officeDocument/2006/relationships/vmlDrawing" Target="../drawings/vmlDrawing6.vml"/><Relationship Id="rId1" Type="http://schemas.openxmlformats.org/officeDocument/2006/relationships/hyperlink" Target="mailto:migueljj@supersociedades.gov.co" TargetMode="External"/><Relationship Id="rId6" Type="http://schemas.openxmlformats.org/officeDocument/2006/relationships/hyperlink" Target="mailto:santiagol@supersociedades.gov.co" TargetMode="External"/><Relationship Id="rId11" Type="http://schemas.openxmlformats.org/officeDocument/2006/relationships/hyperlink" Target="mailto:DanielCP@SUPERSOCIEDADES.GOV.CO" TargetMode="External"/><Relationship Id="rId5" Type="http://schemas.openxmlformats.org/officeDocument/2006/relationships/hyperlink" Target="mailto:lfrivera@supersociedades.gov.co" TargetMode="External"/><Relationship Id="rId15" Type="http://schemas.openxmlformats.org/officeDocument/2006/relationships/hyperlink" Target="mailto:ManuelaRV@SUPERSOCIEDADES.GOV.CO" TargetMode="External"/><Relationship Id="rId10" Type="http://schemas.openxmlformats.org/officeDocument/2006/relationships/hyperlink" Target="mailto:PGarcia@SUPERSOCIEDADES.GOV.CO" TargetMode="External"/><Relationship Id="rId19" Type="http://schemas.openxmlformats.org/officeDocument/2006/relationships/drawing" Target="../drawings/drawing7.xml"/><Relationship Id="rId4" Type="http://schemas.openxmlformats.org/officeDocument/2006/relationships/hyperlink" Target="mailto:jpalacio@supersociedades.gov.co" TargetMode="External"/><Relationship Id="rId9" Type="http://schemas.openxmlformats.org/officeDocument/2006/relationships/hyperlink" Target="mailto:YeimyBN@SUPERSOCIEDADES.GOV.CO" TargetMode="External"/><Relationship Id="rId14" Type="http://schemas.openxmlformats.org/officeDocument/2006/relationships/hyperlink" Target="mailto:AlvaroYM@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110" zoomScaleNormal="110" workbookViewId="0">
      <selection activeCell="D5" sqref="D5:J5"/>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5"/>
      <c r="B2" s="193"/>
      <c r="C2" s="194"/>
      <c r="D2" s="195" t="s">
        <v>0</v>
      </c>
      <c r="E2" s="196"/>
      <c r="F2" s="196"/>
      <c r="G2" s="196"/>
      <c r="H2" s="196"/>
      <c r="I2" s="196"/>
      <c r="J2" s="197"/>
      <c r="K2" s="183" t="s">
        <v>1</v>
      </c>
      <c r="L2" s="184"/>
      <c r="M2" s="65"/>
      <c r="N2" s="65"/>
      <c r="O2" s="65"/>
      <c r="P2" s="65"/>
      <c r="Q2" s="65"/>
      <c r="R2" s="65"/>
      <c r="S2" s="13"/>
    </row>
    <row r="3" spans="1:19" s="11" customFormat="1" ht="23.25" customHeight="1" x14ac:dyDescent="0.2">
      <c r="A3" s="65"/>
      <c r="B3" s="189"/>
      <c r="C3" s="190"/>
      <c r="D3" s="198" t="s">
        <v>2</v>
      </c>
      <c r="E3" s="199"/>
      <c r="F3" s="199"/>
      <c r="G3" s="199"/>
      <c r="H3" s="199"/>
      <c r="I3" s="199"/>
      <c r="J3" s="200"/>
      <c r="K3" s="185" t="s">
        <v>3</v>
      </c>
      <c r="L3" s="186"/>
      <c r="M3" s="65"/>
      <c r="N3" s="65"/>
      <c r="O3" s="65"/>
      <c r="P3" s="65"/>
      <c r="Q3" s="65"/>
      <c r="R3" s="65"/>
      <c r="S3" s="13"/>
    </row>
    <row r="4" spans="1:19" s="11" customFormat="1" ht="24" customHeight="1" x14ac:dyDescent="0.2">
      <c r="A4" s="65"/>
      <c r="B4" s="189"/>
      <c r="C4" s="190"/>
      <c r="D4" s="198" t="s">
        <v>4</v>
      </c>
      <c r="E4" s="199"/>
      <c r="F4" s="199"/>
      <c r="G4" s="199"/>
      <c r="H4" s="199"/>
      <c r="I4" s="199"/>
      <c r="J4" s="200"/>
      <c r="K4" s="185" t="s">
        <v>5</v>
      </c>
      <c r="L4" s="186"/>
      <c r="M4" s="65"/>
      <c r="N4" s="65"/>
      <c r="O4" s="65"/>
      <c r="P4" s="65"/>
      <c r="Q4" s="65"/>
      <c r="R4" s="65"/>
      <c r="S4" s="13"/>
    </row>
    <row r="5" spans="1:19" s="11" customFormat="1" ht="22.5" customHeight="1" thickBot="1" x14ac:dyDescent="0.25">
      <c r="A5" s="65"/>
      <c r="B5" s="191"/>
      <c r="C5" s="192"/>
      <c r="D5" s="201" t="s">
        <v>6</v>
      </c>
      <c r="E5" s="202"/>
      <c r="F5" s="202"/>
      <c r="G5" s="202"/>
      <c r="H5" s="202"/>
      <c r="I5" s="202"/>
      <c r="J5" s="203"/>
      <c r="K5" s="187" t="s">
        <v>7</v>
      </c>
      <c r="L5" s="188"/>
      <c r="M5" s="65"/>
      <c r="N5" s="65"/>
      <c r="O5" s="65"/>
      <c r="P5" s="65"/>
      <c r="Q5" s="65"/>
      <c r="R5" s="65"/>
      <c r="S5" s="13"/>
    </row>
    <row r="6" spans="1:19" ht="5.25" customHeight="1" x14ac:dyDescent="0.2">
      <c r="C6" s="24"/>
      <c r="D6" s="24"/>
      <c r="E6" s="24"/>
      <c r="F6" s="24"/>
      <c r="G6" s="24"/>
      <c r="H6" s="24"/>
      <c r="I6" s="24"/>
    </row>
    <row r="7" spans="1:19" ht="48" customHeight="1" x14ac:dyDescent="0.2">
      <c r="C7" s="182" t="s">
        <v>8</v>
      </c>
      <c r="D7" s="182"/>
      <c r="E7" s="204" t="s">
        <v>161</v>
      </c>
      <c r="F7" s="204"/>
      <c r="G7" s="204"/>
      <c r="H7" s="204"/>
      <c r="I7" s="204"/>
      <c r="J7" s="204"/>
      <c r="K7" s="204"/>
      <c r="L7" s="204"/>
      <c r="M7" s="75"/>
      <c r="N7" s="75"/>
      <c r="O7" s="75"/>
      <c r="P7" s="75"/>
      <c r="Q7" s="75"/>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5"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93"/>
  <sheetViews>
    <sheetView showGridLines="0" topLeftCell="B1" zoomScaleNormal="100" workbookViewId="0">
      <selection activeCell="D18" sqref="D18:P18"/>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7"/>
      <c r="C2" s="268"/>
      <c r="D2" s="296" t="s">
        <v>0</v>
      </c>
      <c r="E2" s="297"/>
      <c r="F2" s="297"/>
      <c r="G2" s="297"/>
      <c r="H2" s="297"/>
      <c r="I2" s="297"/>
      <c r="J2" s="298"/>
      <c r="K2" s="58"/>
      <c r="L2" s="56"/>
      <c r="M2" s="290" t="str">
        <f>Proyecto!K2</f>
        <v>Código: GC-F-015</v>
      </c>
      <c r="N2" s="290"/>
      <c r="O2" s="290"/>
      <c r="P2" s="291"/>
      <c r="Q2" s="65"/>
      <c r="R2" s="9"/>
      <c r="S2" s="9"/>
      <c r="T2" s="9"/>
      <c r="U2" s="12"/>
      <c r="V2" s="65"/>
      <c r="W2" s="65"/>
      <c r="X2" s="65"/>
      <c r="Y2" s="65"/>
      <c r="Z2" s="65"/>
      <c r="AA2" s="65"/>
      <c r="AB2" s="65"/>
      <c r="AC2" s="65"/>
      <c r="AD2" s="65"/>
      <c r="AE2" s="13"/>
    </row>
    <row r="3" spans="2:31" s="10" customFormat="1" ht="23.25" customHeight="1" x14ac:dyDescent="0.2">
      <c r="B3" s="269"/>
      <c r="C3" s="270"/>
      <c r="D3" s="299" t="s">
        <v>2</v>
      </c>
      <c r="E3" s="300"/>
      <c r="F3" s="300"/>
      <c r="G3" s="300"/>
      <c r="H3" s="300"/>
      <c r="I3" s="300"/>
      <c r="J3" s="301"/>
      <c r="K3" s="69"/>
      <c r="L3" s="70"/>
      <c r="M3" s="292" t="str">
        <f>Proyecto!K3</f>
        <v>Fecha: 17 de septiembre de 2014</v>
      </c>
      <c r="N3" s="292"/>
      <c r="O3" s="292"/>
      <c r="P3" s="293"/>
      <c r="Q3" s="65"/>
      <c r="R3" s="9"/>
      <c r="S3" s="9"/>
      <c r="T3" s="9"/>
      <c r="U3" s="12"/>
      <c r="V3" s="65"/>
      <c r="W3" s="65"/>
      <c r="X3" s="65"/>
      <c r="Y3" s="65"/>
      <c r="Z3" s="65"/>
      <c r="AA3" s="65"/>
      <c r="AB3" s="65"/>
      <c r="AC3" s="65"/>
      <c r="AD3" s="65"/>
      <c r="AE3" s="13"/>
    </row>
    <row r="4" spans="2:31" s="10" customFormat="1" ht="24" customHeight="1" x14ac:dyDescent="0.2">
      <c r="B4" s="269"/>
      <c r="C4" s="270"/>
      <c r="D4" s="299" t="s">
        <v>4</v>
      </c>
      <c r="E4" s="300"/>
      <c r="F4" s="300"/>
      <c r="G4" s="300"/>
      <c r="H4" s="300"/>
      <c r="I4" s="300"/>
      <c r="J4" s="301"/>
      <c r="K4" s="69"/>
      <c r="L4" s="70"/>
      <c r="M4" s="292" t="str">
        <f>Proyecto!K4</f>
        <v>Versión 001</v>
      </c>
      <c r="N4" s="292"/>
      <c r="O4" s="292"/>
      <c r="P4" s="293"/>
      <c r="Q4" s="65"/>
      <c r="R4" s="9"/>
      <c r="S4" s="65"/>
      <c r="T4" s="65"/>
      <c r="U4" s="12"/>
      <c r="V4" s="65"/>
      <c r="W4" s="65"/>
      <c r="X4" s="65"/>
      <c r="Y4" s="65"/>
      <c r="Z4" s="65"/>
      <c r="AA4" s="65"/>
      <c r="AB4" s="65"/>
      <c r="AC4" s="65"/>
      <c r="AD4" s="65"/>
      <c r="AE4" s="13"/>
    </row>
    <row r="5" spans="2:31" s="10" customFormat="1" ht="22.5" customHeight="1" thickBot="1" x14ac:dyDescent="0.25">
      <c r="B5" s="271"/>
      <c r="C5" s="272"/>
      <c r="D5" s="302" t="s">
        <v>6</v>
      </c>
      <c r="E5" s="303"/>
      <c r="F5" s="303"/>
      <c r="G5" s="303"/>
      <c r="H5" s="303"/>
      <c r="I5" s="303"/>
      <c r="J5" s="304"/>
      <c r="K5" s="59"/>
      <c r="L5" s="57"/>
      <c r="M5" s="294" t="s">
        <v>98</v>
      </c>
      <c r="N5" s="294"/>
      <c r="O5" s="294"/>
      <c r="P5" s="295"/>
      <c r="Q5" s="65"/>
      <c r="R5" s="9"/>
      <c r="S5" s="65"/>
      <c r="T5" s="65"/>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row>
    <row r="7" spans="2:31" ht="29.25" customHeight="1" x14ac:dyDescent="0.2">
      <c r="B7" s="182" t="s">
        <v>8</v>
      </c>
      <c r="C7" s="182"/>
      <c r="D7" s="225" t="str">
        <f>Proyecto!$E$7</f>
        <v>Definición de las líneas jurisprudenciales de insolvencia empresarial</v>
      </c>
      <c r="E7" s="225"/>
      <c r="F7" s="225"/>
      <c r="G7" s="225"/>
      <c r="H7" s="225"/>
      <c r="I7" s="225"/>
      <c r="J7" s="225"/>
      <c r="K7" s="225"/>
      <c r="L7" s="225"/>
      <c r="M7" s="225"/>
      <c r="N7" s="225"/>
      <c r="O7" s="225"/>
      <c r="P7" s="225"/>
      <c r="AE7" s="1"/>
    </row>
    <row r="8" spans="2:31" ht="6.75" customHeight="1" x14ac:dyDescent="0.2">
      <c r="B8" s="6"/>
      <c r="C8" s="6"/>
      <c r="D8" s="117"/>
      <c r="E8" s="117"/>
      <c r="F8" s="117"/>
      <c r="G8" s="117"/>
      <c r="H8" s="117"/>
      <c r="I8" s="117"/>
      <c r="J8" s="117"/>
      <c r="K8" s="117"/>
      <c r="L8" s="117"/>
      <c r="M8" s="117"/>
      <c r="N8" s="117"/>
      <c r="O8" s="117"/>
      <c r="P8" s="117"/>
      <c r="AE8" s="1"/>
    </row>
    <row r="9" spans="2:31" ht="15.75" x14ac:dyDescent="0.2">
      <c r="D9" s="77"/>
      <c r="E9" s="77"/>
      <c r="F9" s="77"/>
      <c r="G9" s="77"/>
      <c r="H9" s="77"/>
      <c r="I9" s="77"/>
      <c r="J9" s="77"/>
      <c r="K9" s="77"/>
      <c r="L9" s="77"/>
      <c r="M9" s="77"/>
      <c r="N9" s="77"/>
      <c r="O9" s="77"/>
      <c r="P9" s="77"/>
    </row>
    <row r="10" spans="2:31" ht="39" customHeight="1" x14ac:dyDescent="0.2">
      <c r="B10" s="182" t="s">
        <v>99</v>
      </c>
      <c r="C10" s="182"/>
      <c r="D10" s="287" t="s">
        <v>248</v>
      </c>
      <c r="E10" s="288"/>
      <c r="F10" s="288"/>
      <c r="G10" s="288"/>
      <c r="H10" s="288"/>
      <c r="I10" s="288"/>
      <c r="J10" s="288"/>
      <c r="K10" s="288"/>
      <c r="L10" s="288"/>
      <c r="M10" s="288"/>
      <c r="N10" s="288"/>
      <c r="O10" s="288"/>
      <c r="P10" s="288"/>
      <c r="AE10" s="1"/>
    </row>
    <row r="11" spans="2:31" ht="15.75" x14ac:dyDescent="0.2">
      <c r="D11" s="77"/>
      <c r="E11" s="77"/>
      <c r="F11" s="77"/>
      <c r="G11" s="77"/>
      <c r="H11" s="77"/>
      <c r="I11" s="77"/>
      <c r="J11" s="77"/>
      <c r="K11" s="77"/>
      <c r="L11" s="77"/>
      <c r="M11" s="77"/>
      <c r="N11" s="77"/>
      <c r="O11" s="77"/>
      <c r="P11" s="77"/>
    </row>
    <row r="12" spans="2:31" ht="26.25" customHeight="1" x14ac:dyDescent="0.2">
      <c r="B12" s="182" t="s">
        <v>100</v>
      </c>
      <c r="C12" s="182"/>
      <c r="D12" s="287" t="s">
        <v>244</v>
      </c>
      <c r="E12" s="287"/>
      <c r="F12" s="287"/>
      <c r="G12" s="287"/>
      <c r="H12" s="287"/>
      <c r="I12" s="287"/>
      <c r="J12" s="287"/>
      <c r="K12" s="287"/>
      <c r="L12" s="287"/>
      <c r="M12" s="287"/>
      <c r="N12" s="287"/>
      <c r="O12" s="287"/>
      <c r="P12" s="287"/>
    </row>
    <row r="13" spans="2:31" ht="6.75" customHeight="1" x14ac:dyDescent="0.2">
      <c r="B13" s="6"/>
      <c r="C13" s="6"/>
      <c r="D13" s="117"/>
      <c r="E13" s="117"/>
      <c r="F13" s="117"/>
      <c r="G13" s="117"/>
      <c r="H13" s="117"/>
      <c r="I13" s="117"/>
      <c r="J13" s="117"/>
      <c r="K13" s="117"/>
      <c r="L13" s="117"/>
      <c r="M13" s="117"/>
      <c r="N13" s="117"/>
      <c r="O13" s="117"/>
      <c r="P13" s="117"/>
      <c r="AE13" s="1"/>
    </row>
    <row r="14" spans="2:31" ht="42.75" customHeight="1" x14ac:dyDescent="0.2">
      <c r="B14" s="182" t="s">
        <v>101</v>
      </c>
      <c r="C14" s="182"/>
      <c r="D14" s="284" t="s">
        <v>249</v>
      </c>
      <c r="E14" s="284"/>
      <c r="F14" s="284"/>
      <c r="G14" s="284"/>
      <c r="H14" s="284"/>
      <c r="I14" s="284"/>
      <c r="J14" s="284"/>
      <c r="K14" s="284"/>
      <c r="L14" s="284"/>
      <c r="M14" s="284"/>
      <c r="N14" s="284"/>
      <c r="O14" s="284"/>
      <c r="P14" s="284"/>
    </row>
    <row r="15" spans="2:31" ht="6.75" customHeight="1" x14ac:dyDescent="0.2">
      <c r="B15" s="6"/>
      <c r="C15" s="6"/>
      <c r="D15" s="117"/>
      <c r="E15" s="117"/>
      <c r="F15" s="117"/>
      <c r="G15" s="117"/>
      <c r="H15" s="117"/>
      <c r="I15" s="117"/>
      <c r="J15" s="117"/>
      <c r="K15" s="117"/>
      <c r="L15" s="117"/>
      <c r="M15" s="117"/>
      <c r="N15" s="117"/>
      <c r="O15" s="117"/>
      <c r="P15" s="117"/>
      <c r="AE15" s="1"/>
    </row>
    <row r="16" spans="2:31" ht="35.25" customHeight="1" x14ac:dyDescent="0.2">
      <c r="B16" s="182" t="s">
        <v>102</v>
      </c>
      <c r="C16" s="182"/>
      <c r="D16" s="284" t="s">
        <v>176</v>
      </c>
      <c r="E16" s="284"/>
      <c r="F16" s="284"/>
      <c r="G16" s="284"/>
      <c r="H16" s="284"/>
      <c r="I16" s="284"/>
      <c r="J16" s="284"/>
      <c r="K16" s="284"/>
      <c r="L16" s="284"/>
      <c r="M16" s="284"/>
      <c r="N16" s="284"/>
      <c r="O16" s="284"/>
      <c r="P16" s="284"/>
    </row>
    <row r="17" spans="2:31" ht="6.75" customHeight="1" x14ac:dyDescent="0.2">
      <c r="B17" s="6"/>
      <c r="C17" s="6"/>
      <c r="D17" s="117"/>
      <c r="E17" s="117"/>
      <c r="F17" s="117"/>
      <c r="G17" s="117"/>
      <c r="H17" s="117"/>
      <c r="I17" s="117"/>
      <c r="J17" s="117"/>
      <c r="K17" s="117"/>
      <c r="L17" s="117"/>
      <c r="M17" s="117"/>
      <c r="N17" s="117"/>
      <c r="O17" s="117"/>
      <c r="P17" s="117"/>
      <c r="AE17" s="1"/>
    </row>
    <row r="18" spans="2:31" ht="50.25" customHeight="1" x14ac:dyDescent="0.2">
      <c r="B18" s="182" t="s">
        <v>103</v>
      </c>
      <c r="C18" s="182"/>
      <c r="D18" s="289" t="s">
        <v>254</v>
      </c>
      <c r="E18" s="289"/>
      <c r="F18" s="289"/>
      <c r="G18" s="289"/>
      <c r="H18" s="289"/>
      <c r="I18" s="289"/>
      <c r="J18" s="289"/>
      <c r="K18" s="289"/>
      <c r="L18" s="289"/>
      <c r="M18" s="289"/>
      <c r="N18" s="289"/>
      <c r="O18" s="289"/>
      <c r="P18" s="289"/>
    </row>
    <row r="19" spans="2:31" ht="13.5" customHeight="1" x14ac:dyDescent="0.2">
      <c r="B19" s="6"/>
      <c r="C19" s="6"/>
      <c r="D19" s="117"/>
      <c r="E19" s="117"/>
      <c r="F19" s="117"/>
      <c r="G19" s="117"/>
      <c r="H19" s="117"/>
      <c r="I19" s="117"/>
      <c r="J19" s="117"/>
      <c r="K19" s="117"/>
      <c r="L19" s="117"/>
      <c r="M19" s="117"/>
      <c r="N19" s="117"/>
      <c r="O19" s="117"/>
      <c r="P19" s="117"/>
      <c r="AE19" s="1"/>
    </row>
    <row r="20" spans="2:31" ht="55.5" customHeight="1" x14ac:dyDescent="0.2">
      <c r="B20" s="182" t="s">
        <v>104</v>
      </c>
      <c r="C20" s="182"/>
      <c r="D20" s="287" t="s">
        <v>247</v>
      </c>
      <c r="E20" s="287"/>
      <c r="F20" s="287"/>
      <c r="G20" s="287"/>
      <c r="H20" s="287"/>
      <c r="I20" s="287"/>
      <c r="J20" s="287"/>
      <c r="K20" s="287"/>
      <c r="L20" s="287"/>
      <c r="M20" s="287"/>
      <c r="N20" s="287"/>
      <c r="O20" s="287"/>
      <c r="P20" s="287"/>
    </row>
    <row r="21" spans="2:31" ht="15.75" x14ac:dyDescent="0.2">
      <c r="D21" s="77"/>
      <c r="E21" s="77"/>
      <c r="F21" s="77"/>
      <c r="G21" s="77"/>
      <c r="H21" s="77"/>
      <c r="I21" s="77"/>
      <c r="J21" s="77"/>
      <c r="K21" s="77"/>
      <c r="L21" s="77"/>
      <c r="M21" s="77"/>
      <c r="N21" s="77"/>
      <c r="O21" s="77"/>
      <c r="P21" s="77"/>
    </row>
    <row r="22" spans="2:31" ht="15.75" x14ac:dyDescent="0.2">
      <c r="D22" s="77"/>
      <c r="E22" s="77"/>
      <c r="F22" s="77"/>
      <c r="G22" s="77"/>
      <c r="H22" s="77"/>
      <c r="I22" s="77"/>
      <c r="J22" s="77"/>
      <c r="K22" s="77"/>
      <c r="L22" s="77"/>
      <c r="M22" s="77"/>
      <c r="N22" s="77"/>
      <c r="O22" s="77"/>
      <c r="P22" s="77"/>
    </row>
    <row r="23" spans="2:31" ht="15.75" x14ac:dyDescent="0.2">
      <c r="D23" s="77"/>
      <c r="E23" s="77"/>
      <c r="F23" s="77"/>
      <c r="G23" s="77"/>
      <c r="H23" s="77"/>
      <c r="I23" s="77"/>
      <c r="J23" s="77"/>
      <c r="K23" s="77"/>
      <c r="L23" s="77"/>
      <c r="M23" s="77"/>
      <c r="N23" s="77"/>
      <c r="O23" s="77"/>
      <c r="P23" s="77"/>
    </row>
    <row r="24" spans="2:31" ht="15.75" x14ac:dyDescent="0.2">
      <c r="D24" s="77"/>
      <c r="E24" s="77"/>
      <c r="F24" s="77"/>
      <c r="G24" s="77"/>
      <c r="H24" s="77"/>
      <c r="I24" s="77"/>
      <c r="J24" s="77"/>
      <c r="K24" s="77"/>
      <c r="L24" s="77"/>
      <c r="M24" s="77"/>
      <c r="N24" s="77"/>
      <c r="O24" s="77"/>
      <c r="P24" s="77"/>
    </row>
    <row r="25" spans="2:31" ht="15.75" x14ac:dyDescent="0.2">
      <c r="D25" s="77"/>
      <c r="E25" s="77"/>
      <c r="F25" s="77"/>
      <c r="G25" s="77"/>
      <c r="H25" s="77"/>
      <c r="I25" s="77"/>
      <c r="J25" s="77"/>
      <c r="K25" s="77"/>
      <c r="L25" s="77"/>
      <c r="M25" s="77"/>
      <c r="N25" s="77"/>
      <c r="O25" s="77"/>
      <c r="P25" s="77"/>
    </row>
    <row r="26" spans="2:31" ht="15.75" x14ac:dyDescent="0.2">
      <c r="D26" s="77"/>
      <c r="E26" s="77"/>
      <c r="F26" s="77"/>
      <c r="G26" s="77"/>
      <c r="H26" s="77"/>
      <c r="I26" s="77"/>
      <c r="J26" s="77"/>
      <c r="K26" s="77"/>
      <c r="L26" s="77"/>
      <c r="M26" s="77"/>
      <c r="N26" s="77"/>
      <c r="O26" s="77"/>
      <c r="P26" s="77"/>
    </row>
    <row r="27" spans="2:31" ht="15.75" x14ac:dyDescent="0.2">
      <c r="D27" s="77"/>
      <c r="E27" s="77"/>
      <c r="F27" s="77"/>
      <c r="G27" s="77"/>
      <c r="H27" s="77"/>
      <c r="I27" s="77"/>
      <c r="J27" s="77"/>
      <c r="K27" s="77"/>
      <c r="L27" s="77"/>
      <c r="M27" s="77"/>
      <c r="N27" s="77"/>
      <c r="O27" s="77"/>
      <c r="P27" s="77"/>
    </row>
    <row r="28" spans="2:31" ht="15.75" x14ac:dyDescent="0.2">
      <c r="D28" s="77"/>
      <c r="E28" s="77"/>
      <c r="F28" s="77"/>
      <c r="G28" s="77"/>
      <c r="H28" s="77"/>
      <c r="I28" s="77"/>
      <c r="J28" s="77"/>
      <c r="K28" s="77"/>
      <c r="L28" s="77"/>
      <c r="M28" s="77"/>
      <c r="N28" s="77"/>
      <c r="O28" s="77"/>
      <c r="P28" s="77"/>
    </row>
    <row r="29" spans="2:31" ht="15.75" x14ac:dyDescent="0.2">
      <c r="D29" s="77"/>
      <c r="E29" s="77"/>
      <c r="F29" s="77"/>
      <c r="G29" s="77"/>
      <c r="H29" s="77"/>
      <c r="I29" s="77"/>
      <c r="J29" s="77"/>
      <c r="K29" s="77"/>
      <c r="L29" s="77"/>
      <c r="M29" s="77"/>
      <c r="N29" s="77"/>
      <c r="O29" s="77"/>
      <c r="P29" s="77"/>
    </row>
    <row r="30" spans="2:31" ht="15.75" x14ac:dyDescent="0.2">
      <c r="D30" s="77"/>
      <c r="E30" s="77"/>
      <c r="F30" s="77"/>
      <c r="G30" s="77"/>
      <c r="H30" s="77"/>
      <c r="I30" s="77"/>
      <c r="J30" s="77"/>
      <c r="K30" s="77"/>
      <c r="L30" s="77"/>
      <c r="M30" s="77"/>
      <c r="N30" s="77"/>
      <c r="O30" s="77"/>
      <c r="P30" s="77"/>
    </row>
    <row r="31" spans="2:31" ht="15.75" x14ac:dyDescent="0.2">
      <c r="D31" s="77"/>
      <c r="E31" s="77"/>
      <c r="F31" s="77"/>
      <c r="G31" s="77"/>
      <c r="H31" s="77"/>
      <c r="I31" s="77"/>
      <c r="J31" s="77"/>
      <c r="K31" s="77"/>
      <c r="L31" s="77"/>
      <c r="M31" s="77"/>
      <c r="N31" s="77"/>
      <c r="O31" s="77"/>
      <c r="P31" s="77"/>
    </row>
    <row r="32" spans="2:31" ht="15.75" x14ac:dyDescent="0.2">
      <c r="D32" s="77"/>
      <c r="E32" s="77"/>
      <c r="F32" s="77"/>
      <c r="G32" s="77"/>
      <c r="H32" s="77"/>
      <c r="I32" s="77"/>
      <c r="J32" s="77"/>
      <c r="K32" s="77"/>
      <c r="L32" s="77"/>
      <c r="M32" s="77"/>
      <c r="N32" s="77"/>
      <c r="O32" s="77"/>
      <c r="P32" s="77"/>
    </row>
    <row r="33" spans="4:16" ht="15.75" x14ac:dyDescent="0.2">
      <c r="D33" s="77"/>
      <c r="E33" s="77"/>
      <c r="F33" s="77"/>
      <c r="G33" s="77"/>
      <c r="H33" s="77"/>
      <c r="I33" s="77"/>
      <c r="J33" s="77"/>
      <c r="K33" s="77"/>
      <c r="L33" s="77"/>
      <c r="M33" s="77"/>
      <c r="N33" s="77"/>
      <c r="O33" s="77"/>
      <c r="P33" s="77"/>
    </row>
    <row r="34" spans="4:16" ht="15.75" x14ac:dyDescent="0.2">
      <c r="D34" s="77"/>
      <c r="E34" s="77"/>
      <c r="F34" s="77"/>
      <c r="G34" s="77"/>
      <c r="H34" s="77"/>
      <c r="I34" s="77"/>
      <c r="J34" s="77"/>
      <c r="K34" s="77"/>
      <c r="L34" s="77"/>
      <c r="M34" s="77"/>
      <c r="N34" s="77"/>
      <c r="O34" s="77"/>
      <c r="P34" s="77"/>
    </row>
    <row r="35" spans="4:16" ht="15.75" x14ac:dyDescent="0.2">
      <c r="D35" s="77"/>
      <c r="E35" s="77"/>
      <c r="F35" s="77"/>
      <c r="G35" s="77"/>
      <c r="H35" s="77"/>
      <c r="I35" s="77"/>
      <c r="J35" s="77"/>
      <c r="K35" s="77"/>
      <c r="L35" s="77"/>
      <c r="M35" s="77"/>
      <c r="N35" s="77"/>
      <c r="O35" s="77"/>
      <c r="P35" s="77"/>
    </row>
    <row r="36" spans="4:16" ht="15.75" x14ac:dyDescent="0.2">
      <c r="D36" s="77"/>
      <c r="E36" s="77"/>
      <c r="F36" s="77"/>
      <c r="G36" s="77"/>
      <c r="H36" s="77"/>
      <c r="I36" s="77"/>
      <c r="J36" s="77"/>
      <c r="K36" s="77"/>
      <c r="L36" s="77"/>
      <c r="M36" s="77"/>
      <c r="N36" s="77"/>
      <c r="O36" s="77"/>
      <c r="P36" s="77"/>
    </row>
    <row r="37" spans="4:16" ht="15.75" x14ac:dyDescent="0.2">
      <c r="D37" s="77"/>
      <c r="E37" s="77"/>
      <c r="F37" s="77"/>
      <c r="G37" s="77"/>
      <c r="H37" s="77"/>
      <c r="I37" s="77"/>
      <c r="J37" s="77"/>
      <c r="K37" s="77"/>
      <c r="L37" s="77"/>
      <c r="M37" s="77"/>
      <c r="N37" s="77"/>
      <c r="O37" s="77"/>
      <c r="P37" s="77"/>
    </row>
    <row r="38" spans="4:16" ht="15.75" x14ac:dyDescent="0.2">
      <c r="D38" s="77"/>
      <c r="E38" s="77"/>
      <c r="F38" s="77"/>
      <c r="G38" s="77"/>
      <c r="H38" s="77"/>
      <c r="I38" s="77"/>
      <c r="J38" s="77"/>
      <c r="K38" s="77"/>
      <c r="L38" s="77"/>
      <c r="M38" s="77"/>
      <c r="N38" s="77"/>
      <c r="O38" s="77"/>
      <c r="P38" s="77"/>
    </row>
    <row r="39" spans="4:16" ht="15.75" x14ac:dyDescent="0.2">
      <c r="D39" s="77"/>
      <c r="E39" s="77"/>
      <c r="F39" s="77"/>
      <c r="G39" s="77"/>
      <c r="H39" s="77"/>
      <c r="I39" s="77"/>
      <c r="J39" s="77"/>
      <c r="K39" s="77"/>
      <c r="L39" s="77"/>
      <c r="M39" s="77"/>
      <c r="N39" s="77"/>
      <c r="O39" s="77"/>
      <c r="P39" s="77"/>
    </row>
    <row r="40" spans="4:16" ht="15.75" x14ac:dyDescent="0.2">
      <c r="D40" s="77"/>
      <c r="E40" s="77"/>
      <c r="F40" s="77"/>
      <c r="G40" s="77"/>
      <c r="H40" s="77"/>
      <c r="I40" s="77"/>
      <c r="J40" s="77"/>
      <c r="K40" s="77"/>
      <c r="L40" s="77"/>
      <c r="M40" s="77"/>
      <c r="N40" s="77"/>
      <c r="O40" s="77"/>
      <c r="P40" s="77"/>
    </row>
    <row r="41" spans="4:16" ht="15.75" x14ac:dyDescent="0.2">
      <c r="D41" s="77"/>
      <c r="E41" s="77"/>
      <c r="F41" s="77"/>
      <c r="G41" s="77"/>
      <c r="H41" s="77"/>
      <c r="I41" s="77"/>
      <c r="J41" s="77"/>
      <c r="K41" s="77"/>
      <c r="L41" s="77"/>
      <c r="M41" s="77"/>
      <c r="N41" s="77"/>
      <c r="O41" s="77"/>
      <c r="P41" s="77"/>
    </row>
    <row r="42" spans="4:16" ht="15.75" x14ac:dyDescent="0.2">
      <c r="D42" s="77"/>
      <c r="E42" s="77"/>
      <c r="F42" s="77"/>
      <c r="G42" s="77"/>
      <c r="H42" s="77"/>
      <c r="I42" s="77"/>
      <c r="J42" s="77"/>
      <c r="K42" s="77"/>
      <c r="L42" s="77"/>
      <c r="M42" s="77"/>
      <c r="N42" s="77"/>
      <c r="O42" s="77"/>
      <c r="P42" s="77"/>
    </row>
    <row r="43" spans="4:16" ht="15.75" x14ac:dyDescent="0.2">
      <c r="D43" s="77"/>
      <c r="E43" s="77"/>
      <c r="F43" s="77"/>
      <c r="G43" s="77"/>
      <c r="H43" s="77"/>
      <c r="I43" s="77"/>
      <c r="J43" s="77"/>
      <c r="K43" s="77"/>
      <c r="L43" s="77"/>
      <c r="M43" s="77"/>
      <c r="N43" s="77"/>
      <c r="O43" s="77"/>
      <c r="P43" s="77"/>
    </row>
    <row r="44" spans="4:16" ht="15.75" x14ac:dyDescent="0.2">
      <c r="D44" s="77"/>
      <c r="E44" s="77"/>
      <c r="F44" s="77"/>
      <c r="G44" s="77"/>
      <c r="H44" s="77"/>
      <c r="I44" s="77"/>
      <c r="J44" s="77"/>
      <c r="K44" s="77"/>
      <c r="L44" s="77"/>
      <c r="M44" s="77"/>
      <c r="N44" s="77"/>
      <c r="O44" s="77"/>
      <c r="P44" s="77"/>
    </row>
    <row r="45" spans="4:16" ht="15.75" x14ac:dyDescent="0.2">
      <c r="D45" s="77"/>
      <c r="E45" s="77"/>
      <c r="F45" s="77"/>
      <c r="G45" s="77"/>
      <c r="H45" s="77"/>
      <c r="I45" s="77"/>
      <c r="J45" s="77"/>
      <c r="K45" s="77"/>
      <c r="L45" s="77"/>
      <c r="M45" s="77"/>
      <c r="N45" s="77"/>
      <c r="O45" s="77"/>
      <c r="P45" s="77"/>
    </row>
    <row r="46" spans="4:16" ht="15.75" x14ac:dyDescent="0.2">
      <c r="D46" s="77"/>
      <c r="E46" s="77"/>
      <c r="F46" s="77"/>
      <c r="G46" s="77"/>
      <c r="H46" s="77"/>
      <c r="I46" s="77"/>
      <c r="J46" s="77"/>
      <c r="K46" s="77"/>
      <c r="L46" s="77"/>
      <c r="M46" s="77"/>
      <c r="N46" s="77"/>
      <c r="O46" s="77"/>
      <c r="P46" s="77"/>
    </row>
    <row r="47" spans="4:16" ht="15.75" x14ac:dyDescent="0.2">
      <c r="D47" s="77"/>
      <c r="E47" s="77"/>
      <c r="F47" s="77"/>
      <c r="G47" s="77"/>
      <c r="H47" s="77"/>
      <c r="I47" s="77"/>
      <c r="J47" s="77"/>
      <c r="K47" s="77"/>
      <c r="L47" s="77"/>
      <c r="M47" s="77"/>
      <c r="N47" s="77"/>
      <c r="O47" s="77"/>
      <c r="P47" s="77"/>
    </row>
    <row r="48" spans="4:16" ht="15.75" x14ac:dyDescent="0.2">
      <c r="D48" s="77"/>
      <c r="E48" s="77"/>
      <c r="F48" s="77"/>
      <c r="G48" s="77"/>
      <c r="H48" s="77"/>
      <c r="I48" s="77"/>
      <c r="J48" s="77"/>
      <c r="K48" s="77"/>
      <c r="L48" s="77"/>
      <c r="M48" s="77"/>
      <c r="N48" s="77"/>
      <c r="O48" s="77"/>
      <c r="P48" s="77"/>
    </row>
    <row r="49" spans="4:16" ht="15.75" x14ac:dyDescent="0.2">
      <c r="D49" s="77"/>
      <c r="E49" s="77"/>
      <c r="F49" s="77"/>
      <c r="G49" s="77"/>
      <c r="H49" s="77"/>
      <c r="I49" s="77"/>
      <c r="J49" s="77"/>
      <c r="K49" s="77"/>
      <c r="L49" s="77"/>
      <c r="M49" s="77"/>
      <c r="N49" s="77"/>
      <c r="O49" s="77"/>
      <c r="P49" s="77"/>
    </row>
    <row r="50" spans="4:16" ht="15.75" x14ac:dyDescent="0.2">
      <c r="D50" s="77"/>
      <c r="E50" s="77"/>
      <c r="F50" s="77"/>
      <c r="G50" s="77"/>
      <c r="H50" s="77"/>
      <c r="I50" s="77"/>
      <c r="J50" s="77"/>
      <c r="K50" s="77"/>
      <c r="L50" s="77"/>
      <c r="M50" s="77"/>
      <c r="N50" s="77"/>
      <c r="O50" s="77"/>
      <c r="P50" s="77"/>
    </row>
    <row r="51" spans="4:16" ht="15.75" x14ac:dyDescent="0.2">
      <c r="D51" s="77"/>
      <c r="E51" s="77"/>
      <c r="F51" s="77"/>
      <c r="G51" s="77"/>
      <c r="H51" s="77"/>
      <c r="I51" s="77"/>
      <c r="J51" s="77"/>
      <c r="K51" s="77"/>
      <c r="L51" s="77"/>
      <c r="M51" s="77"/>
      <c r="N51" s="77"/>
      <c r="O51" s="77"/>
      <c r="P51" s="77"/>
    </row>
    <row r="52" spans="4:16" ht="15.75" x14ac:dyDescent="0.2">
      <c r="D52" s="77"/>
      <c r="E52" s="77"/>
      <c r="F52" s="77"/>
      <c r="G52" s="77"/>
      <c r="H52" s="77"/>
      <c r="I52" s="77"/>
      <c r="J52" s="77"/>
      <c r="K52" s="77"/>
      <c r="L52" s="77"/>
      <c r="M52" s="77"/>
      <c r="N52" s="77"/>
      <c r="O52" s="77"/>
      <c r="P52" s="77"/>
    </row>
    <row r="53" spans="4:16" ht="15.75" x14ac:dyDescent="0.2">
      <c r="D53" s="77"/>
      <c r="E53" s="77"/>
      <c r="F53" s="77"/>
      <c r="G53" s="77"/>
      <c r="H53" s="77"/>
      <c r="I53" s="77"/>
      <c r="J53" s="77"/>
      <c r="K53" s="77"/>
      <c r="L53" s="77"/>
      <c r="M53" s="77"/>
      <c r="N53" s="77"/>
      <c r="O53" s="77"/>
      <c r="P53" s="77"/>
    </row>
    <row r="54" spans="4:16" ht="15.75" x14ac:dyDescent="0.2">
      <c r="D54" s="77"/>
      <c r="E54" s="77"/>
      <c r="F54" s="77"/>
      <c r="G54" s="77"/>
      <c r="H54" s="77"/>
      <c r="I54" s="77"/>
      <c r="J54" s="77"/>
      <c r="K54" s="77"/>
      <c r="L54" s="77"/>
      <c r="M54" s="77"/>
      <c r="N54" s="77"/>
      <c r="O54" s="77"/>
      <c r="P54" s="77"/>
    </row>
    <row r="55" spans="4:16" ht="15.75" x14ac:dyDescent="0.2">
      <c r="D55" s="77"/>
      <c r="E55" s="77"/>
      <c r="F55" s="77"/>
      <c r="G55" s="77"/>
      <c r="H55" s="77"/>
      <c r="I55" s="77"/>
      <c r="J55" s="77"/>
      <c r="K55" s="77"/>
      <c r="L55" s="77"/>
      <c r="M55" s="77"/>
      <c r="N55" s="77"/>
      <c r="O55" s="77"/>
      <c r="P55" s="77"/>
    </row>
    <row r="56" spans="4:16" ht="15.75" x14ac:dyDescent="0.2">
      <c r="D56" s="77"/>
      <c r="E56" s="77"/>
      <c r="F56" s="77"/>
      <c r="G56" s="77"/>
      <c r="H56" s="77"/>
      <c r="I56" s="77"/>
      <c r="J56" s="77"/>
      <c r="K56" s="77"/>
      <c r="L56" s="77"/>
      <c r="M56" s="77"/>
      <c r="N56" s="77"/>
      <c r="O56" s="77"/>
      <c r="P56" s="77"/>
    </row>
    <row r="57" spans="4:16" ht="15.75" x14ac:dyDescent="0.2">
      <c r="D57" s="77"/>
      <c r="E57" s="77"/>
      <c r="F57" s="77"/>
      <c r="G57" s="77"/>
      <c r="H57" s="77"/>
      <c r="I57" s="77"/>
      <c r="J57" s="77"/>
      <c r="K57" s="77"/>
      <c r="L57" s="77"/>
      <c r="M57" s="77"/>
      <c r="N57" s="77"/>
      <c r="O57" s="77"/>
      <c r="P57" s="77"/>
    </row>
    <row r="58" spans="4:16" ht="15.75" x14ac:dyDescent="0.2">
      <c r="D58" s="77"/>
      <c r="E58" s="77"/>
      <c r="F58" s="77"/>
      <c r="G58" s="77"/>
      <c r="H58" s="77"/>
      <c r="I58" s="77"/>
      <c r="J58" s="77"/>
      <c r="K58" s="77"/>
      <c r="L58" s="77"/>
      <c r="M58" s="77"/>
      <c r="N58" s="77"/>
      <c r="O58" s="77"/>
      <c r="P58" s="77"/>
    </row>
    <row r="59" spans="4:16" ht="15.75" x14ac:dyDescent="0.2">
      <c r="D59" s="77"/>
      <c r="E59" s="77"/>
      <c r="F59" s="77"/>
      <c r="G59" s="77"/>
      <c r="H59" s="77"/>
      <c r="I59" s="77"/>
      <c r="J59" s="77"/>
      <c r="K59" s="77"/>
      <c r="L59" s="77"/>
      <c r="M59" s="77"/>
      <c r="N59" s="77"/>
      <c r="O59" s="77"/>
      <c r="P59" s="77"/>
    </row>
    <row r="60" spans="4:16" ht="15.75" x14ac:dyDescent="0.2">
      <c r="D60" s="77"/>
      <c r="E60" s="77"/>
      <c r="F60" s="77"/>
      <c r="G60" s="77"/>
      <c r="H60" s="77"/>
      <c r="I60" s="77"/>
      <c r="J60" s="77"/>
      <c r="K60" s="77"/>
      <c r="L60" s="77"/>
      <c r="M60" s="77"/>
      <c r="N60" s="77"/>
      <c r="O60" s="77"/>
      <c r="P60" s="77"/>
    </row>
    <row r="61" spans="4:16" ht="15.75" x14ac:dyDescent="0.2">
      <c r="D61" s="77"/>
      <c r="E61" s="77"/>
      <c r="F61" s="77"/>
      <c r="G61" s="77"/>
      <c r="H61" s="77"/>
      <c r="I61" s="77"/>
      <c r="J61" s="77"/>
      <c r="K61" s="77"/>
      <c r="L61" s="77"/>
      <c r="M61" s="77"/>
      <c r="N61" s="77"/>
      <c r="O61" s="77"/>
      <c r="P61" s="77"/>
    </row>
    <row r="62" spans="4:16" ht="15.75" x14ac:dyDescent="0.2">
      <c r="D62" s="77"/>
      <c r="E62" s="77"/>
      <c r="F62" s="77"/>
      <c r="G62" s="77"/>
      <c r="H62" s="77"/>
      <c r="I62" s="77"/>
      <c r="J62" s="77"/>
      <c r="K62" s="77"/>
      <c r="L62" s="77"/>
      <c r="M62" s="77"/>
      <c r="N62" s="77"/>
      <c r="O62" s="77"/>
      <c r="P62" s="77"/>
    </row>
    <row r="63" spans="4:16" ht="15.75" x14ac:dyDescent="0.2">
      <c r="D63" s="77"/>
      <c r="E63" s="77"/>
      <c r="F63" s="77"/>
      <c r="G63" s="77"/>
      <c r="H63" s="77"/>
      <c r="I63" s="77"/>
      <c r="J63" s="77"/>
      <c r="K63" s="77"/>
      <c r="L63" s="77"/>
      <c r="M63" s="77"/>
      <c r="N63" s="77"/>
      <c r="O63" s="77"/>
      <c r="P63" s="77"/>
    </row>
    <row r="64" spans="4:16" ht="15.75" x14ac:dyDescent="0.2">
      <c r="D64" s="77"/>
      <c r="E64" s="77"/>
      <c r="F64" s="77"/>
      <c r="G64" s="77"/>
      <c r="H64" s="77"/>
      <c r="I64" s="77"/>
      <c r="J64" s="77"/>
      <c r="K64" s="77"/>
      <c r="L64" s="77"/>
      <c r="M64" s="77"/>
      <c r="N64" s="77"/>
      <c r="O64" s="77"/>
      <c r="P64" s="77"/>
    </row>
    <row r="65" spans="4:16" ht="15.75" x14ac:dyDescent="0.2">
      <c r="D65" s="77"/>
      <c r="E65" s="77"/>
      <c r="F65" s="77"/>
      <c r="G65" s="77"/>
      <c r="H65" s="77"/>
      <c r="I65" s="77"/>
      <c r="J65" s="77"/>
      <c r="K65" s="77"/>
      <c r="L65" s="77"/>
      <c r="M65" s="77"/>
      <c r="N65" s="77"/>
      <c r="O65" s="77"/>
      <c r="P65" s="77"/>
    </row>
    <row r="66" spans="4:16" ht="15.75" x14ac:dyDescent="0.2">
      <c r="D66" s="77"/>
      <c r="E66" s="77"/>
      <c r="F66" s="77"/>
      <c r="G66" s="77"/>
      <c r="H66" s="77"/>
      <c r="I66" s="77"/>
      <c r="J66" s="77"/>
      <c r="K66" s="77"/>
      <c r="L66" s="77"/>
      <c r="M66" s="77"/>
      <c r="N66" s="77"/>
      <c r="O66" s="77"/>
      <c r="P66" s="77"/>
    </row>
    <row r="67" spans="4:16" ht="15.75" x14ac:dyDescent="0.2">
      <c r="D67" s="77"/>
      <c r="E67" s="77"/>
      <c r="F67" s="77"/>
      <c r="G67" s="77"/>
      <c r="H67" s="77"/>
      <c r="I67" s="77"/>
      <c r="J67" s="77"/>
      <c r="K67" s="77"/>
      <c r="L67" s="77"/>
      <c r="M67" s="77"/>
      <c r="N67" s="77"/>
      <c r="O67" s="77"/>
      <c r="P67" s="77"/>
    </row>
    <row r="68" spans="4:16" ht="15.75" x14ac:dyDescent="0.2">
      <c r="D68" s="77"/>
      <c r="E68" s="77"/>
      <c r="F68" s="77"/>
      <c r="G68" s="77"/>
      <c r="H68" s="77"/>
      <c r="I68" s="77"/>
      <c r="J68" s="77"/>
      <c r="K68" s="77"/>
      <c r="L68" s="77"/>
      <c r="M68" s="77"/>
      <c r="N68" s="77"/>
      <c r="O68" s="77"/>
      <c r="P68" s="77"/>
    </row>
    <row r="69" spans="4:16" ht="15.75" x14ac:dyDescent="0.2">
      <c r="D69" s="77"/>
      <c r="E69" s="77"/>
      <c r="F69" s="77"/>
      <c r="G69" s="77"/>
      <c r="H69" s="77"/>
      <c r="I69" s="77"/>
      <c r="J69" s="77"/>
      <c r="K69" s="77"/>
      <c r="L69" s="77"/>
      <c r="M69" s="77"/>
      <c r="N69" s="77"/>
      <c r="O69" s="77"/>
      <c r="P69" s="77"/>
    </row>
    <row r="70" spans="4:16" ht="15.75" x14ac:dyDescent="0.2">
      <c r="D70" s="77"/>
      <c r="E70" s="77"/>
      <c r="F70" s="77"/>
      <c r="G70" s="77"/>
      <c r="H70" s="77"/>
      <c r="I70" s="77"/>
      <c r="J70" s="77"/>
      <c r="K70" s="77"/>
      <c r="L70" s="77"/>
      <c r="M70" s="77"/>
      <c r="N70" s="77"/>
      <c r="O70" s="77"/>
      <c r="P70" s="77"/>
    </row>
    <row r="71" spans="4:16" ht="15.75" x14ac:dyDescent="0.2">
      <c r="D71" s="77"/>
      <c r="E71" s="77"/>
      <c r="F71" s="77"/>
      <c r="G71" s="77"/>
      <c r="H71" s="77"/>
      <c r="I71" s="77"/>
      <c r="J71" s="77"/>
      <c r="K71" s="77"/>
      <c r="L71" s="77"/>
      <c r="M71" s="77"/>
      <c r="N71" s="77"/>
      <c r="O71" s="77"/>
      <c r="P71" s="77"/>
    </row>
    <row r="72" spans="4:16" ht="15.75" x14ac:dyDescent="0.2">
      <c r="D72" s="77"/>
      <c r="E72" s="77"/>
      <c r="F72" s="77"/>
      <c r="G72" s="77"/>
      <c r="H72" s="77"/>
      <c r="I72" s="77"/>
      <c r="J72" s="77"/>
      <c r="K72" s="77"/>
      <c r="L72" s="77"/>
      <c r="M72" s="77"/>
      <c r="N72" s="77"/>
      <c r="O72" s="77"/>
      <c r="P72" s="77"/>
    </row>
    <row r="73" spans="4:16" ht="15.75" x14ac:dyDescent="0.2">
      <c r="D73" s="77"/>
      <c r="E73" s="77"/>
      <c r="F73" s="77"/>
      <c r="G73" s="77"/>
      <c r="H73" s="77"/>
      <c r="I73" s="77"/>
      <c r="J73" s="77"/>
      <c r="K73" s="77"/>
      <c r="L73" s="77"/>
      <c r="M73" s="77"/>
      <c r="N73" s="77"/>
      <c r="O73" s="77"/>
      <c r="P73" s="77"/>
    </row>
    <row r="74" spans="4:16" ht="15.75" x14ac:dyDescent="0.2">
      <c r="D74" s="77"/>
      <c r="E74" s="77"/>
      <c r="F74" s="77"/>
      <c r="G74" s="77"/>
      <c r="H74" s="77"/>
      <c r="I74" s="77"/>
      <c r="J74" s="77"/>
      <c r="K74" s="77"/>
      <c r="L74" s="77"/>
      <c r="M74" s="77"/>
      <c r="N74" s="77"/>
      <c r="O74" s="77"/>
      <c r="P74" s="77"/>
    </row>
    <row r="75" spans="4:16" ht="15.75" x14ac:dyDescent="0.2">
      <c r="D75" s="77"/>
      <c r="E75" s="77"/>
      <c r="F75" s="77"/>
      <c r="G75" s="77"/>
      <c r="H75" s="77"/>
      <c r="I75" s="77"/>
      <c r="J75" s="77"/>
      <c r="K75" s="77"/>
      <c r="L75" s="77"/>
      <c r="M75" s="77"/>
      <c r="N75" s="77"/>
      <c r="O75" s="77"/>
      <c r="P75" s="77"/>
    </row>
    <row r="76" spans="4:16" ht="15.75" x14ac:dyDescent="0.2">
      <c r="D76" s="77"/>
      <c r="E76" s="77"/>
      <c r="F76" s="77"/>
      <c r="G76" s="77"/>
      <c r="H76" s="77"/>
      <c r="I76" s="77"/>
      <c r="J76" s="77"/>
      <c r="K76" s="77"/>
      <c r="L76" s="77"/>
      <c r="M76" s="77"/>
      <c r="N76" s="77"/>
      <c r="O76" s="77"/>
      <c r="P76" s="77"/>
    </row>
    <row r="77" spans="4:16" ht="15.75" x14ac:dyDescent="0.2">
      <c r="D77" s="77"/>
      <c r="E77" s="77"/>
      <c r="F77" s="77"/>
      <c r="G77" s="77"/>
      <c r="H77" s="77"/>
      <c r="I77" s="77"/>
      <c r="J77" s="77"/>
      <c r="K77" s="77"/>
      <c r="L77" s="77"/>
      <c r="M77" s="77"/>
      <c r="N77" s="77"/>
      <c r="O77" s="77"/>
      <c r="P77" s="77"/>
    </row>
    <row r="78" spans="4:16" ht="15.75" x14ac:dyDescent="0.2">
      <c r="D78" s="77"/>
      <c r="E78" s="77"/>
      <c r="F78" s="77"/>
      <c r="G78" s="77"/>
      <c r="H78" s="77"/>
      <c r="I78" s="77"/>
      <c r="J78" s="77"/>
      <c r="K78" s="77"/>
      <c r="L78" s="77"/>
      <c r="M78" s="77"/>
      <c r="N78" s="77"/>
      <c r="O78" s="77"/>
      <c r="P78" s="77"/>
    </row>
    <row r="79" spans="4:16" ht="15.75" x14ac:dyDescent="0.2">
      <c r="D79" s="77"/>
      <c r="E79" s="77"/>
      <c r="F79" s="77"/>
      <c r="G79" s="77"/>
      <c r="H79" s="77"/>
      <c r="I79" s="77"/>
      <c r="J79" s="77"/>
      <c r="K79" s="77"/>
      <c r="L79" s="77"/>
      <c r="M79" s="77"/>
      <c r="N79" s="77"/>
      <c r="O79" s="77"/>
      <c r="P79" s="77"/>
    </row>
    <row r="80" spans="4:16" ht="15.75" x14ac:dyDescent="0.2">
      <c r="D80" s="77"/>
      <c r="E80" s="77"/>
      <c r="F80" s="77"/>
      <c r="G80" s="77"/>
      <c r="H80" s="77"/>
      <c r="I80" s="77"/>
      <c r="J80" s="77"/>
      <c r="K80" s="77"/>
      <c r="L80" s="77"/>
      <c r="M80" s="77"/>
      <c r="N80" s="77"/>
      <c r="O80" s="77"/>
      <c r="P80" s="77"/>
    </row>
    <row r="81" spans="4:16" ht="15.75" x14ac:dyDescent="0.2">
      <c r="D81" s="77"/>
      <c r="E81" s="77"/>
      <c r="F81" s="77"/>
      <c r="G81" s="77"/>
      <c r="H81" s="77"/>
      <c r="I81" s="77"/>
      <c r="J81" s="77"/>
      <c r="K81" s="77"/>
      <c r="L81" s="77"/>
      <c r="M81" s="77"/>
      <c r="N81" s="77"/>
      <c r="O81" s="77"/>
      <c r="P81" s="77"/>
    </row>
    <row r="82" spans="4:16" ht="15.75" x14ac:dyDescent="0.2">
      <c r="D82" s="77"/>
      <c r="E82" s="77"/>
      <c r="F82" s="77"/>
      <c r="G82" s="77"/>
      <c r="H82" s="77"/>
      <c r="I82" s="77"/>
      <c r="J82" s="77"/>
      <c r="K82" s="77"/>
      <c r="L82" s="77"/>
      <c r="M82" s="77"/>
      <c r="N82" s="77"/>
      <c r="O82" s="77"/>
      <c r="P82" s="77"/>
    </row>
    <row r="83" spans="4:16" ht="15.75" x14ac:dyDescent="0.2">
      <c r="D83" s="77"/>
      <c r="E83" s="77"/>
      <c r="F83" s="77"/>
      <c r="G83" s="77"/>
      <c r="H83" s="77"/>
      <c r="I83" s="77"/>
      <c r="J83" s="77"/>
      <c r="K83" s="77"/>
      <c r="L83" s="77"/>
      <c r="M83" s="77"/>
      <c r="N83" s="77"/>
      <c r="O83" s="77"/>
      <c r="P83" s="77"/>
    </row>
    <row r="84" spans="4:16" ht="15.75" x14ac:dyDescent="0.2">
      <c r="D84" s="77"/>
      <c r="E84" s="77"/>
      <c r="F84" s="77"/>
      <c r="G84" s="77"/>
      <c r="H84" s="77"/>
      <c r="I84" s="77"/>
      <c r="J84" s="77"/>
      <c r="K84" s="77"/>
      <c r="L84" s="77"/>
      <c r="M84" s="77"/>
      <c r="N84" s="77"/>
      <c r="O84" s="77"/>
      <c r="P84" s="77"/>
    </row>
    <row r="85" spans="4:16" ht="15.75" x14ac:dyDescent="0.2">
      <c r="D85" s="77"/>
      <c r="E85" s="77"/>
      <c r="F85" s="77"/>
      <c r="G85" s="77"/>
      <c r="H85" s="77"/>
      <c r="I85" s="77"/>
      <c r="J85" s="77"/>
      <c r="K85" s="77"/>
      <c r="L85" s="77"/>
      <c r="M85" s="77"/>
      <c r="N85" s="77"/>
      <c r="O85" s="77"/>
      <c r="P85" s="77"/>
    </row>
    <row r="86" spans="4:16" ht="15.75" x14ac:dyDescent="0.2">
      <c r="D86" s="77"/>
      <c r="E86" s="77"/>
      <c r="F86" s="77"/>
      <c r="G86" s="77"/>
      <c r="H86" s="77"/>
      <c r="I86" s="77"/>
      <c r="J86" s="77"/>
      <c r="K86" s="77"/>
      <c r="L86" s="77"/>
      <c r="M86" s="77"/>
      <c r="N86" s="77"/>
      <c r="O86" s="77"/>
      <c r="P86" s="77"/>
    </row>
    <row r="87" spans="4:16" ht="15.75" x14ac:dyDescent="0.2">
      <c r="D87" s="77"/>
      <c r="E87" s="77"/>
      <c r="F87" s="77"/>
      <c r="G87" s="77"/>
      <c r="H87" s="77"/>
      <c r="I87" s="77"/>
      <c r="J87" s="77"/>
      <c r="K87" s="77"/>
      <c r="L87" s="77"/>
      <c r="M87" s="77"/>
      <c r="N87" s="77"/>
      <c r="O87" s="77"/>
      <c r="P87" s="77"/>
    </row>
    <row r="88" spans="4:16" ht="15.75" x14ac:dyDescent="0.2">
      <c r="D88" s="77"/>
      <c r="E88" s="77"/>
      <c r="F88" s="77"/>
      <c r="G88" s="77"/>
      <c r="H88" s="77"/>
      <c r="I88" s="77"/>
      <c r="J88" s="77"/>
      <c r="K88" s="77"/>
      <c r="L88" s="77"/>
      <c r="M88" s="77"/>
      <c r="N88" s="77"/>
      <c r="O88" s="77"/>
      <c r="P88" s="77"/>
    </row>
    <row r="89" spans="4:16" ht="15.75" x14ac:dyDescent="0.2">
      <c r="D89" s="77"/>
      <c r="E89" s="77"/>
      <c r="F89" s="77"/>
      <c r="G89" s="77"/>
      <c r="H89" s="77"/>
      <c r="I89" s="77"/>
      <c r="J89" s="77"/>
      <c r="K89" s="77"/>
      <c r="L89" s="77"/>
      <c r="M89" s="77"/>
      <c r="N89" s="77"/>
      <c r="O89" s="77"/>
      <c r="P89" s="77"/>
    </row>
    <row r="90" spans="4:16" ht="15.75" x14ac:dyDescent="0.2">
      <c r="D90" s="77"/>
      <c r="E90" s="77"/>
      <c r="F90" s="77"/>
      <c r="G90" s="77"/>
      <c r="H90" s="77"/>
      <c r="I90" s="77"/>
      <c r="J90" s="77"/>
      <c r="K90" s="77"/>
      <c r="L90" s="77"/>
      <c r="M90" s="77"/>
      <c r="N90" s="77"/>
      <c r="O90" s="77"/>
      <c r="P90" s="77"/>
    </row>
    <row r="91" spans="4:16" ht="15.75" x14ac:dyDescent="0.2">
      <c r="D91" s="77"/>
      <c r="E91" s="77"/>
      <c r="F91" s="77"/>
      <c r="G91" s="77"/>
      <c r="H91" s="77"/>
      <c r="I91" s="77"/>
      <c r="J91" s="77"/>
      <c r="K91" s="77"/>
      <c r="L91" s="77"/>
      <c r="M91" s="77"/>
      <c r="N91" s="77"/>
      <c r="O91" s="77"/>
      <c r="P91" s="77"/>
    </row>
    <row r="92" spans="4:16" ht="15.75" x14ac:dyDescent="0.2">
      <c r="D92" s="77"/>
      <c r="E92" s="77"/>
      <c r="F92" s="77"/>
      <c r="G92" s="77"/>
      <c r="H92" s="77"/>
      <c r="I92" s="77"/>
      <c r="J92" s="77"/>
      <c r="K92" s="77"/>
      <c r="L92" s="77"/>
      <c r="M92" s="77"/>
      <c r="N92" s="77"/>
      <c r="O92" s="77"/>
      <c r="P92" s="77"/>
    </row>
    <row r="93" spans="4:16" ht="15.75" x14ac:dyDescent="0.2">
      <c r="D93" s="77"/>
      <c r="E93" s="77"/>
      <c r="F93" s="77"/>
      <c r="G93" s="77"/>
      <c r="H93" s="77"/>
      <c r="I93" s="77"/>
      <c r="J93" s="77"/>
      <c r="K93" s="77"/>
      <c r="L93" s="77"/>
      <c r="M93" s="77"/>
      <c r="N93" s="77"/>
      <c r="O93" s="77"/>
      <c r="P93" s="77"/>
    </row>
  </sheetData>
  <sheetProtection algorithmName="SHA-512" hashValue="GppQ2Yr1V4dOOUDo+1GgxhtrY8e+N3i3Pt+4PlUrrRsGxzIcdCy4MvbsnQl+k4lWxFJPachYTFBgxx2k1L6JbQ==" saltValue="+yscz9ATzJS8zHSsRzpJdA=="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AL32"/>
  <sheetViews>
    <sheetView showGridLines="0" topLeftCell="A7" zoomScale="55" zoomScaleNormal="55" workbookViewId="0">
      <pane xSplit="6" ySplit="3" topLeftCell="G10" activePane="bottomRight" state="frozen"/>
      <selection activeCell="A7" sqref="A7"/>
      <selection pane="topRight" activeCell="G7" sqref="G7"/>
      <selection pane="bottomLeft" activeCell="A10" sqref="A10"/>
      <selection pane="bottomRight" activeCell="A7" sqref="A1:XFD1048576"/>
    </sheetView>
  </sheetViews>
  <sheetFormatPr baseColWidth="10" defaultColWidth="11.42578125" defaultRowHeight="12.75" x14ac:dyDescent="0.2"/>
  <cols>
    <col min="1" max="1" width="1.140625" style="133" customWidth="1"/>
    <col min="2" max="2" width="5.5703125" style="133" customWidth="1"/>
    <col min="3" max="3" width="55" style="134" customWidth="1"/>
    <col min="4" max="4" width="21.42578125" style="135" customWidth="1"/>
    <col min="5" max="5" width="7.140625" style="134" bestFit="1" customWidth="1"/>
    <col min="6" max="6" width="13" style="134" customWidth="1"/>
    <col min="7" max="7" width="26.140625" style="134" customWidth="1"/>
    <col min="8" max="9" width="39.7109375" style="134" customWidth="1"/>
    <col min="10" max="10" width="12.85546875" style="134" customWidth="1"/>
    <col min="11" max="11" width="64.140625" style="136" customWidth="1"/>
    <col min="12" max="12" width="29.85546875" style="134" customWidth="1"/>
    <col min="13" max="13" width="13.7109375" style="134" hidden="1" customWidth="1"/>
    <col min="14" max="14" width="14.7109375" style="134" customWidth="1"/>
    <col min="15" max="36" width="8.7109375" style="137" hidden="1" customWidth="1"/>
    <col min="37" max="37" width="40.28515625" style="137" hidden="1" customWidth="1"/>
    <col min="38" max="38" width="27.7109375" style="133" customWidth="1"/>
    <col min="39" max="39" width="37.140625" style="133" bestFit="1" customWidth="1"/>
    <col min="40" max="40" width="20.85546875" style="133" customWidth="1"/>
    <col min="41" max="255" width="9.140625" style="133" customWidth="1"/>
    <col min="256" max="16384" width="11.42578125" style="133"/>
  </cols>
  <sheetData>
    <row r="1" spans="2:38" ht="13.5" thickBot="1" x14ac:dyDescent="0.25"/>
    <row r="2" spans="2:38" ht="20.100000000000001" customHeight="1" x14ac:dyDescent="0.2">
      <c r="C2" s="306"/>
      <c r="D2" s="323" t="s">
        <v>0</v>
      </c>
      <c r="E2" s="324"/>
      <c r="F2" s="324"/>
      <c r="G2" s="324"/>
      <c r="H2" s="324"/>
      <c r="I2" s="324"/>
      <c r="J2" s="324"/>
      <c r="K2" s="325"/>
      <c r="L2" s="317" t="str">
        <f>Proyecto!K2</f>
        <v>Código: GC-F-015</v>
      </c>
      <c r="M2" s="318"/>
      <c r="N2" s="138"/>
      <c r="O2" s="139"/>
      <c r="P2" s="139"/>
      <c r="Q2" s="139"/>
      <c r="R2" s="139"/>
      <c r="S2" s="139"/>
      <c r="T2" s="139"/>
      <c r="U2" s="139"/>
      <c r="V2" s="139"/>
      <c r="W2" s="139"/>
      <c r="X2" s="139"/>
      <c r="Y2" s="139"/>
      <c r="Z2" s="139"/>
      <c r="AA2" s="139"/>
      <c r="AB2" s="139"/>
      <c r="AC2" s="139"/>
      <c r="AD2" s="139"/>
      <c r="AE2" s="139"/>
      <c r="AF2" s="139"/>
      <c r="AG2" s="139"/>
      <c r="AH2" s="139"/>
      <c r="AI2" s="139"/>
      <c r="AJ2" s="139"/>
      <c r="AK2" s="139"/>
    </row>
    <row r="3" spans="2:38" ht="20.100000000000001" customHeight="1" x14ac:dyDescent="0.2">
      <c r="C3" s="307"/>
      <c r="D3" s="309" t="s">
        <v>2</v>
      </c>
      <c r="E3" s="310"/>
      <c r="F3" s="310"/>
      <c r="G3" s="310"/>
      <c r="H3" s="310"/>
      <c r="I3" s="310"/>
      <c r="J3" s="310"/>
      <c r="K3" s="311"/>
      <c r="L3" s="319" t="str">
        <f>Proyecto!K3</f>
        <v>Fecha: 17 de septiembre de 2014</v>
      </c>
      <c r="M3" s="320"/>
      <c r="N3" s="138"/>
      <c r="O3" s="139"/>
      <c r="P3" s="139"/>
      <c r="Q3" s="139"/>
      <c r="R3" s="139"/>
      <c r="S3" s="139"/>
      <c r="T3" s="139"/>
      <c r="U3" s="139"/>
      <c r="V3" s="139"/>
      <c r="W3" s="139"/>
      <c r="X3" s="139"/>
      <c r="Y3" s="139"/>
      <c r="Z3" s="139"/>
      <c r="AA3" s="139"/>
      <c r="AB3" s="139"/>
      <c r="AC3" s="139"/>
      <c r="AD3" s="139"/>
      <c r="AE3" s="139"/>
      <c r="AF3" s="139"/>
      <c r="AG3" s="139"/>
      <c r="AH3" s="139"/>
      <c r="AI3" s="139"/>
      <c r="AJ3" s="139"/>
      <c r="AK3" s="139"/>
    </row>
    <row r="4" spans="2:38" ht="20.100000000000001" customHeight="1" x14ac:dyDescent="0.2">
      <c r="C4" s="307"/>
      <c r="D4" s="309" t="s">
        <v>4</v>
      </c>
      <c r="E4" s="310"/>
      <c r="F4" s="310"/>
      <c r="G4" s="310"/>
      <c r="H4" s="310"/>
      <c r="I4" s="310"/>
      <c r="J4" s="310"/>
      <c r="K4" s="311"/>
      <c r="L4" s="319" t="str">
        <f>Proyecto!K4</f>
        <v>Versión 001</v>
      </c>
      <c r="M4" s="320"/>
      <c r="N4" s="138"/>
      <c r="O4" s="139"/>
      <c r="P4" s="139"/>
      <c r="Q4" s="139"/>
      <c r="R4" s="139"/>
      <c r="S4" s="139"/>
      <c r="T4" s="139"/>
      <c r="U4" s="139"/>
      <c r="V4" s="139"/>
      <c r="W4" s="139"/>
      <c r="X4" s="139"/>
      <c r="Y4" s="139"/>
      <c r="Z4" s="139"/>
      <c r="AA4" s="139"/>
      <c r="AB4" s="139"/>
      <c r="AC4" s="139"/>
      <c r="AD4" s="139"/>
      <c r="AE4" s="139"/>
      <c r="AF4" s="139"/>
      <c r="AG4" s="139"/>
      <c r="AH4" s="139"/>
      <c r="AI4" s="139"/>
      <c r="AJ4" s="139"/>
      <c r="AK4" s="139"/>
    </row>
    <row r="5" spans="2:38" ht="20.100000000000001" customHeight="1" thickBot="1" x14ac:dyDescent="0.25">
      <c r="C5" s="308"/>
      <c r="D5" s="312" t="s">
        <v>6</v>
      </c>
      <c r="E5" s="313"/>
      <c r="F5" s="313"/>
      <c r="G5" s="313"/>
      <c r="H5" s="313"/>
      <c r="I5" s="313"/>
      <c r="J5" s="313"/>
      <c r="K5" s="314"/>
      <c r="L5" s="321" t="s">
        <v>105</v>
      </c>
      <c r="M5" s="322"/>
      <c r="N5" s="138"/>
      <c r="O5" s="139"/>
      <c r="P5" s="139"/>
      <c r="Q5" s="139"/>
      <c r="R5" s="139"/>
      <c r="S5" s="139"/>
      <c r="T5" s="139"/>
      <c r="U5" s="139"/>
      <c r="V5" s="139"/>
      <c r="W5" s="139"/>
      <c r="X5" s="139"/>
      <c r="Y5" s="139"/>
      <c r="Z5" s="139"/>
      <c r="AA5" s="139"/>
      <c r="AB5" s="139"/>
      <c r="AC5" s="139"/>
      <c r="AD5" s="139"/>
      <c r="AE5" s="139"/>
      <c r="AF5" s="139"/>
      <c r="AG5" s="139"/>
      <c r="AH5" s="139"/>
      <c r="AI5" s="139"/>
      <c r="AJ5" s="139"/>
      <c r="AK5" s="139"/>
    </row>
    <row r="6" spans="2:38" x14ac:dyDescent="0.2">
      <c r="C6" s="140"/>
      <c r="D6" s="141"/>
      <c r="E6" s="140"/>
      <c r="F6" s="140"/>
    </row>
    <row r="7" spans="2:38" ht="22.5" customHeight="1" x14ac:dyDescent="0.2">
      <c r="C7" s="142" t="s">
        <v>106</v>
      </c>
      <c r="D7" s="315" t="str">
        <f>Proyecto!$E$7</f>
        <v>Definición de las líneas jurisprudenciales de insolvencia empresarial</v>
      </c>
      <c r="E7" s="315"/>
      <c r="F7" s="315"/>
      <c r="G7" s="315"/>
      <c r="H7" s="315"/>
      <c r="I7" s="315"/>
      <c r="J7" s="315"/>
      <c r="K7" s="315"/>
      <c r="L7" s="315"/>
      <c r="M7" s="316"/>
      <c r="N7" s="143"/>
      <c r="O7" s="134"/>
      <c r="P7" s="134"/>
      <c r="Q7" s="134"/>
      <c r="R7" s="134"/>
      <c r="S7" s="134"/>
      <c r="T7" s="134"/>
      <c r="U7" s="134"/>
      <c r="V7" s="134"/>
      <c r="W7" s="134"/>
      <c r="X7" s="134"/>
      <c r="Y7" s="134"/>
      <c r="Z7" s="134"/>
      <c r="AA7" s="134"/>
      <c r="AB7" s="134"/>
      <c r="AC7" s="134"/>
      <c r="AD7" s="134"/>
      <c r="AE7" s="134"/>
      <c r="AF7" s="134"/>
      <c r="AG7" s="134"/>
      <c r="AH7" s="134"/>
      <c r="AI7" s="134"/>
      <c r="AJ7" s="134"/>
      <c r="AK7" s="134"/>
    </row>
    <row r="8" spans="2:38" x14ac:dyDescent="0.2">
      <c r="O8" s="305" t="s">
        <v>256</v>
      </c>
      <c r="P8" s="305"/>
      <c r="Q8" s="305" t="s">
        <v>257</v>
      </c>
      <c r="R8" s="305"/>
      <c r="S8" s="305" t="s">
        <v>258</v>
      </c>
      <c r="T8" s="305"/>
      <c r="U8" s="305" t="s">
        <v>259</v>
      </c>
      <c r="V8" s="305"/>
      <c r="W8" s="305" t="s">
        <v>260</v>
      </c>
      <c r="X8" s="305"/>
      <c r="Y8" s="305" t="s">
        <v>261</v>
      </c>
      <c r="Z8" s="305"/>
      <c r="AA8" s="305" t="s">
        <v>262</v>
      </c>
      <c r="AB8" s="305"/>
      <c r="AC8" s="305" t="s">
        <v>263</v>
      </c>
      <c r="AD8" s="305"/>
      <c r="AE8" s="305" t="s">
        <v>264</v>
      </c>
      <c r="AF8" s="305"/>
      <c r="AG8" s="305" t="s">
        <v>265</v>
      </c>
      <c r="AH8" s="305"/>
      <c r="AI8" s="305" t="s">
        <v>266</v>
      </c>
      <c r="AJ8" s="305"/>
    </row>
    <row r="9" spans="2:38" ht="66.75" customHeight="1" x14ac:dyDescent="0.2">
      <c r="B9" s="144" t="s">
        <v>107</v>
      </c>
      <c r="C9" s="144" t="s">
        <v>108</v>
      </c>
      <c r="D9" s="144" t="s">
        <v>109</v>
      </c>
      <c r="E9" s="144" t="s">
        <v>110</v>
      </c>
      <c r="F9" s="145" t="s">
        <v>111</v>
      </c>
      <c r="G9" s="144" t="s">
        <v>112</v>
      </c>
      <c r="H9" s="146" t="s">
        <v>113</v>
      </c>
      <c r="I9" s="146" t="s">
        <v>114</v>
      </c>
      <c r="J9" s="146" t="s">
        <v>115</v>
      </c>
      <c r="K9" s="145" t="s">
        <v>116</v>
      </c>
      <c r="L9" s="147" t="s">
        <v>246</v>
      </c>
      <c r="M9" s="148" t="s">
        <v>245</v>
      </c>
      <c r="N9" s="148" t="s">
        <v>245</v>
      </c>
      <c r="O9" s="147" t="s">
        <v>267</v>
      </c>
      <c r="P9" s="147" t="s">
        <v>268</v>
      </c>
      <c r="Q9" s="147" t="s">
        <v>267</v>
      </c>
      <c r="R9" s="147" t="s">
        <v>268</v>
      </c>
      <c r="S9" s="147" t="s">
        <v>267</v>
      </c>
      <c r="T9" s="147" t="s">
        <v>268</v>
      </c>
      <c r="U9" s="147" t="s">
        <v>267</v>
      </c>
      <c r="V9" s="147" t="s">
        <v>268</v>
      </c>
      <c r="W9" s="147" t="s">
        <v>267</v>
      </c>
      <c r="X9" s="147" t="s">
        <v>268</v>
      </c>
      <c r="Y9" s="147" t="s">
        <v>267</v>
      </c>
      <c r="Z9" s="147" t="s">
        <v>268</v>
      </c>
      <c r="AA9" s="147" t="s">
        <v>267</v>
      </c>
      <c r="AB9" s="147" t="s">
        <v>268</v>
      </c>
      <c r="AC9" s="147" t="s">
        <v>267</v>
      </c>
      <c r="AD9" s="147" t="s">
        <v>268</v>
      </c>
      <c r="AE9" s="147" t="s">
        <v>267</v>
      </c>
      <c r="AF9" s="147" t="s">
        <v>268</v>
      </c>
      <c r="AG9" s="147" t="s">
        <v>267</v>
      </c>
      <c r="AH9" s="147" t="s">
        <v>268</v>
      </c>
      <c r="AI9" s="147" t="s">
        <v>267</v>
      </c>
      <c r="AJ9" s="147" t="s">
        <v>268</v>
      </c>
      <c r="AK9" s="149"/>
    </row>
    <row r="10" spans="2:38" s="156" customFormat="1" ht="225.75" customHeight="1" x14ac:dyDescent="0.25">
      <c r="B10" s="124">
        <v>1</v>
      </c>
      <c r="C10" s="125" t="s">
        <v>255</v>
      </c>
      <c r="D10" s="126" t="s">
        <v>181</v>
      </c>
      <c r="E10" s="127">
        <v>1</v>
      </c>
      <c r="F10" s="128">
        <v>0.25</v>
      </c>
      <c r="G10" s="126" t="s">
        <v>182</v>
      </c>
      <c r="H10" s="129">
        <v>44958</v>
      </c>
      <c r="I10" s="129">
        <v>45275</v>
      </c>
      <c r="J10" s="130">
        <f>+(I10-H10)/7</f>
        <v>45.285714285714285</v>
      </c>
      <c r="K10" s="150" t="s">
        <v>274</v>
      </c>
      <c r="L10" s="151">
        <v>45275</v>
      </c>
      <c r="M10" s="152">
        <f>+P10+R10+T10+V10+X10+Z10+AB10+AD10+AF10+AH10+AJ10</f>
        <v>1</v>
      </c>
      <c r="N10" s="152">
        <f>+M10*F10</f>
        <v>0.25</v>
      </c>
      <c r="O10" s="132">
        <v>0.2</v>
      </c>
      <c r="P10" s="153">
        <v>0.2</v>
      </c>
      <c r="Q10" s="132">
        <v>0.2</v>
      </c>
      <c r="R10" s="153">
        <v>0.2</v>
      </c>
      <c r="S10" s="132">
        <v>0.2</v>
      </c>
      <c r="T10" s="153">
        <v>0.2</v>
      </c>
      <c r="U10" s="132">
        <v>0.2</v>
      </c>
      <c r="V10" s="153">
        <v>0.2</v>
      </c>
      <c r="W10" s="132">
        <v>0.2</v>
      </c>
      <c r="X10" s="153">
        <v>0.2</v>
      </c>
      <c r="Y10" s="132"/>
      <c r="Z10" s="153"/>
      <c r="AA10" s="132"/>
      <c r="AB10" s="153"/>
      <c r="AC10" s="132"/>
      <c r="AD10" s="153"/>
      <c r="AE10" s="132"/>
      <c r="AF10" s="153"/>
      <c r="AG10" s="132"/>
      <c r="AH10" s="153"/>
      <c r="AI10" s="132"/>
      <c r="AJ10" s="153"/>
      <c r="AK10" s="154">
        <f>+AI10+AG10+AE10+AC10+AA10+Y10+W10+U10+S10+Q10+O10</f>
        <v>1</v>
      </c>
      <c r="AL10" s="155"/>
    </row>
    <row r="11" spans="2:38" s="156" customFormat="1" ht="234.75" customHeight="1" x14ac:dyDescent="0.2">
      <c r="B11" s="124">
        <v>2</v>
      </c>
      <c r="C11" s="125" t="s">
        <v>270</v>
      </c>
      <c r="D11" s="126" t="s">
        <v>271</v>
      </c>
      <c r="E11" s="127">
        <v>1</v>
      </c>
      <c r="F11" s="128">
        <v>0.25</v>
      </c>
      <c r="G11" s="126" t="s">
        <v>182</v>
      </c>
      <c r="H11" s="129">
        <v>44958</v>
      </c>
      <c r="I11" s="129">
        <v>45275</v>
      </c>
      <c r="J11" s="130">
        <f t="shared" ref="J11:J13" si="0">+(I11-H11)/7</f>
        <v>45.285714285714285</v>
      </c>
      <c r="K11" s="157" t="s">
        <v>275</v>
      </c>
      <c r="L11" s="151">
        <v>45275</v>
      </c>
      <c r="M11" s="152">
        <f t="shared" ref="M11:M17" si="1">+P11+R11+T11+V11+X11+Z11+AB11+AD11+AF11+AH11+AJ11</f>
        <v>0.99999999999999989</v>
      </c>
      <c r="N11" s="152">
        <f t="shared" ref="N11:N13" si="2">+M11*F11</f>
        <v>0.24999999999999997</v>
      </c>
      <c r="O11" s="132">
        <v>0</v>
      </c>
      <c r="P11" s="153">
        <v>0</v>
      </c>
      <c r="Q11" s="132">
        <v>0.1</v>
      </c>
      <c r="R11" s="153">
        <v>0.1</v>
      </c>
      <c r="S11" s="132">
        <v>0.1</v>
      </c>
      <c r="T11" s="153">
        <v>0.1</v>
      </c>
      <c r="U11" s="132">
        <v>0.1</v>
      </c>
      <c r="V11" s="153">
        <v>0.1</v>
      </c>
      <c r="W11" s="132">
        <v>0.1</v>
      </c>
      <c r="X11" s="153">
        <v>0.1</v>
      </c>
      <c r="Y11" s="132">
        <v>0.1</v>
      </c>
      <c r="Z11" s="153">
        <v>0.1</v>
      </c>
      <c r="AA11" s="132">
        <v>0.1</v>
      </c>
      <c r="AB11" s="153">
        <v>0.1</v>
      </c>
      <c r="AC11" s="132">
        <v>0.1</v>
      </c>
      <c r="AD11" s="153">
        <v>0.1</v>
      </c>
      <c r="AE11" s="132">
        <v>0.1</v>
      </c>
      <c r="AF11" s="153">
        <v>0.1</v>
      </c>
      <c r="AG11" s="132">
        <v>0.1</v>
      </c>
      <c r="AH11" s="153">
        <v>0.1</v>
      </c>
      <c r="AI11" s="132">
        <v>0.1</v>
      </c>
      <c r="AJ11" s="153">
        <v>0.1</v>
      </c>
      <c r="AK11" s="154">
        <f t="shared" ref="AK11:AK17" si="3">+AI11+AG11+AE11+AC11+AA11+Y11+W11+U11+S11+Q11+O11</f>
        <v>0.99999999999999989</v>
      </c>
      <c r="AL11" s="155"/>
    </row>
    <row r="12" spans="2:38" s="156" customFormat="1" ht="148.5" customHeight="1" x14ac:dyDescent="0.25">
      <c r="B12" s="124">
        <v>3</v>
      </c>
      <c r="C12" s="131" t="s">
        <v>180</v>
      </c>
      <c r="D12" s="126" t="s">
        <v>272</v>
      </c>
      <c r="E12" s="127">
        <v>1</v>
      </c>
      <c r="F12" s="128">
        <v>0.25</v>
      </c>
      <c r="G12" s="126" t="s">
        <v>182</v>
      </c>
      <c r="H12" s="129">
        <v>44958</v>
      </c>
      <c r="I12" s="129">
        <v>45275</v>
      </c>
      <c r="J12" s="130">
        <f t="shared" si="0"/>
        <v>45.285714285714285</v>
      </c>
      <c r="K12" s="150" t="s">
        <v>276</v>
      </c>
      <c r="L12" s="151">
        <v>45275</v>
      </c>
      <c r="M12" s="152">
        <f t="shared" si="1"/>
        <v>1</v>
      </c>
      <c r="N12" s="152">
        <f t="shared" si="2"/>
        <v>0.25</v>
      </c>
      <c r="O12" s="132">
        <v>0</v>
      </c>
      <c r="P12" s="153">
        <v>0</v>
      </c>
      <c r="Q12" s="132">
        <v>0</v>
      </c>
      <c r="R12" s="153">
        <v>0</v>
      </c>
      <c r="S12" s="132">
        <v>0</v>
      </c>
      <c r="T12" s="153">
        <v>0</v>
      </c>
      <c r="U12" s="132">
        <v>0</v>
      </c>
      <c r="V12" s="153">
        <v>0</v>
      </c>
      <c r="W12" s="132">
        <v>0</v>
      </c>
      <c r="X12" s="153">
        <v>0</v>
      </c>
      <c r="Y12" s="132">
        <v>0.2</v>
      </c>
      <c r="Z12" s="153">
        <v>0.2</v>
      </c>
      <c r="AA12" s="132">
        <v>0.2</v>
      </c>
      <c r="AB12" s="153">
        <v>0.2</v>
      </c>
      <c r="AC12" s="132">
        <v>0.2</v>
      </c>
      <c r="AD12" s="153">
        <v>0.2</v>
      </c>
      <c r="AE12" s="132">
        <v>0.2</v>
      </c>
      <c r="AF12" s="153">
        <v>0.2</v>
      </c>
      <c r="AG12" s="132">
        <v>0.1</v>
      </c>
      <c r="AH12" s="153">
        <v>0.1</v>
      </c>
      <c r="AI12" s="132">
        <v>0.1</v>
      </c>
      <c r="AJ12" s="153">
        <v>0.1</v>
      </c>
      <c r="AK12" s="154">
        <f t="shared" si="3"/>
        <v>1</v>
      </c>
      <c r="AL12" s="155"/>
    </row>
    <row r="13" spans="2:38" s="156" customFormat="1" ht="148.5" customHeight="1" x14ac:dyDescent="0.25">
      <c r="B13" s="124">
        <v>4</v>
      </c>
      <c r="C13" s="125" t="s">
        <v>273</v>
      </c>
      <c r="D13" s="126" t="s">
        <v>269</v>
      </c>
      <c r="E13" s="127">
        <v>1</v>
      </c>
      <c r="F13" s="128">
        <v>0.25</v>
      </c>
      <c r="G13" s="126" t="s">
        <v>182</v>
      </c>
      <c r="H13" s="129">
        <v>44958</v>
      </c>
      <c r="I13" s="129">
        <v>45275</v>
      </c>
      <c r="J13" s="130">
        <f t="shared" si="0"/>
        <v>45.285714285714285</v>
      </c>
      <c r="K13" s="150" t="s">
        <v>277</v>
      </c>
      <c r="L13" s="151">
        <v>45275</v>
      </c>
      <c r="M13" s="152">
        <f t="shared" si="1"/>
        <v>0.99999999999999989</v>
      </c>
      <c r="N13" s="152">
        <f t="shared" si="2"/>
        <v>0.24999999999999997</v>
      </c>
      <c r="O13" s="132">
        <v>0.05</v>
      </c>
      <c r="P13" s="153">
        <v>0.05</v>
      </c>
      <c r="Q13" s="132">
        <v>0.05</v>
      </c>
      <c r="R13" s="153">
        <v>0.1</v>
      </c>
      <c r="S13" s="132">
        <v>0.1</v>
      </c>
      <c r="T13" s="153">
        <v>0.1</v>
      </c>
      <c r="U13" s="132">
        <v>0.1</v>
      </c>
      <c r="V13" s="153">
        <v>0.1</v>
      </c>
      <c r="W13" s="132">
        <v>0.1</v>
      </c>
      <c r="X13" s="153">
        <v>0.05</v>
      </c>
      <c r="Y13" s="132">
        <v>0.1</v>
      </c>
      <c r="Z13" s="153">
        <v>0.1</v>
      </c>
      <c r="AA13" s="132">
        <v>0.1</v>
      </c>
      <c r="AB13" s="153">
        <v>0.1</v>
      </c>
      <c r="AC13" s="132">
        <v>0.1</v>
      </c>
      <c r="AD13" s="153">
        <v>0.1</v>
      </c>
      <c r="AE13" s="132">
        <v>0.1</v>
      </c>
      <c r="AF13" s="153">
        <v>0.1</v>
      </c>
      <c r="AG13" s="132">
        <v>0.1</v>
      </c>
      <c r="AH13" s="153">
        <v>0.1</v>
      </c>
      <c r="AI13" s="132">
        <v>0.1</v>
      </c>
      <c r="AJ13" s="153">
        <v>0.1</v>
      </c>
      <c r="AK13" s="154">
        <f t="shared" si="3"/>
        <v>1</v>
      </c>
      <c r="AL13" s="155"/>
    </row>
    <row r="14" spans="2:38" s="156" customFormat="1" ht="15.75" hidden="1" customHeight="1" x14ac:dyDescent="0.2">
      <c r="B14" s="124">
        <v>5</v>
      </c>
      <c r="C14" s="131"/>
      <c r="D14" s="126"/>
      <c r="E14" s="127"/>
      <c r="F14" s="128"/>
      <c r="G14" s="126"/>
      <c r="H14" s="129"/>
      <c r="I14" s="129"/>
      <c r="J14" s="158"/>
      <c r="K14" s="159"/>
      <c r="L14" s="160"/>
      <c r="M14" s="152">
        <f t="shared" si="1"/>
        <v>0</v>
      </c>
      <c r="N14" s="152"/>
      <c r="O14" s="161"/>
      <c r="P14" s="162"/>
      <c r="Q14" s="161"/>
      <c r="R14" s="162"/>
      <c r="S14" s="161"/>
      <c r="T14" s="162"/>
      <c r="U14" s="161"/>
      <c r="V14" s="162"/>
      <c r="W14" s="161"/>
      <c r="X14" s="162"/>
      <c r="Y14" s="161"/>
      <c r="Z14" s="162"/>
      <c r="AA14" s="161"/>
      <c r="AB14" s="162"/>
      <c r="AC14" s="161"/>
      <c r="AD14" s="162"/>
      <c r="AE14" s="161"/>
      <c r="AF14" s="162"/>
      <c r="AG14" s="161"/>
      <c r="AH14" s="162"/>
      <c r="AI14" s="161"/>
      <c r="AJ14" s="162"/>
      <c r="AK14" s="154">
        <f t="shared" si="3"/>
        <v>0</v>
      </c>
      <c r="AL14" s="155"/>
    </row>
    <row r="15" spans="2:38" s="156" customFormat="1" ht="15.75" hidden="1" x14ac:dyDescent="0.2">
      <c r="B15" s="124">
        <v>6</v>
      </c>
      <c r="C15" s="125"/>
      <c r="D15" s="126"/>
      <c r="E15" s="127"/>
      <c r="F15" s="128"/>
      <c r="G15" s="126"/>
      <c r="H15" s="129"/>
      <c r="I15" s="129"/>
      <c r="J15" s="158"/>
      <c r="K15" s="159"/>
      <c r="L15" s="160"/>
      <c r="M15" s="152">
        <f t="shared" si="1"/>
        <v>0</v>
      </c>
      <c r="N15" s="152"/>
      <c r="O15" s="163"/>
      <c r="P15" s="164"/>
      <c r="Q15" s="163"/>
      <c r="R15" s="164"/>
      <c r="S15" s="163"/>
      <c r="T15" s="164"/>
      <c r="U15" s="163"/>
      <c r="V15" s="164"/>
      <c r="W15" s="163"/>
      <c r="X15" s="164"/>
      <c r="Y15" s="163"/>
      <c r="Z15" s="164"/>
      <c r="AA15" s="163"/>
      <c r="AB15" s="164"/>
      <c r="AC15" s="163"/>
      <c r="AD15" s="164"/>
      <c r="AE15" s="163"/>
      <c r="AF15" s="164"/>
      <c r="AG15" s="163"/>
      <c r="AH15" s="164"/>
      <c r="AI15" s="163"/>
      <c r="AJ15" s="164"/>
      <c r="AK15" s="154">
        <f t="shared" si="3"/>
        <v>0</v>
      </c>
      <c r="AL15" s="155"/>
    </row>
    <row r="16" spans="2:38" s="156" customFormat="1" ht="15.75" hidden="1" x14ac:dyDescent="0.2">
      <c r="B16" s="124">
        <v>7</v>
      </c>
      <c r="C16" s="131"/>
      <c r="D16" s="126"/>
      <c r="E16" s="127"/>
      <c r="F16" s="128"/>
      <c r="G16" s="126"/>
      <c r="H16" s="129"/>
      <c r="I16" s="129"/>
      <c r="J16" s="158"/>
      <c r="K16" s="159"/>
      <c r="L16" s="160"/>
      <c r="M16" s="152">
        <f t="shared" si="1"/>
        <v>0</v>
      </c>
      <c r="N16" s="152"/>
      <c r="O16" s="163"/>
      <c r="P16" s="164"/>
      <c r="Q16" s="163"/>
      <c r="R16" s="164"/>
      <c r="S16" s="163"/>
      <c r="T16" s="164"/>
      <c r="U16" s="163"/>
      <c r="V16" s="164"/>
      <c r="W16" s="163"/>
      <c r="X16" s="164"/>
      <c r="Y16" s="163"/>
      <c r="Z16" s="164"/>
      <c r="AA16" s="163"/>
      <c r="AB16" s="164"/>
      <c r="AC16" s="163"/>
      <c r="AD16" s="164"/>
      <c r="AE16" s="163"/>
      <c r="AF16" s="164"/>
      <c r="AG16" s="163"/>
      <c r="AH16" s="164"/>
      <c r="AI16" s="163"/>
      <c r="AJ16" s="164"/>
      <c r="AK16" s="154">
        <f t="shared" si="3"/>
        <v>0</v>
      </c>
      <c r="AL16" s="155"/>
    </row>
    <row r="17" spans="2:38" s="156" customFormat="1" ht="15.75" hidden="1" x14ac:dyDescent="0.2">
      <c r="B17" s="124">
        <v>8</v>
      </c>
      <c r="C17" s="125"/>
      <c r="D17" s="126"/>
      <c r="E17" s="127"/>
      <c r="F17" s="128"/>
      <c r="G17" s="126"/>
      <c r="H17" s="129"/>
      <c r="I17" s="129"/>
      <c r="J17" s="158"/>
      <c r="K17" s="159"/>
      <c r="L17" s="160"/>
      <c r="M17" s="152">
        <f t="shared" si="1"/>
        <v>0</v>
      </c>
      <c r="N17" s="152"/>
      <c r="O17" s="163"/>
      <c r="P17" s="164"/>
      <c r="Q17" s="163"/>
      <c r="R17" s="164"/>
      <c r="S17" s="163"/>
      <c r="T17" s="164"/>
      <c r="U17" s="163"/>
      <c r="V17" s="164"/>
      <c r="W17" s="163"/>
      <c r="X17" s="164"/>
      <c r="Y17" s="163"/>
      <c r="Z17" s="164"/>
      <c r="AA17" s="163"/>
      <c r="AB17" s="164"/>
      <c r="AC17" s="163"/>
      <c r="AD17" s="164"/>
      <c r="AE17" s="163"/>
      <c r="AF17" s="164"/>
      <c r="AG17" s="163"/>
      <c r="AH17" s="164"/>
      <c r="AI17" s="163"/>
      <c r="AJ17" s="164"/>
      <c r="AK17" s="154">
        <f t="shared" si="3"/>
        <v>0</v>
      </c>
      <c r="AL17" s="155"/>
    </row>
    <row r="18" spans="2:38" s="156" customFormat="1" ht="28.5" customHeight="1" x14ac:dyDescent="0.2">
      <c r="C18" s="165"/>
      <c r="D18" s="166"/>
      <c r="E18" s="165"/>
      <c r="F18" s="167">
        <f>SUM(F10:F17)</f>
        <v>1</v>
      </c>
      <c r="G18" s="165"/>
      <c r="H18" s="165"/>
      <c r="I18" s="165"/>
      <c r="J18" s="168"/>
      <c r="K18" s="169"/>
      <c r="L18" s="165"/>
      <c r="M18" s="170">
        <f t="shared" ref="M18:AJ18" si="4">SUM(M10:M17)</f>
        <v>4</v>
      </c>
      <c r="N18" s="170">
        <f t="shared" si="4"/>
        <v>1</v>
      </c>
      <c r="O18" s="171">
        <f t="shared" si="4"/>
        <v>0.25</v>
      </c>
      <c r="P18" s="171">
        <f t="shared" si="4"/>
        <v>0.25</v>
      </c>
      <c r="Q18" s="171">
        <f t="shared" si="4"/>
        <v>0.35000000000000003</v>
      </c>
      <c r="R18" s="171">
        <f t="shared" si="4"/>
        <v>0.4</v>
      </c>
      <c r="S18" s="171">
        <f t="shared" si="4"/>
        <v>0.4</v>
      </c>
      <c r="T18" s="171">
        <f t="shared" si="4"/>
        <v>0.4</v>
      </c>
      <c r="U18" s="171">
        <f t="shared" si="4"/>
        <v>0.4</v>
      </c>
      <c r="V18" s="171">
        <f t="shared" si="4"/>
        <v>0.4</v>
      </c>
      <c r="W18" s="171">
        <f t="shared" si="4"/>
        <v>0.4</v>
      </c>
      <c r="X18" s="171">
        <f t="shared" si="4"/>
        <v>0.35000000000000003</v>
      </c>
      <c r="Y18" s="171">
        <f t="shared" si="4"/>
        <v>0.4</v>
      </c>
      <c r="Z18" s="171">
        <f t="shared" si="4"/>
        <v>0.4</v>
      </c>
      <c r="AA18" s="171">
        <f t="shared" si="4"/>
        <v>0.4</v>
      </c>
      <c r="AB18" s="171">
        <f t="shared" si="4"/>
        <v>0.4</v>
      </c>
      <c r="AC18" s="171">
        <f t="shared" si="4"/>
        <v>0.4</v>
      </c>
      <c r="AD18" s="171">
        <f t="shared" si="4"/>
        <v>0.4</v>
      </c>
      <c r="AE18" s="171">
        <f t="shared" si="4"/>
        <v>0.4</v>
      </c>
      <c r="AF18" s="171">
        <f t="shared" si="4"/>
        <v>0.4</v>
      </c>
      <c r="AG18" s="171">
        <f t="shared" si="4"/>
        <v>0.30000000000000004</v>
      </c>
      <c r="AH18" s="171">
        <f t="shared" si="4"/>
        <v>0.30000000000000004</v>
      </c>
      <c r="AI18" s="171">
        <f t="shared" si="4"/>
        <v>0.30000000000000004</v>
      </c>
      <c r="AJ18" s="171">
        <f t="shared" si="4"/>
        <v>0.30000000000000004</v>
      </c>
      <c r="AK18" s="172"/>
      <c r="AL18" s="155"/>
    </row>
    <row r="19" spans="2:38" s="156" customFormat="1" ht="21.75" customHeight="1" x14ac:dyDescent="0.2">
      <c r="C19" s="165"/>
      <c r="D19" s="166"/>
      <c r="E19" s="165"/>
      <c r="F19" s="165"/>
      <c r="G19" s="165"/>
      <c r="H19" s="165"/>
      <c r="I19" s="165"/>
      <c r="J19" s="168"/>
      <c r="K19" s="169"/>
      <c r="L19" s="165"/>
      <c r="M19" s="173"/>
      <c r="N19" s="173"/>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74"/>
      <c r="AL19" s="155"/>
    </row>
    <row r="20" spans="2:38" s="175" customFormat="1" ht="27" customHeight="1" x14ac:dyDescent="0.2">
      <c r="C20" s="165"/>
      <c r="D20" s="166"/>
      <c r="E20" s="165"/>
      <c r="F20" s="165"/>
      <c r="G20" s="165"/>
      <c r="H20" s="165"/>
      <c r="I20" s="165"/>
      <c r="J20" s="165"/>
      <c r="L20" s="165"/>
      <c r="M20" s="176"/>
      <c r="N20" s="176"/>
      <c r="O20" s="137"/>
      <c r="P20" s="137"/>
      <c r="Q20" s="137"/>
      <c r="R20" s="137"/>
      <c r="S20" s="137"/>
      <c r="T20" s="137"/>
      <c r="U20" s="137"/>
      <c r="V20" s="137"/>
      <c r="W20" s="137"/>
      <c r="X20" s="137"/>
      <c r="Y20" s="137"/>
      <c r="Z20" s="137"/>
      <c r="AA20" s="137"/>
      <c r="AB20" s="137"/>
      <c r="AC20" s="137"/>
      <c r="AD20" s="137"/>
      <c r="AE20" s="137"/>
      <c r="AF20" s="137"/>
      <c r="AG20" s="137"/>
      <c r="AH20" s="137"/>
      <c r="AI20" s="137"/>
      <c r="AJ20" s="137"/>
      <c r="AK20" s="166"/>
      <c r="AL20" s="177"/>
    </row>
    <row r="21" spans="2:38" s="175" customFormat="1" ht="15.75" x14ac:dyDescent="0.25">
      <c r="C21" s="165"/>
      <c r="D21" s="166"/>
      <c r="E21" s="165"/>
      <c r="F21" s="165"/>
      <c r="G21" s="165"/>
      <c r="H21" s="165"/>
      <c r="I21" s="165"/>
      <c r="J21" s="165"/>
      <c r="K21" s="169"/>
      <c r="L21" s="165"/>
      <c r="M21" s="165"/>
      <c r="N21" s="165"/>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78"/>
    </row>
    <row r="22" spans="2:38" s="175" customFormat="1" ht="15.75" x14ac:dyDescent="0.25">
      <c r="C22" s="165"/>
      <c r="D22" s="166"/>
      <c r="E22" s="165"/>
      <c r="F22" s="165"/>
      <c r="G22" s="165"/>
      <c r="H22" s="165"/>
      <c r="I22" s="165"/>
      <c r="J22" s="165"/>
      <c r="K22" s="169"/>
      <c r="L22" s="165"/>
      <c r="M22" s="165"/>
      <c r="N22" s="165"/>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78"/>
    </row>
    <row r="23" spans="2:38" s="175" customFormat="1" ht="15.75" x14ac:dyDescent="0.25">
      <c r="C23" s="165"/>
      <c r="D23" s="166"/>
      <c r="E23" s="165"/>
      <c r="F23" s="165"/>
      <c r="G23" s="165"/>
      <c r="H23" s="165"/>
      <c r="I23" s="165"/>
      <c r="J23" s="165"/>
      <c r="K23" s="169"/>
      <c r="L23" s="165"/>
      <c r="M23" s="179"/>
      <c r="N23" s="179"/>
      <c r="O23" s="137"/>
      <c r="P23" s="137"/>
      <c r="Q23" s="137"/>
      <c r="R23" s="137"/>
      <c r="S23" s="137"/>
      <c r="T23" s="137"/>
      <c r="U23" s="137"/>
      <c r="V23" s="137"/>
      <c r="W23" s="137"/>
      <c r="X23" s="137"/>
      <c r="Y23" s="137"/>
      <c r="Z23" s="137"/>
      <c r="AA23" s="137"/>
      <c r="AB23" s="137"/>
      <c r="AC23" s="137"/>
      <c r="AD23" s="137"/>
      <c r="AE23" s="137"/>
      <c r="AF23" s="137"/>
      <c r="AG23" s="137"/>
      <c r="AH23" s="137"/>
      <c r="AI23" s="137"/>
      <c r="AJ23" s="137"/>
      <c r="AK23" s="178"/>
    </row>
    <row r="24" spans="2:38" s="175" customFormat="1" ht="15.75" x14ac:dyDescent="0.25">
      <c r="C24" s="165"/>
      <c r="D24" s="166"/>
      <c r="E24" s="165"/>
      <c r="F24" s="165"/>
      <c r="G24" s="165"/>
      <c r="H24" s="165"/>
      <c r="I24" s="165"/>
      <c r="J24" s="165"/>
      <c r="K24" s="169"/>
      <c r="L24" s="165"/>
      <c r="M24" s="180"/>
      <c r="N24" s="180"/>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78"/>
    </row>
    <row r="29" spans="2:38" x14ac:dyDescent="0.2">
      <c r="O29" s="134"/>
      <c r="P29" s="134"/>
      <c r="Q29" s="134"/>
      <c r="R29" s="134"/>
      <c r="S29" s="134"/>
      <c r="T29" s="134"/>
      <c r="U29" s="134"/>
      <c r="V29" s="134"/>
      <c r="W29" s="134"/>
      <c r="X29" s="134"/>
      <c r="Y29" s="134"/>
      <c r="Z29" s="134"/>
      <c r="AA29" s="134"/>
      <c r="AB29" s="134"/>
      <c r="AC29" s="134"/>
      <c r="AD29" s="134"/>
      <c r="AE29" s="134"/>
      <c r="AF29" s="134"/>
      <c r="AG29" s="134"/>
      <c r="AH29" s="134"/>
      <c r="AI29" s="134"/>
      <c r="AJ29" s="134"/>
    </row>
    <row r="31" spans="2:38" x14ac:dyDescent="0.2">
      <c r="M31" s="181"/>
      <c r="N31" s="181"/>
    </row>
    <row r="32" spans="2:38" x14ac:dyDescent="0.2">
      <c r="AK32" s="134"/>
    </row>
  </sheetData>
  <sheetProtection algorithmName="SHA-512" hashValue="LTrrFGr6+5c4F96t014J0cZ/c2DV1wbCluGj2cGnejAuLcA6Xqqc6RcOqdJvK2DnNDxpDSM1oTwjszhISO4Alg==" saltValue="kotwA+vzbjVlL9GPm5oSxg==" spinCount="100000" sheet="1"/>
  <mergeCells count="21">
    <mergeCell ref="C2:C5"/>
    <mergeCell ref="D3:K3"/>
    <mergeCell ref="D4:K4"/>
    <mergeCell ref="D5:K5"/>
    <mergeCell ref="D7:M7"/>
    <mergeCell ref="L2:M2"/>
    <mergeCell ref="L3:M3"/>
    <mergeCell ref="L4:M4"/>
    <mergeCell ref="L5:M5"/>
    <mergeCell ref="D2:K2"/>
    <mergeCell ref="O8:P8"/>
    <mergeCell ref="Q8:R8"/>
    <mergeCell ref="S8:T8"/>
    <mergeCell ref="U8:V8"/>
    <mergeCell ref="W8:X8"/>
    <mergeCell ref="AI8:AJ8"/>
    <mergeCell ref="Y8:Z8"/>
    <mergeCell ref="AA8:AB8"/>
    <mergeCell ref="AC8:AD8"/>
    <mergeCell ref="AE8:AF8"/>
    <mergeCell ref="AG8:AH8"/>
  </mergeCells>
  <dataValidations count="1">
    <dataValidation type="whole" allowBlank="1" showInputMessage="1" showErrorMessage="1" sqref="G8:L8 G18:J65380 L18:L65380 K18:K19 K21:K65380">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8"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N24" sqref="N2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329"/>
      <c r="C2" s="330"/>
      <c r="D2" s="326" t="s">
        <v>0</v>
      </c>
      <c r="E2" s="297"/>
      <c r="F2" s="297"/>
      <c r="G2" s="297"/>
      <c r="H2" s="297"/>
      <c r="I2" s="297"/>
      <c r="J2" s="297"/>
      <c r="K2" s="54"/>
      <c r="L2" s="54"/>
      <c r="M2" s="335" t="str">
        <f>Proyecto!K2</f>
        <v>Código: GC-F-015</v>
      </c>
      <c r="N2" s="290"/>
      <c r="O2" s="290"/>
      <c r="P2" s="291"/>
      <c r="Q2" s="65"/>
      <c r="R2" s="9"/>
      <c r="S2" s="9"/>
      <c r="T2" s="9" t="s">
        <v>117</v>
      </c>
      <c r="U2" s="12"/>
      <c r="V2" s="65"/>
      <c r="W2" s="65"/>
      <c r="X2" s="65"/>
      <c r="Y2" s="65"/>
      <c r="Z2" s="65"/>
      <c r="AA2" s="65"/>
      <c r="AB2" s="65"/>
      <c r="AC2" s="65"/>
      <c r="AD2" s="65"/>
      <c r="AE2" s="13"/>
    </row>
    <row r="3" spans="2:31" s="10" customFormat="1" ht="23.25" customHeight="1" x14ac:dyDescent="0.2">
      <c r="B3" s="331"/>
      <c r="C3" s="332"/>
      <c r="D3" s="327" t="s">
        <v>2</v>
      </c>
      <c r="E3" s="300"/>
      <c r="F3" s="300"/>
      <c r="G3" s="300"/>
      <c r="H3" s="300"/>
      <c r="I3" s="300"/>
      <c r="J3" s="300"/>
      <c r="K3" s="53"/>
      <c r="L3" s="53"/>
      <c r="M3" s="336" t="str">
        <f>Proyecto!K3</f>
        <v>Fecha: 17 de septiembre de 2014</v>
      </c>
      <c r="N3" s="292"/>
      <c r="O3" s="292"/>
      <c r="P3" s="293"/>
      <c r="Q3" s="65"/>
      <c r="R3" s="9"/>
      <c r="S3" s="9"/>
      <c r="T3" s="9" t="s">
        <v>118</v>
      </c>
      <c r="U3" s="12"/>
      <c r="V3" s="65"/>
      <c r="W3" s="65"/>
      <c r="X3" s="65"/>
      <c r="Y3" s="65"/>
      <c r="Z3" s="65"/>
      <c r="AA3" s="65"/>
      <c r="AB3" s="65"/>
      <c r="AC3" s="65"/>
      <c r="AD3" s="65"/>
      <c r="AE3" s="13"/>
    </row>
    <row r="4" spans="2:31" s="10" customFormat="1" ht="24" customHeight="1" x14ac:dyDescent="0.2">
      <c r="B4" s="331"/>
      <c r="C4" s="332"/>
      <c r="D4" s="327" t="s">
        <v>4</v>
      </c>
      <c r="E4" s="300"/>
      <c r="F4" s="300"/>
      <c r="G4" s="300"/>
      <c r="H4" s="300"/>
      <c r="I4" s="300"/>
      <c r="J4" s="300"/>
      <c r="K4" s="53"/>
      <c r="L4" s="53"/>
      <c r="M4" s="336" t="str">
        <f>Proyecto!K4</f>
        <v>Versión 001</v>
      </c>
      <c r="N4" s="292"/>
      <c r="O4" s="292"/>
      <c r="P4" s="293"/>
      <c r="Q4" s="65"/>
      <c r="R4" s="9"/>
      <c r="S4" s="65"/>
      <c r="T4" s="9" t="s">
        <v>119</v>
      </c>
      <c r="U4" s="12"/>
      <c r="V4" s="65"/>
      <c r="W4" s="65"/>
      <c r="X4" s="65"/>
      <c r="Y4" s="65"/>
      <c r="Z4" s="65"/>
      <c r="AA4" s="65"/>
      <c r="AB4" s="65"/>
      <c r="AC4" s="65"/>
      <c r="AD4" s="65"/>
      <c r="AE4" s="13"/>
    </row>
    <row r="5" spans="2:31" s="10" customFormat="1" ht="22.5" customHeight="1" thickBot="1" x14ac:dyDescent="0.25">
      <c r="B5" s="333"/>
      <c r="C5" s="334"/>
      <c r="D5" s="328" t="s">
        <v>6</v>
      </c>
      <c r="E5" s="303"/>
      <c r="F5" s="303"/>
      <c r="G5" s="303"/>
      <c r="H5" s="303"/>
      <c r="I5" s="303"/>
      <c r="J5" s="303"/>
      <c r="K5" s="55"/>
      <c r="L5" s="55"/>
      <c r="M5" s="337" t="s">
        <v>120</v>
      </c>
      <c r="N5" s="294"/>
      <c r="O5" s="294"/>
      <c r="P5" s="295"/>
      <c r="Q5" s="65"/>
      <c r="R5" s="9"/>
      <c r="S5" s="65"/>
      <c r="T5" s="9" t="s">
        <v>121</v>
      </c>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82" t="s">
        <v>8</v>
      </c>
      <c r="C7" s="182"/>
      <c r="D7" s="225" t="str">
        <f>Proyecto!$E$7</f>
        <v>Definición de las líneas jurisprudenciales de insolvencia empresarial</v>
      </c>
      <c r="E7" s="225"/>
      <c r="F7" s="225"/>
      <c r="G7" s="225"/>
      <c r="H7" s="225"/>
      <c r="I7" s="225"/>
      <c r="J7" s="225"/>
      <c r="K7" s="225"/>
      <c r="L7" s="225"/>
      <c r="M7" s="225"/>
      <c r="N7" s="225"/>
      <c r="O7" s="225"/>
      <c r="P7" s="225"/>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229" t="s">
        <v>122</v>
      </c>
      <c r="C10" s="229"/>
      <c r="D10" s="229"/>
      <c r="E10" s="229"/>
      <c r="F10" s="229"/>
      <c r="G10" s="229"/>
      <c r="H10" s="229"/>
      <c r="I10" s="229"/>
      <c r="J10" s="229"/>
      <c r="K10" s="229"/>
      <c r="L10" s="229"/>
      <c r="M10" s="229"/>
      <c r="N10" s="229"/>
      <c r="O10" s="229"/>
      <c r="P10" s="229"/>
    </row>
    <row r="11" spans="2:31" ht="21.95" customHeight="1" x14ac:dyDescent="0.2">
      <c r="B11" s="226" t="s">
        <v>123</v>
      </c>
      <c r="C11" s="226"/>
      <c r="D11" s="226"/>
      <c r="E11" s="226"/>
      <c r="F11" s="66" t="s">
        <v>124</v>
      </c>
      <c r="G11" s="226" t="s">
        <v>125</v>
      </c>
      <c r="H11" s="226"/>
      <c r="I11" s="226"/>
      <c r="J11" s="226"/>
      <c r="K11" s="60"/>
      <c r="L11" s="60"/>
      <c r="M11" s="226" t="s">
        <v>126</v>
      </c>
      <c r="N11" s="226"/>
      <c r="O11" s="226"/>
      <c r="P11" s="226"/>
    </row>
    <row r="12" spans="2:31" ht="60" customHeight="1" x14ac:dyDescent="0.2">
      <c r="B12" s="284" t="s">
        <v>177</v>
      </c>
      <c r="C12" s="284"/>
      <c r="D12" s="284"/>
      <c r="E12" s="284"/>
      <c r="F12" s="88" t="s">
        <v>118</v>
      </c>
      <c r="G12" s="338" t="s">
        <v>179</v>
      </c>
      <c r="H12" s="339"/>
      <c r="I12" s="339"/>
      <c r="J12" s="340"/>
      <c r="K12" s="106"/>
      <c r="L12" s="106"/>
      <c r="M12" s="341" t="s">
        <v>163</v>
      </c>
      <c r="N12" s="342"/>
      <c r="O12" s="342"/>
      <c r="P12" s="343"/>
    </row>
    <row r="13" spans="2:31" ht="60" customHeight="1" x14ac:dyDescent="0.2">
      <c r="B13" s="284" t="s">
        <v>178</v>
      </c>
      <c r="C13" s="284"/>
      <c r="D13" s="284"/>
      <c r="E13" s="284"/>
      <c r="F13" s="88" t="s">
        <v>117</v>
      </c>
      <c r="G13" s="338" t="s">
        <v>179</v>
      </c>
      <c r="H13" s="339"/>
      <c r="I13" s="339"/>
      <c r="J13" s="340"/>
      <c r="K13" s="106"/>
      <c r="L13" s="106"/>
      <c r="M13" s="341" t="s">
        <v>163</v>
      </c>
      <c r="N13" s="342"/>
      <c r="O13" s="342"/>
      <c r="P13" s="343"/>
    </row>
    <row r="15" spans="2:31" ht="21.95" customHeight="1" x14ac:dyDescent="0.2">
      <c r="B15" s="229" t="s">
        <v>127</v>
      </c>
      <c r="C15" s="229"/>
      <c r="D15" s="229"/>
      <c r="E15" s="229"/>
      <c r="F15" s="229"/>
      <c r="G15" s="229"/>
      <c r="H15" s="229"/>
      <c r="I15" s="229"/>
      <c r="J15" s="229"/>
      <c r="K15" s="229"/>
      <c r="L15" s="229"/>
      <c r="M15" s="229"/>
      <c r="N15" s="229"/>
      <c r="O15" s="229"/>
      <c r="P15" s="229"/>
    </row>
  </sheetData>
  <mergeCells count="22">
    <mergeCell ref="B13:E13"/>
    <mergeCell ref="G13:J13"/>
    <mergeCell ref="M13:P13"/>
    <mergeCell ref="B15:P15"/>
    <mergeCell ref="B11:E11"/>
    <mergeCell ref="G11:J11"/>
    <mergeCell ref="M11:P11"/>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W9:AC65502 Q9:U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G11" sqref="G11"/>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128</v>
      </c>
      <c r="C4" s="20" t="s">
        <v>129</v>
      </c>
      <c r="E4" s="20" t="s">
        <v>130</v>
      </c>
      <c r="G4" s="20" t="s">
        <v>131</v>
      </c>
      <c r="I4" s="20" t="s">
        <v>132</v>
      </c>
      <c r="K4" s="20" t="s">
        <v>133</v>
      </c>
      <c r="M4" s="20"/>
      <c r="O4" s="20" t="s">
        <v>134</v>
      </c>
      <c r="Q4" s="20" t="s">
        <v>34</v>
      </c>
    </row>
    <row r="5" spans="1:17" x14ac:dyDescent="0.2">
      <c r="A5" t="s">
        <v>26</v>
      </c>
      <c r="C5" s="19" t="s">
        <v>37</v>
      </c>
      <c r="E5" s="19" t="s">
        <v>40</v>
      </c>
      <c r="G5" s="19" t="s">
        <v>59</v>
      </c>
      <c r="I5" s="19" t="s">
        <v>60</v>
      </c>
      <c r="K5" s="19" t="s">
        <v>77</v>
      </c>
      <c r="M5" t="s">
        <v>135</v>
      </c>
      <c r="O5" s="19" t="s">
        <v>136</v>
      </c>
      <c r="Q5" t="s">
        <v>137</v>
      </c>
    </row>
    <row r="6" spans="1:17" x14ac:dyDescent="0.2">
      <c r="A6" t="s">
        <v>27</v>
      </c>
      <c r="C6" s="19" t="s">
        <v>138</v>
      </c>
      <c r="E6" s="19" t="s">
        <v>139</v>
      </c>
      <c r="G6" s="19" t="s">
        <v>61</v>
      </c>
      <c r="I6" s="19" t="s">
        <v>78</v>
      </c>
      <c r="K6" s="19" t="s">
        <v>79</v>
      </c>
      <c r="M6" t="s">
        <v>46</v>
      </c>
      <c r="O6" s="19" t="s">
        <v>140</v>
      </c>
      <c r="Q6" t="s">
        <v>141</v>
      </c>
    </row>
    <row r="7" spans="1:17" x14ac:dyDescent="0.2">
      <c r="C7" s="19" t="s">
        <v>142</v>
      </c>
      <c r="G7" s="19" t="s">
        <v>143</v>
      </c>
      <c r="K7" s="21" t="s">
        <v>144</v>
      </c>
      <c r="O7" s="21" t="s">
        <v>145</v>
      </c>
      <c r="Q7" t="s">
        <v>146</v>
      </c>
    </row>
    <row r="8" spans="1:17" x14ac:dyDescent="0.2">
      <c r="G8" s="21" t="s">
        <v>156</v>
      </c>
      <c r="O8" s="21" t="s">
        <v>88</v>
      </c>
      <c r="Q8" t="s">
        <v>39</v>
      </c>
    </row>
    <row r="9" spans="1:17" x14ac:dyDescent="0.2">
      <c r="G9" s="21" t="s">
        <v>189</v>
      </c>
      <c r="O9" s="21" t="s">
        <v>147</v>
      </c>
      <c r="Q9" t="s">
        <v>148</v>
      </c>
    </row>
    <row r="10" spans="1:17" x14ac:dyDescent="0.2">
      <c r="G10" s="21" t="s">
        <v>190</v>
      </c>
      <c r="O10" s="21" t="s">
        <v>149</v>
      </c>
      <c r="Q10" t="s">
        <v>150</v>
      </c>
    </row>
    <row r="11" spans="1:17" x14ac:dyDescent="0.2">
      <c r="O11" s="21" t="s">
        <v>151</v>
      </c>
      <c r="Q11" t="s">
        <v>152</v>
      </c>
    </row>
    <row r="12" spans="1:17" x14ac:dyDescent="0.2">
      <c r="Q12" t="s">
        <v>153</v>
      </c>
    </row>
    <row r="14" spans="1:17" x14ac:dyDescent="0.2">
      <c r="Q14" s="20" t="s">
        <v>154</v>
      </c>
    </row>
    <row r="15" spans="1:17" x14ac:dyDescent="0.2">
      <c r="Q15" t="s">
        <v>137</v>
      </c>
    </row>
    <row r="16" spans="1:17" x14ac:dyDescent="0.2">
      <c r="Q16" t="s">
        <v>141</v>
      </c>
    </row>
    <row r="17" spans="17:17" x14ac:dyDescent="0.2">
      <c r="Q17" t="s">
        <v>146</v>
      </c>
    </row>
    <row r="18" spans="17:17" x14ac:dyDescent="0.2">
      <c r="Q18" t="s">
        <v>39</v>
      </c>
    </row>
    <row r="19" spans="17:17" x14ac:dyDescent="0.2">
      <c r="Q19" t="s">
        <v>148</v>
      </c>
    </row>
    <row r="20" spans="17:17" x14ac:dyDescent="0.2">
      <c r="Q20" t="s">
        <v>150</v>
      </c>
    </row>
    <row r="21" spans="17:17" x14ac:dyDescent="0.2">
      <c r="Q21" t="s">
        <v>152</v>
      </c>
    </row>
    <row r="22" spans="17:17" x14ac:dyDescent="0.2">
      <c r="Q22" t="s">
        <v>153</v>
      </c>
    </row>
    <row r="23" spans="17:17" x14ac:dyDescent="0.2">
      <c r="Q23" s="19" t="s">
        <v>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Normal="100" workbookViewId="0">
      <selection activeCell="E26" sqref="E26"/>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93"/>
      <c r="C2" s="194"/>
      <c r="D2" s="195" t="s">
        <v>0</v>
      </c>
      <c r="E2" s="196"/>
      <c r="F2" s="196"/>
      <c r="G2" s="196"/>
      <c r="H2" s="196"/>
      <c r="I2" s="196"/>
      <c r="J2" s="197"/>
      <c r="K2" s="183" t="s">
        <v>1</v>
      </c>
      <c r="L2" s="223"/>
      <c r="M2" s="183" t="str">
        <f>Proyecto!K2</f>
        <v>Código: GC-F-015</v>
      </c>
      <c r="N2" s="218"/>
      <c r="O2" s="218"/>
      <c r="P2" s="184"/>
      <c r="Q2" s="65"/>
      <c r="R2" s="9"/>
      <c r="S2" s="9"/>
      <c r="T2" s="9"/>
      <c r="U2" s="12"/>
      <c r="V2" s="65"/>
      <c r="W2" s="65"/>
      <c r="X2" s="65"/>
      <c r="Y2" s="65"/>
      <c r="Z2" s="65"/>
      <c r="AA2" s="65"/>
      <c r="AB2" s="65"/>
      <c r="AC2" s="65"/>
      <c r="AD2" s="65"/>
      <c r="AE2" s="13"/>
    </row>
    <row r="3" spans="2:31" s="10" customFormat="1" ht="23.25" customHeight="1" x14ac:dyDescent="0.2">
      <c r="B3" s="189"/>
      <c r="C3" s="190"/>
      <c r="D3" s="198" t="s">
        <v>2</v>
      </c>
      <c r="E3" s="199"/>
      <c r="F3" s="199"/>
      <c r="G3" s="199"/>
      <c r="H3" s="199"/>
      <c r="I3" s="199"/>
      <c r="J3" s="200"/>
      <c r="K3" s="185" t="s">
        <v>3</v>
      </c>
      <c r="L3" s="224"/>
      <c r="M3" s="219" t="str">
        <f>Proyecto!K3</f>
        <v>Fecha: 17 de septiembre de 2014</v>
      </c>
      <c r="N3" s="220"/>
      <c r="O3" s="220"/>
      <c r="P3" s="221"/>
      <c r="Q3" s="65"/>
      <c r="R3" s="9"/>
      <c r="S3" s="9"/>
      <c r="T3" s="9"/>
      <c r="U3" s="12"/>
      <c r="V3" s="65"/>
      <c r="W3" s="65"/>
      <c r="X3" s="65"/>
      <c r="Y3" s="65"/>
      <c r="Z3" s="65"/>
      <c r="AA3" s="65"/>
      <c r="AB3" s="65"/>
      <c r="AC3" s="65"/>
      <c r="AD3" s="65"/>
      <c r="AE3" s="13"/>
    </row>
    <row r="4" spans="2:31" s="10" customFormat="1" ht="24" customHeight="1" x14ac:dyDescent="0.2">
      <c r="B4" s="189"/>
      <c r="C4" s="190"/>
      <c r="D4" s="198" t="s">
        <v>4</v>
      </c>
      <c r="E4" s="199"/>
      <c r="F4" s="199"/>
      <c r="G4" s="199"/>
      <c r="H4" s="199"/>
      <c r="I4" s="199"/>
      <c r="J4" s="200"/>
      <c r="K4" s="185" t="s">
        <v>5</v>
      </c>
      <c r="L4" s="224"/>
      <c r="M4" s="185" t="str">
        <f>Proyecto!K4</f>
        <v>Versión 001</v>
      </c>
      <c r="N4" s="222"/>
      <c r="O4" s="222"/>
      <c r="P4" s="186"/>
      <c r="Q4" s="65"/>
      <c r="R4" s="9"/>
      <c r="S4" s="65"/>
      <c r="T4" s="65"/>
      <c r="U4" s="12"/>
      <c r="V4" s="65"/>
      <c r="W4" s="65"/>
      <c r="X4" s="65"/>
      <c r="Y4" s="65"/>
      <c r="Z4" s="65"/>
      <c r="AA4" s="65"/>
      <c r="AB4" s="65"/>
      <c r="AC4" s="65"/>
      <c r="AD4" s="65"/>
      <c r="AE4" s="13"/>
    </row>
    <row r="5" spans="2:31" s="10" customFormat="1" ht="22.5" customHeight="1" thickBot="1" x14ac:dyDescent="0.25">
      <c r="B5" s="191"/>
      <c r="C5" s="192"/>
      <c r="D5" s="201" t="s">
        <v>6</v>
      </c>
      <c r="E5" s="202"/>
      <c r="F5" s="202"/>
      <c r="G5" s="202"/>
      <c r="H5" s="202"/>
      <c r="I5" s="202"/>
      <c r="J5" s="203"/>
      <c r="K5" s="187" t="s">
        <v>20</v>
      </c>
      <c r="L5" s="217"/>
      <c r="M5" s="208" t="s">
        <v>21</v>
      </c>
      <c r="N5" s="209"/>
      <c r="O5" s="209"/>
      <c r="P5" s="210"/>
      <c r="Q5" s="65"/>
      <c r="R5" s="9"/>
      <c r="S5" s="65"/>
      <c r="T5" s="65"/>
      <c r="U5" s="9"/>
      <c r="V5" s="65"/>
      <c r="W5" s="65"/>
      <c r="X5" s="65"/>
      <c r="Y5" s="65"/>
      <c r="Z5" s="65"/>
      <c r="AA5" s="65"/>
      <c r="AB5" s="65"/>
      <c r="AC5" s="65"/>
      <c r="AD5" s="65"/>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82" t="s">
        <v>8</v>
      </c>
      <c r="C7" s="182"/>
      <c r="D7" s="211" t="str">
        <f>+Proyecto!E7</f>
        <v>Definición de las líneas jurisprudenciales de insolvencia empresarial</v>
      </c>
      <c r="E7" s="211"/>
      <c r="F7" s="211"/>
      <c r="G7" s="211"/>
      <c r="H7" s="211"/>
      <c r="I7" s="211"/>
      <c r="J7" s="211"/>
      <c r="K7" s="211"/>
      <c r="L7" s="211"/>
      <c r="M7" s="211"/>
      <c r="N7" s="211"/>
      <c r="O7" s="211"/>
      <c r="P7" s="211"/>
      <c r="AE7" s="1"/>
    </row>
    <row r="8" spans="2:31" ht="6.75" customHeight="1" x14ac:dyDescent="0.2">
      <c r="B8" s="6"/>
      <c r="C8" s="6"/>
      <c r="D8" s="78"/>
      <c r="E8" s="78"/>
      <c r="F8" s="78"/>
      <c r="G8" s="78"/>
      <c r="H8" s="78"/>
      <c r="I8" s="78"/>
      <c r="J8" s="78"/>
      <c r="K8" s="78"/>
      <c r="L8" s="78"/>
      <c r="M8" s="78"/>
      <c r="N8" s="78"/>
      <c r="O8" s="78"/>
      <c r="P8" s="78"/>
      <c r="AE8" s="1"/>
    </row>
    <row r="9" spans="2:31" ht="39.75" customHeight="1" x14ac:dyDescent="0.2">
      <c r="B9" s="215" t="s">
        <v>22</v>
      </c>
      <c r="C9" s="216"/>
      <c r="D9" s="212" t="s">
        <v>183</v>
      </c>
      <c r="E9" s="213"/>
      <c r="F9" s="213"/>
      <c r="G9" s="213"/>
      <c r="H9" s="213"/>
      <c r="I9" s="213"/>
      <c r="J9" s="213"/>
      <c r="K9" s="213"/>
      <c r="L9" s="213"/>
      <c r="M9" s="213"/>
      <c r="N9" s="213"/>
      <c r="O9" s="213"/>
      <c r="P9" s="214"/>
      <c r="AE9" s="1"/>
    </row>
    <row r="10" spans="2:31" customFormat="1" ht="7.5" customHeight="1" x14ac:dyDescent="0.2">
      <c r="D10" s="79"/>
      <c r="E10" s="79"/>
      <c r="F10" s="79"/>
      <c r="G10" s="79"/>
      <c r="H10" s="79"/>
      <c r="I10" s="79"/>
      <c r="J10" s="79"/>
      <c r="K10" s="79"/>
      <c r="L10" s="79"/>
      <c r="M10" s="79"/>
      <c r="N10" s="79"/>
      <c r="O10" s="79"/>
      <c r="P10" s="79"/>
    </row>
    <row r="11" spans="2:31" ht="44.25" customHeight="1" x14ac:dyDescent="0.2">
      <c r="B11" s="215" t="s">
        <v>23</v>
      </c>
      <c r="C11" s="216"/>
      <c r="D11" s="212" t="s">
        <v>184</v>
      </c>
      <c r="E11" s="213"/>
      <c r="F11" s="213"/>
      <c r="G11" s="213"/>
      <c r="H11" s="213"/>
      <c r="I11" s="213"/>
      <c r="J11" s="213"/>
      <c r="K11" s="213"/>
      <c r="L11" s="213"/>
      <c r="M11" s="213"/>
      <c r="N11" s="213"/>
      <c r="O11" s="213"/>
      <c r="P11" s="214"/>
      <c r="AE11" s="1"/>
    </row>
    <row r="12" spans="2:31" s="3" customFormat="1" ht="5.25" customHeight="1" x14ac:dyDescent="0.2">
      <c r="B12" s="8"/>
      <c r="C12" s="8"/>
      <c r="D12" s="76"/>
      <c r="E12" s="76"/>
      <c r="F12" s="76"/>
      <c r="G12" s="76"/>
      <c r="H12" s="76"/>
      <c r="I12" s="76"/>
      <c r="J12" s="76"/>
      <c r="K12" s="76"/>
      <c r="L12" s="76"/>
      <c r="M12" s="76"/>
      <c r="N12" s="76"/>
      <c r="O12" s="76"/>
      <c r="P12" s="76"/>
      <c r="Q12" s="65"/>
      <c r="R12" s="9"/>
      <c r="S12" s="65"/>
      <c r="T12" s="65"/>
      <c r="U12" s="9"/>
      <c r="V12" s="65"/>
      <c r="W12" s="65"/>
      <c r="X12" s="65"/>
      <c r="Y12" s="65"/>
      <c r="Z12" s="65"/>
      <c r="AA12" s="65"/>
      <c r="AB12" s="65"/>
      <c r="AC12" s="65"/>
      <c r="AD12" s="65"/>
      <c r="AE12" s="65"/>
    </row>
    <row r="13" spans="2:31" ht="22.5" customHeight="1" x14ac:dyDescent="0.2">
      <c r="B13" s="205" t="s">
        <v>24</v>
      </c>
      <c r="C13" s="205"/>
      <c r="D13" s="66" t="s">
        <v>25</v>
      </c>
      <c r="E13" s="207" t="s">
        <v>162</v>
      </c>
      <c r="F13" s="207"/>
      <c r="G13" s="207"/>
      <c r="H13" s="207"/>
      <c r="I13" s="207"/>
      <c r="J13" s="207"/>
      <c r="K13" s="207"/>
      <c r="L13" s="207"/>
      <c r="M13" s="207"/>
      <c r="N13" s="207"/>
      <c r="O13" s="207"/>
      <c r="P13" s="207"/>
      <c r="AE13" s="1"/>
    </row>
    <row r="14" spans="2:31" s="25" customFormat="1" ht="26.25" customHeight="1" x14ac:dyDescent="0.2">
      <c r="B14" s="206"/>
      <c r="C14" s="206"/>
      <c r="D14" s="67" t="s">
        <v>26</v>
      </c>
      <c r="E14" s="207"/>
      <c r="F14" s="207"/>
      <c r="G14" s="207"/>
      <c r="H14" s="207"/>
      <c r="I14" s="207"/>
      <c r="J14" s="207"/>
      <c r="K14" s="207"/>
      <c r="L14" s="207"/>
      <c r="M14" s="207"/>
      <c r="N14" s="207"/>
      <c r="O14" s="207"/>
      <c r="P14" s="207"/>
      <c r="Q14" s="65"/>
      <c r="R14" s="9"/>
      <c r="S14" s="65"/>
      <c r="T14" s="65"/>
      <c r="U14" s="9"/>
      <c r="V14" s="65"/>
      <c r="W14" s="65"/>
      <c r="X14" s="65"/>
      <c r="Y14" s="65"/>
      <c r="Z14" s="65"/>
      <c r="AA14" s="65"/>
      <c r="AB14" s="65"/>
      <c r="AC14" s="65"/>
      <c r="AD14" s="65"/>
      <c r="AE14" s="65"/>
    </row>
    <row r="15" spans="2:31" ht="15.75" x14ac:dyDescent="0.2">
      <c r="E15" s="77"/>
      <c r="F15" s="77"/>
      <c r="G15" s="77"/>
      <c r="H15" s="77"/>
      <c r="I15" s="77"/>
      <c r="J15" s="77"/>
      <c r="K15" s="77"/>
      <c r="L15" s="77"/>
      <c r="M15" s="77"/>
      <c r="N15" s="77"/>
      <c r="O15" s="77"/>
      <c r="P15" s="77"/>
    </row>
    <row r="16" spans="2:31" ht="22.5" customHeight="1" x14ac:dyDescent="0.2">
      <c r="B16" s="205" t="s">
        <v>24</v>
      </c>
      <c r="C16" s="205"/>
      <c r="D16" s="66" t="s">
        <v>25</v>
      </c>
      <c r="E16" s="207" t="s">
        <v>162</v>
      </c>
      <c r="F16" s="207"/>
      <c r="G16" s="207"/>
      <c r="H16" s="207"/>
      <c r="I16" s="207"/>
      <c r="J16" s="207"/>
      <c r="K16" s="207"/>
      <c r="L16" s="207"/>
      <c r="M16" s="207"/>
      <c r="N16" s="207"/>
      <c r="O16" s="207"/>
      <c r="P16" s="207"/>
      <c r="AE16" s="1"/>
    </row>
    <row r="17" spans="2:21" s="63" customFormat="1" ht="27.75" customHeight="1" x14ac:dyDescent="0.2">
      <c r="B17" s="206"/>
      <c r="C17" s="206"/>
      <c r="D17" s="67" t="s">
        <v>27</v>
      </c>
      <c r="E17" s="207"/>
      <c r="F17" s="207"/>
      <c r="G17" s="207"/>
      <c r="H17" s="207"/>
      <c r="I17" s="207"/>
      <c r="J17" s="207"/>
      <c r="K17" s="207"/>
      <c r="L17" s="207"/>
      <c r="M17" s="207"/>
      <c r="N17" s="207"/>
      <c r="O17" s="207"/>
      <c r="P17" s="207"/>
      <c r="Q17" s="65"/>
      <c r="R17" s="9"/>
      <c r="S17" s="65"/>
      <c r="T17" s="65"/>
      <c r="U17" s="9"/>
    </row>
    <row r="18" spans="2:21" ht="15.75" x14ac:dyDescent="0.2">
      <c r="E18" s="77"/>
      <c r="F18" s="77"/>
      <c r="G18" s="77"/>
      <c r="H18" s="77"/>
      <c r="I18" s="77"/>
      <c r="J18" s="77"/>
      <c r="K18" s="77"/>
      <c r="L18" s="77"/>
      <c r="M18" s="77"/>
      <c r="N18" s="77"/>
      <c r="O18" s="77"/>
      <c r="P18" s="77"/>
    </row>
    <row r="19" spans="2:21" ht="12" customHeight="1" x14ac:dyDescent="0.2">
      <c r="B19" s="205" t="s">
        <v>24</v>
      </c>
      <c r="C19" s="205"/>
      <c r="D19" s="71" t="s">
        <v>25</v>
      </c>
      <c r="E19" s="207" t="s">
        <v>165</v>
      </c>
      <c r="F19" s="207"/>
      <c r="G19" s="207"/>
      <c r="H19" s="207"/>
      <c r="I19" s="207"/>
      <c r="J19" s="207"/>
      <c r="K19" s="207"/>
      <c r="L19" s="207"/>
      <c r="M19" s="207"/>
      <c r="N19" s="207"/>
      <c r="O19" s="207"/>
      <c r="P19" s="207"/>
    </row>
    <row r="20" spans="2:21" ht="33" customHeight="1" x14ac:dyDescent="0.2">
      <c r="B20" s="206"/>
      <c r="C20" s="206"/>
      <c r="D20" s="72" t="s">
        <v>27</v>
      </c>
      <c r="E20" s="207"/>
      <c r="F20" s="207"/>
      <c r="G20" s="207"/>
      <c r="H20" s="207"/>
      <c r="I20" s="207"/>
      <c r="J20" s="207"/>
      <c r="K20" s="207"/>
      <c r="L20" s="207"/>
      <c r="M20" s="207"/>
      <c r="N20" s="207"/>
      <c r="O20" s="207"/>
      <c r="P20" s="207"/>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0" sqref="D10:I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93"/>
      <c r="C2" s="194"/>
      <c r="D2" s="230" t="s">
        <v>0</v>
      </c>
      <c r="E2" s="231"/>
      <c r="F2" s="231"/>
      <c r="G2" s="231"/>
      <c r="H2" s="232"/>
      <c r="I2" s="35" t="str">
        <f>Proyecto!K2</f>
        <v>Código: GC-F-015</v>
      </c>
      <c r="J2" s="17"/>
      <c r="K2" s="17"/>
      <c r="L2" s="17"/>
      <c r="M2" s="65"/>
      <c r="N2" s="65"/>
      <c r="O2" s="65"/>
      <c r="P2" s="65"/>
      <c r="Q2" s="65"/>
      <c r="R2" s="65"/>
      <c r="S2" s="65"/>
      <c r="T2" s="13"/>
      <c r="U2" s="65"/>
      <c r="V2" s="65"/>
      <c r="W2" s="65"/>
      <c r="X2" s="65"/>
    </row>
    <row r="3" spans="2:24" s="16" customFormat="1" ht="23.25" customHeight="1" thickBot="1" x14ac:dyDescent="0.25">
      <c r="B3" s="189"/>
      <c r="C3" s="190"/>
      <c r="D3" s="230" t="s">
        <v>2</v>
      </c>
      <c r="E3" s="231"/>
      <c r="F3" s="231"/>
      <c r="G3" s="231"/>
      <c r="H3" s="232"/>
      <c r="I3" s="36" t="str">
        <f>Proyecto!K3</f>
        <v>Fecha: 17 de septiembre de 2014</v>
      </c>
      <c r="J3" s="17"/>
      <c r="K3" s="17"/>
      <c r="L3" s="17"/>
      <c r="M3" s="65"/>
      <c r="N3" s="65"/>
      <c r="O3" s="65"/>
      <c r="P3" s="65"/>
      <c r="Q3" s="65"/>
      <c r="R3" s="65"/>
      <c r="S3" s="65"/>
      <c r="T3" s="13"/>
      <c r="U3" s="65"/>
      <c r="V3" s="65"/>
      <c r="W3" s="65"/>
      <c r="X3" s="65"/>
    </row>
    <row r="4" spans="2:24" s="16" customFormat="1" ht="24" customHeight="1" thickBot="1" x14ac:dyDescent="0.25">
      <c r="B4" s="189"/>
      <c r="C4" s="190"/>
      <c r="D4" s="230" t="s">
        <v>4</v>
      </c>
      <c r="E4" s="231"/>
      <c r="F4" s="231"/>
      <c r="G4" s="231"/>
      <c r="H4" s="232"/>
      <c r="I4" s="36" t="str">
        <f>Proyecto!K4</f>
        <v>Versión 001</v>
      </c>
      <c r="J4" s="17"/>
      <c r="K4" s="17"/>
      <c r="L4" s="17"/>
      <c r="M4" s="65"/>
      <c r="N4" s="65"/>
      <c r="O4" s="65"/>
      <c r="P4" s="65"/>
      <c r="Q4" s="65"/>
      <c r="R4" s="65"/>
      <c r="S4" s="65"/>
      <c r="T4" s="13"/>
      <c r="U4" s="65"/>
      <c r="V4" s="65"/>
      <c r="W4" s="65"/>
      <c r="X4" s="65"/>
    </row>
    <row r="5" spans="2:24" s="16" customFormat="1" ht="22.5" customHeight="1" thickBot="1" x14ac:dyDescent="0.25">
      <c r="B5" s="191"/>
      <c r="C5" s="192"/>
      <c r="D5" s="233" t="s">
        <v>6</v>
      </c>
      <c r="E5" s="234"/>
      <c r="F5" s="234"/>
      <c r="G5" s="234"/>
      <c r="H5" s="235"/>
      <c r="I5" s="37" t="s">
        <v>28</v>
      </c>
      <c r="J5" s="17"/>
      <c r="K5" s="17"/>
      <c r="L5" s="17"/>
      <c r="M5" s="65"/>
      <c r="N5" s="65"/>
      <c r="O5" s="65"/>
      <c r="P5" s="65"/>
      <c r="Q5" s="65"/>
      <c r="R5" s="65"/>
      <c r="S5" s="65"/>
      <c r="T5" s="13"/>
      <c r="U5" s="65"/>
      <c r="V5" s="65"/>
      <c r="W5" s="65"/>
      <c r="X5" s="65"/>
    </row>
    <row r="6" spans="2:24" ht="5.25" customHeight="1" x14ac:dyDescent="0.2">
      <c r="B6" s="24"/>
      <c r="C6" s="24"/>
      <c r="D6" s="24"/>
      <c r="E6" s="24"/>
      <c r="F6" s="24"/>
      <c r="G6" s="24"/>
      <c r="H6" s="24"/>
      <c r="I6" s="24"/>
    </row>
    <row r="7" spans="2:24" ht="19.5" customHeight="1" x14ac:dyDescent="0.2">
      <c r="B7" s="182" t="s">
        <v>8</v>
      </c>
      <c r="C7" s="182"/>
      <c r="D7" s="225" t="str">
        <f>Proyecto!$E$7</f>
        <v>Definición de las líneas jurisprudenciales de insolvencia empresarial</v>
      </c>
      <c r="E7" s="225"/>
      <c r="F7" s="225"/>
      <c r="G7" s="225"/>
      <c r="H7" s="225"/>
      <c r="I7" s="225"/>
      <c r="X7" s="1"/>
    </row>
    <row r="8" spans="2:24" s="16" customFormat="1" ht="10.5" customHeight="1" x14ac:dyDescent="0.2">
      <c r="B8" s="8"/>
      <c r="C8" s="8"/>
      <c r="D8" s="4"/>
      <c r="E8" s="4"/>
      <c r="F8" s="4"/>
      <c r="G8" s="4"/>
      <c r="H8" s="4"/>
      <c r="I8" s="4"/>
      <c r="J8" s="65"/>
      <c r="K8" s="65"/>
      <c r="L8" s="65"/>
      <c r="M8" s="65"/>
      <c r="N8" s="17"/>
      <c r="O8" s="65"/>
      <c r="P8" s="65"/>
      <c r="Q8" s="65"/>
      <c r="R8" s="65"/>
      <c r="S8" s="65"/>
      <c r="T8" s="65"/>
      <c r="U8" s="65"/>
      <c r="V8" s="65"/>
      <c r="W8" s="65"/>
      <c r="X8" s="65"/>
    </row>
    <row r="9" spans="2:24" ht="18.75" customHeight="1" x14ac:dyDescent="0.2">
      <c r="B9" s="229" t="s">
        <v>29</v>
      </c>
      <c r="C9" s="229"/>
      <c r="D9" s="229"/>
      <c r="E9" s="229"/>
      <c r="F9" s="229"/>
      <c r="G9" s="229"/>
      <c r="H9" s="229"/>
      <c r="I9" s="229"/>
      <c r="X9" s="1"/>
    </row>
    <row r="10" spans="2:24" ht="40.5" customHeight="1" x14ac:dyDescent="0.2">
      <c r="B10" s="226" t="s">
        <v>30</v>
      </c>
      <c r="C10" s="226"/>
      <c r="D10" s="207" t="s">
        <v>31</v>
      </c>
      <c r="E10" s="207"/>
      <c r="F10" s="207"/>
      <c r="G10" s="207"/>
      <c r="H10" s="207"/>
      <c r="I10" s="207"/>
      <c r="X10" s="1"/>
    </row>
    <row r="11" spans="2:24" ht="22.5" customHeight="1" x14ac:dyDescent="0.2">
      <c r="B11" s="226" t="s">
        <v>25</v>
      </c>
      <c r="C11" s="226"/>
      <c r="D11" s="226" t="s">
        <v>32</v>
      </c>
      <c r="E11" s="226"/>
      <c r="F11" s="66" t="s">
        <v>33</v>
      </c>
      <c r="G11" s="66" t="s">
        <v>34</v>
      </c>
      <c r="H11" s="66" t="s">
        <v>35</v>
      </c>
      <c r="I11" s="66" t="s">
        <v>36</v>
      </c>
      <c r="X11" s="1"/>
    </row>
    <row r="12" spans="2:24" ht="91.5" customHeight="1" x14ac:dyDescent="0.2">
      <c r="B12" s="228" t="s">
        <v>37</v>
      </c>
      <c r="C12" s="228"/>
      <c r="D12" s="228" t="s">
        <v>38</v>
      </c>
      <c r="E12" s="228"/>
      <c r="F12" s="80">
        <v>1</v>
      </c>
      <c r="G12" s="81" t="s">
        <v>39</v>
      </c>
      <c r="H12" s="81" t="s">
        <v>40</v>
      </c>
      <c r="I12" s="81" t="s">
        <v>41</v>
      </c>
      <c r="X12" s="1"/>
    </row>
    <row r="13" spans="2:24" ht="22.5" customHeight="1" x14ac:dyDescent="0.2">
      <c r="B13" s="226" t="s">
        <v>42</v>
      </c>
      <c r="C13" s="226"/>
      <c r="D13" s="227" t="s">
        <v>43</v>
      </c>
      <c r="E13" s="227"/>
      <c r="F13" s="227"/>
      <c r="G13" s="227"/>
      <c r="H13" s="227"/>
      <c r="I13" s="227"/>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6"/>
  <sheetViews>
    <sheetView showGridLines="0" zoomScale="110" zoomScaleNormal="110" workbookViewId="0">
      <selection activeCell="C30" sqref="C30"/>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5"/>
      <c r="B2" s="44"/>
      <c r="C2" s="245" t="s">
        <v>0</v>
      </c>
      <c r="D2" s="246"/>
      <c r="E2" s="246"/>
      <c r="F2" s="246"/>
      <c r="G2" s="236" t="str">
        <f>Proyecto!K2</f>
        <v>Código: GC-F-015</v>
      </c>
      <c r="H2" s="237"/>
      <c r="I2" s="237"/>
      <c r="J2" s="237"/>
      <c r="K2" s="237"/>
      <c r="L2" s="238"/>
      <c r="M2" s="65"/>
      <c r="N2" s="65"/>
      <c r="O2" s="65"/>
      <c r="P2" s="65"/>
      <c r="Q2" s="65"/>
      <c r="R2" s="65"/>
      <c r="S2" s="65"/>
      <c r="T2" s="65"/>
      <c r="U2" s="13"/>
    </row>
    <row r="3" spans="1:21" s="14" customFormat="1" ht="23.25" customHeight="1" thickBot="1" x14ac:dyDescent="0.25">
      <c r="A3" s="65"/>
      <c r="B3" s="46"/>
      <c r="C3" s="245" t="s">
        <v>2</v>
      </c>
      <c r="D3" s="246"/>
      <c r="E3" s="246"/>
      <c r="F3" s="246"/>
      <c r="G3" s="239" t="str">
        <f>Proyecto!K3</f>
        <v>Fecha: 17 de septiembre de 2014</v>
      </c>
      <c r="H3" s="240"/>
      <c r="I3" s="240"/>
      <c r="J3" s="240"/>
      <c r="K3" s="240"/>
      <c r="L3" s="241"/>
      <c r="M3" s="65"/>
      <c r="N3" s="65"/>
      <c r="O3" s="65"/>
      <c r="P3" s="65"/>
      <c r="Q3" s="65"/>
      <c r="R3" s="65"/>
      <c r="S3" s="65"/>
      <c r="T3" s="65"/>
      <c r="U3" s="13"/>
    </row>
    <row r="4" spans="1:21" s="14" customFormat="1" ht="24" customHeight="1" thickBot="1" x14ac:dyDescent="0.25">
      <c r="A4" s="65"/>
      <c r="B4" s="46"/>
      <c r="C4" s="245" t="s">
        <v>4</v>
      </c>
      <c r="D4" s="246"/>
      <c r="E4" s="246"/>
      <c r="F4" s="246"/>
      <c r="G4" s="242" t="str">
        <f>Proyecto!K4</f>
        <v>Versión 001</v>
      </c>
      <c r="H4" s="243"/>
      <c r="I4" s="243"/>
      <c r="J4" s="243"/>
      <c r="K4" s="243"/>
      <c r="L4" s="244"/>
      <c r="M4" s="65"/>
      <c r="N4" s="65"/>
      <c r="O4" s="65"/>
      <c r="P4" s="65"/>
      <c r="Q4" s="65"/>
      <c r="R4" s="65"/>
      <c r="S4" s="65"/>
      <c r="T4" s="65"/>
      <c r="U4" s="13"/>
    </row>
    <row r="5" spans="1:21" s="14" customFormat="1" ht="22.5" customHeight="1" thickBot="1" x14ac:dyDescent="0.25">
      <c r="A5" s="65"/>
      <c r="B5" s="48"/>
      <c r="C5" s="245" t="s">
        <v>6</v>
      </c>
      <c r="D5" s="246"/>
      <c r="E5" s="246"/>
      <c r="F5" s="246"/>
      <c r="G5" s="239" t="s">
        <v>44</v>
      </c>
      <c r="H5" s="240"/>
      <c r="I5" s="240"/>
      <c r="J5" s="240"/>
      <c r="K5" s="240"/>
      <c r="L5" s="241"/>
      <c r="M5" s="65"/>
      <c r="N5" s="65"/>
      <c r="O5" s="65"/>
      <c r="P5" s="65"/>
      <c r="Q5" s="65"/>
      <c r="R5" s="65"/>
      <c r="S5" s="65"/>
      <c r="T5" s="65"/>
      <c r="U5" s="13"/>
    </row>
    <row r="6" spans="1:21" ht="5.25" customHeight="1" x14ac:dyDescent="0.2">
      <c r="A6" s="5" t="str">
        <f>Proyecto!$E$7</f>
        <v>Definición de las líneas jurisprudenciales de insolvencia empresarial</v>
      </c>
      <c r="B6" s="24"/>
      <c r="C6" s="24"/>
      <c r="D6" s="24"/>
      <c r="E6" s="24"/>
      <c r="F6" s="24"/>
    </row>
    <row r="7" spans="1:21" ht="29.25" customHeight="1" x14ac:dyDescent="0.2">
      <c r="B7" s="64" t="s">
        <v>8</v>
      </c>
      <c r="C7" s="211" t="str">
        <f>Proyecto!$E$7</f>
        <v>Definición de las líneas jurisprudenciales de insolvencia empresarial</v>
      </c>
      <c r="D7" s="211"/>
      <c r="E7" s="211"/>
      <c r="F7" s="211"/>
      <c r="U7" s="1"/>
    </row>
    <row r="8" spans="1:21" x14ac:dyDescent="0.2">
      <c r="B8" s="65"/>
    </row>
    <row r="10" spans="1:21" ht="18" customHeight="1" x14ac:dyDescent="0.2">
      <c r="B10" s="64" t="s">
        <v>45</v>
      </c>
      <c r="C10" s="87"/>
    </row>
    <row r="11" spans="1:21" ht="6" customHeight="1" x14ac:dyDescent="0.2">
      <c r="C11" s="77"/>
    </row>
    <row r="12" spans="1:21" ht="18" customHeight="1" x14ac:dyDescent="0.2">
      <c r="B12" s="64" t="s">
        <v>47</v>
      </c>
      <c r="C12" s="82"/>
    </row>
    <row r="13" spans="1:21" ht="6" customHeight="1" x14ac:dyDescent="0.2">
      <c r="C13" s="77"/>
    </row>
    <row r="14" spans="1:21" ht="18" customHeight="1" x14ac:dyDescent="0.2">
      <c r="B14" s="64" t="s">
        <v>48</v>
      </c>
      <c r="C14" s="83"/>
    </row>
    <row r="15" spans="1:21" ht="6" customHeight="1" x14ac:dyDescent="0.2">
      <c r="C15" s="77"/>
    </row>
    <row r="16" spans="1:21" ht="18" customHeight="1" x14ac:dyDescent="0.2">
      <c r="B16" s="64" t="s">
        <v>49</v>
      </c>
      <c r="C16" s="84"/>
    </row>
    <row r="17" spans="2:3" ht="6" customHeight="1" x14ac:dyDescent="0.2">
      <c r="C17" s="77"/>
    </row>
    <row r="18" spans="2:3" ht="18" customHeight="1" x14ac:dyDescent="0.2">
      <c r="B18" s="64" t="s">
        <v>50</v>
      </c>
      <c r="C18" s="85"/>
    </row>
    <row r="19" spans="2:3" ht="6" customHeight="1" x14ac:dyDescent="0.2">
      <c r="C19" s="77"/>
    </row>
    <row r="20" spans="2:3" ht="18" customHeight="1" x14ac:dyDescent="0.2">
      <c r="B20" s="64" t="s">
        <v>51</v>
      </c>
      <c r="C20" s="85"/>
    </row>
    <row r="21" spans="2:3" ht="15.75" x14ac:dyDescent="0.2">
      <c r="C21" s="77"/>
    </row>
    <row r="22" spans="2:3" ht="15.75" x14ac:dyDescent="0.2">
      <c r="C22" s="77"/>
    </row>
    <row r="23" spans="2:3" ht="15.75" x14ac:dyDescent="0.2">
      <c r="C23" s="77"/>
    </row>
    <row r="24" spans="2:3" ht="15.75" x14ac:dyDescent="0.2">
      <c r="C24" s="86"/>
    </row>
    <row r="25" spans="2:3" ht="15.75" x14ac:dyDescent="0.2">
      <c r="C25" s="77"/>
    </row>
    <row r="26" spans="2:3" ht="15.75" x14ac:dyDescent="0.2">
      <c r="C26" s="77"/>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13" zoomScale="85" zoomScaleNormal="85"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233" t="s">
        <v>0</v>
      </c>
      <c r="D2" s="234"/>
      <c r="E2" s="234"/>
      <c r="F2" s="235"/>
      <c r="G2" s="35" t="str">
        <f>Proyecto!K2</f>
        <v>Código: GC-F-015</v>
      </c>
      <c r="H2" s="9"/>
      <c r="I2" s="9"/>
      <c r="J2" s="12"/>
      <c r="K2" s="65"/>
      <c r="L2" s="65"/>
      <c r="M2" s="65"/>
      <c r="N2" s="65"/>
      <c r="O2" s="65"/>
      <c r="P2" s="65"/>
      <c r="Q2" s="65"/>
      <c r="R2" s="65"/>
      <c r="S2" s="65"/>
      <c r="T2" s="13"/>
      <c r="U2" s="65"/>
      <c r="V2" s="65"/>
    </row>
    <row r="3" spans="2:22" s="10" customFormat="1" ht="23.25" customHeight="1" thickBot="1" x14ac:dyDescent="0.25">
      <c r="B3" s="39"/>
      <c r="C3" s="233" t="s">
        <v>2</v>
      </c>
      <c r="D3" s="234"/>
      <c r="E3" s="234"/>
      <c r="F3" s="235"/>
      <c r="G3" s="36" t="str">
        <f>Proyecto!K3</f>
        <v>Fecha: 17 de septiembre de 2014</v>
      </c>
      <c r="H3" s="9"/>
      <c r="I3" s="9"/>
      <c r="J3" s="12"/>
      <c r="K3" s="65"/>
      <c r="L3" s="65"/>
      <c r="M3" s="65"/>
      <c r="N3" s="65"/>
      <c r="O3" s="65"/>
      <c r="P3" s="65"/>
      <c r="Q3" s="65"/>
      <c r="R3" s="65"/>
      <c r="S3" s="65"/>
      <c r="T3" s="13"/>
      <c r="U3" s="65"/>
      <c r="V3" s="65"/>
    </row>
    <row r="4" spans="2:22" s="10" customFormat="1" ht="24" customHeight="1" thickBot="1" x14ac:dyDescent="0.25">
      <c r="B4" s="39"/>
      <c r="C4" s="233" t="s">
        <v>4</v>
      </c>
      <c r="D4" s="234"/>
      <c r="E4" s="234"/>
      <c r="F4" s="235"/>
      <c r="G4" s="36" t="str">
        <f>Proyecto!K4</f>
        <v>Versión 001</v>
      </c>
      <c r="H4" s="65"/>
      <c r="I4" s="65"/>
      <c r="J4" s="12"/>
      <c r="K4" s="65"/>
      <c r="L4" s="65"/>
      <c r="M4" s="65"/>
      <c r="N4" s="65"/>
      <c r="O4" s="65"/>
      <c r="P4" s="65"/>
      <c r="Q4" s="65"/>
      <c r="R4" s="65"/>
      <c r="S4" s="65"/>
      <c r="T4" s="13"/>
      <c r="U4" s="65"/>
      <c r="V4" s="65"/>
    </row>
    <row r="5" spans="2:22" s="10" customFormat="1" ht="22.5" customHeight="1" thickBot="1" x14ac:dyDescent="0.25">
      <c r="B5" s="40"/>
      <c r="C5" s="233" t="s">
        <v>6</v>
      </c>
      <c r="D5" s="234"/>
      <c r="E5" s="234"/>
      <c r="F5" s="235"/>
      <c r="G5" s="37" t="s">
        <v>52</v>
      </c>
      <c r="H5" s="65"/>
      <c r="I5" s="65"/>
      <c r="J5" s="9"/>
      <c r="K5" s="65"/>
      <c r="L5" s="65"/>
      <c r="M5" s="65"/>
      <c r="N5" s="65"/>
      <c r="O5" s="65"/>
      <c r="P5" s="65"/>
      <c r="Q5" s="65"/>
      <c r="R5" s="65"/>
      <c r="S5" s="65"/>
      <c r="T5" s="13"/>
      <c r="U5" s="65"/>
      <c r="V5" s="65"/>
    </row>
    <row r="6" spans="2:22" ht="5.25" customHeight="1" x14ac:dyDescent="0.2">
      <c r="B6" s="24"/>
      <c r="C6" s="24"/>
      <c r="D6" s="24"/>
      <c r="E6" s="24"/>
      <c r="F6" s="24"/>
      <c r="G6" s="24"/>
    </row>
    <row r="7" spans="2:22" ht="29.25" customHeight="1" x14ac:dyDescent="0.2">
      <c r="B7" s="64" t="s">
        <v>8</v>
      </c>
      <c r="C7" s="225" t="str">
        <f>Proyecto!$E$7</f>
        <v>Definición de las líneas jurisprudenciales de insolvencia empresarial</v>
      </c>
      <c r="D7" s="225"/>
      <c r="E7" s="225"/>
      <c r="F7" s="225"/>
      <c r="G7" s="225"/>
      <c r="V7" s="1"/>
    </row>
    <row r="9" spans="2:22" ht="18" customHeight="1" x14ac:dyDescent="0.2">
      <c r="B9" s="229" t="s">
        <v>53</v>
      </c>
      <c r="C9" s="229"/>
      <c r="D9" s="229"/>
      <c r="E9" s="229"/>
      <c r="F9" s="229"/>
      <c r="G9" s="229"/>
    </row>
    <row r="10" spans="2:22" customFormat="1" ht="15" customHeight="1" x14ac:dyDescent="0.2"/>
    <row r="11" spans="2:22" ht="27.75" customHeight="1" x14ac:dyDescent="0.2">
      <c r="B11" s="66" t="s">
        <v>54</v>
      </c>
      <c r="C11" s="66" t="s">
        <v>55</v>
      </c>
      <c r="D11" s="66" t="s">
        <v>56</v>
      </c>
      <c r="E11" s="66" t="s">
        <v>57</v>
      </c>
      <c r="F11" s="229" t="s">
        <v>58</v>
      </c>
      <c r="G11" s="229"/>
    </row>
    <row r="12" spans="2:22" ht="88.5" customHeight="1" x14ac:dyDescent="0.2">
      <c r="B12" s="88" t="s">
        <v>59</v>
      </c>
      <c r="C12" s="81" t="s">
        <v>163</v>
      </c>
      <c r="D12" s="89" t="s">
        <v>157</v>
      </c>
      <c r="E12" s="88" t="s">
        <v>60</v>
      </c>
      <c r="F12" s="248" t="s">
        <v>185</v>
      </c>
      <c r="G12" s="248"/>
    </row>
    <row r="13" spans="2:22" ht="155.25" customHeight="1" x14ac:dyDescent="0.2">
      <c r="B13" s="88" t="s">
        <v>61</v>
      </c>
      <c r="C13" s="81" t="s">
        <v>164</v>
      </c>
      <c r="D13" s="89" t="s">
        <v>158</v>
      </c>
      <c r="E13" s="88" t="s">
        <v>60</v>
      </c>
      <c r="F13" s="247" t="s">
        <v>186</v>
      </c>
      <c r="G13" s="247"/>
    </row>
    <row r="14" spans="2:22" ht="75.75" customHeight="1" x14ac:dyDescent="0.2">
      <c r="B14" s="88" t="s">
        <v>62</v>
      </c>
      <c r="C14" s="81" t="s">
        <v>166</v>
      </c>
      <c r="D14" s="89" t="s">
        <v>160</v>
      </c>
      <c r="E14" s="88" t="s">
        <v>60</v>
      </c>
      <c r="F14" s="247" t="s">
        <v>187</v>
      </c>
      <c r="G14" s="247"/>
    </row>
    <row r="15" spans="2:22" ht="75.75" customHeight="1" x14ac:dyDescent="0.2">
      <c r="B15" s="88" t="s">
        <v>156</v>
      </c>
      <c r="C15" s="88" t="s">
        <v>167</v>
      </c>
      <c r="D15" s="89" t="s">
        <v>159</v>
      </c>
      <c r="E15" s="88" t="s">
        <v>60</v>
      </c>
      <c r="F15" s="247" t="s">
        <v>188</v>
      </c>
      <c r="G15" s="247"/>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33"/>
  <sheetViews>
    <sheetView zoomScale="80" zoomScaleNormal="80" workbookViewId="0">
      <selection activeCell="B16" sqref="B16"/>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8" ht="13.5" thickBot="1" x14ac:dyDescent="0.25"/>
    <row r="2" spans="2:8" ht="18" customHeight="1" thickBot="1" x14ac:dyDescent="0.25">
      <c r="B2" s="44"/>
      <c r="C2" s="245" t="s">
        <v>0</v>
      </c>
      <c r="D2" s="246"/>
      <c r="E2" s="246"/>
      <c r="F2" s="246"/>
      <c r="G2" s="236" t="str">
        <f>Proyecto!K2</f>
        <v>Código: GC-F-015</v>
      </c>
      <c r="H2" s="238"/>
    </row>
    <row r="3" spans="2:8" ht="19.5" customHeight="1" thickBot="1" x14ac:dyDescent="0.25">
      <c r="B3" s="46"/>
      <c r="C3" s="245" t="s">
        <v>2</v>
      </c>
      <c r="D3" s="246"/>
      <c r="E3" s="246"/>
      <c r="F3" s="246"/>
      <c r="G3" s="239" t="str">
        <f>Proyecto!K3</f>
        <v>Fecha: 17 de septiembre de 2014</v>
      </c>
      <c r="H3" s="241"/>
    </row>
    <row r="4" spans="2:8" ht="19.5" customHeight="1" thickBot="1" x14ac:dyDescent="0.25">
      <c r="B4" s="46"/>
      <c r="C4" s="245" t="s">
        <v>4</v>
      </c>
      <c r="D4" s="246"/>
      <c r="E4" s="246"/>
      <c r="F4" s="246"/>
      <c r="G4" s="242" t="str">
        <f>Proyecto!K4</f>
        <v>Versión 001</v>
      </c>
      <c r="H4" s="244"/>
    </row>
    <row r="5" spans="2:8" ht="21.75" customHeight="1" thickBot="1" x14ac:dyDescent="0.25">
      <c r="B5" s="48"/>
      <c r="C5" s="245" t="s">
        <v>6</v>
      </c>
      <c r="D5" s="246"/>
      <c r="E5" s="246"/>
      <c r="F5" s="246"/>
      <c r="G5" s="239" t="s">
        <v>63</v>
      </c>
      <c r="H5" s="241"/>
    </row>
    <row r="6" spans="2:8" ht="21" customHeight="1" x14ac:dyDescent="0.2"/>
    <row r="7" spans="2:8" ht="22.5" customHeight="1" x14ac:dyDescent="0.2">
      <c r="B7" s="249" t="s">
        <v>64</v>
      </c>
      <c r="C7" s="250"/>
      <c r="D7" s="250"/>
      <c r="E7" s="250"/>
      <c r="F7" s="250"/>
      <c r="G7" s="250"/>
      <c r="H7" s="250"/>
    </row>
    <row r="8" spans="2:8" ht="97.5" customHeight="1" x14ac:dyDescent="0.2">
      <c r="B8" s="207" t="s">
        <v>65</v>
      </c>
      <c r="C8" s="251"/>
      <c r="D8" s="251"/>
      <c r="E8" s="251"/>
      <c r="F8" s="251"/>
      <c r="G8" s="251"/>
      <c r="H8" s="251"/>
    </row>
    <row r="9" spans="2:8" x14ac:dyDescent="0.2">
      <c r="B9" s="42"/>
    </row>
    <row r="11" spans="2:8" ht="22.5" customHeight="1" x14ac:dyDescent="0.2">
      <c r="B11" s="252" t="s">
        <v>66</v>
      </c>
      <c r="C11" s="253"/>
      <c r="E11" s="249" t="s">
        <v>67</v>
      </c>
      <c r="F11" s="250"/>
      <c r="G11" s="250"/>
      <c r="H11" s="250"/>
    </row>
    <row r="13" spans="2:8" ht="20.25" customHeight="1" x14ac:dyDescent="0.2">
      <c r="B13" s="22" t="s">
        <v>55</v>
      </c>
      <c r="C13" s="22" t="s">
        <v>54</v>
      </c>
      <c r="D13" s="43"/>
      <c r="E13" s="22" t="s">
        <v>55</v>
      </c>
      <c r="F13" s="22" t="s">
        <v>54</v>
      </c>
      <c r="G13" s="22" t="s">
        <v>68</v>
      </c>
      <c r="H13" s="22" t="s">
        <v>69</v>
      </c>
    </row>
    <row r="14" spans="2:8" s="61" customFormat="1" ht="34.5" customHeight="1" x14ac:dyDescent="0.2">
      <c r="B14" s="90" t="str">
        <f>+'Recursos Humanos'!C12</f>
        <v>Santiago Londoño</v>
      </c>
      <c r="C14" s="88" t="s">
        <v>59</v>
      </c>
      <c r="D14" s="91"/>
      <c r="E14" s="90" t="s">
        <v>155</v>
      </c>
      <c r="F14" s="81" t="s">
        <v>70</v>
      </c>
      <c r="G14" s="92"/>
      <c r="H14" s="81"/>
    </row>
    <row r="15" spans="2:8" s="61" customFormat="1" ht="32.25" customHeight="1" x14ac:dyDescent="0.2">
      <c r="B15" s="93" t="str">
        <f>+'Recursos Humanos'!C13</f>
        <v>Manuela Roldán</v>
      </c>
      <c r="C15" s="88" t="s">
        <v>61</v>
      </c>
      <c r="D15" s="91"/>
      <c r="E15" s="94"/>
      <c r="F15" s="95"/>
      <c r="G15" s="95"/>
      <c r="H15" s="95"/>
    </row>
    <row r="16" spans="2:8" s="61" customFormat="1" ht="33.75" customHeight="1" x14ac:dyDescent="0.2">
      <c r="B16" s="93" t="str">
        <f>+'Recursos Humanos'!C14</f>
        <v>Oscar Daniel Salamanca</v>
      </c>
      <c r="C16" s="88" t="s">
        <v>143</v>
      </c>
      <c r="D16" s="91"/>
      <c r="E16" s="96"/>
      <c r="F16" s="97"/>
      <c r="G16" s="97"/>
      <c r="H16" s="97"/>
    </row>
    <row r="17" spans="2:8" s="61" customFormat="1" ht="30.75" customHeight="1" x14ac:dyDescent="0.2">
      <c r="B17" s="98" t="str">
        <f>+'Recursos Humanos'!C15</f>
        <v>Luz Adriana Rodriguez</v>
      </c>
      <c r="C17" s="102" t="s">
        <v>156</v>
      </c>
      <c r="D17" s="91"/>
      <c r="E17" s="96"/>
      <c r="F17" s="97"/>
      <c r="G17" s="97"/>
      <c r="H17" s="97"/>
    </row>
    <row r="18" spans="2:8" s="61" customFormat="1" ht="23.1" customHeight="1" x14ac:dyDescent="0.2">
      <c r="B18" s="89"/>
      <c r="C18" s="81"/>
      <c r="D18" s="91"/>
      <c r="E18" s="96"/>
      <c r="F18" s="97"/>
      <c r="G18" s="97"/>
      <c r="H18" s="97"/>
    </row>
    <row r="19" spans="2:8" ht="23.1" customHeight="1" x14ac:dyDescent="0.25">
      <c r="B19" s="89"/>
      <c r="C19" s="81"/>
      <c r="D19" s="100"/>
      <c r="E19" s="100"/>
      <c r="F19" s="100"/>
      <c r="G19" s="100"/>
      <c r="H19" s="100"/>
    </row>
    <row r="20" spans="2:8" ht="23.1" customHeight="1" x14ac:dyDescent="0.25">
      <c r="B20" s="89"/>
      <c r="C20" s="81"/>
      <c r="D20" s="100"/>
      <c r="E20" s="100"/>
      <c r="F20" s="100"/>
      <c r="G20" s="100"/>
      <c r="H20" s="100"/>
    </row>
    <row r="21" spans="2:8" ht="23.1" customHeight="1" x14ac:dyDescent="0.25">
      <c r="B21" s="99"/>
      <c r="C21" s="101"/>
      <c r="D21" s="100"/>
      <c r="E21" s="100"/>
      <c r="F21" s="100"/>
      <c r="G21" s="100"/>
      <c r="H21" s="100"/>
    </row>
    <row r="22" spans="2:8" ht="23.1" customHeight="1" x14ac:dyDescent="0.25">
      <c r="B22" s="99"/>
      <c r="C22" s="101"/>
      <c r="D22" s="100"/>
      <c r="E22" s="100"/>
      <c r="F22" s="100"/>
      <c r="G22" s="100"/>
      <c r="H22" s="100"/>
    </row>
    <row r="23" spans="2:8" ht="23.1" customHeight="1" x14ac:dyDescent="0.25">
      <c r="B23" s="99"/>
      <c r="C23" s="101"/>
      <c r="D23" s="100"/>
      <c r="E23" s="100"/>
      <c r="F23" s="100"/>
      <c r="G23" s="100"/>
      <c r="H23" s="100"/>
    </row>
    <row r="24" spans="2:8" ht="23.1" customHeight="1" x14ac:dyDescent="0.25">
      <c r="B24" s="99"/>
      <c r="C24" s="101"/>
      <c r="D24" s="100"/>
      <c r="E24" s="100"/>
      <c r="F24" s="100"/>
      <c r="G24" s="100"/>
      <c r="H24" s="100"/>
    </row>
    <row r="25" spans="2:8" ht="15.75" x14ac:dyDescent="0.25">
      <c r="B25" s="100"/>
      <c r="C25" s="100"/>
      <c r="D25" s="100"/>
      <c r="E25" s="100"/>
      <c r="F25" s="100"/>
      <c r="G25" s="100"/>
      <c r="H25" s="100"/>
    </row>
    <row r="26" spans="2:8" ht="15.75" x14ac:dyDescent="0.25">
      <c r="B26" s="100"/>
      <c r="C26" s="100"/>
      <c r="D26" s="100"/>
      <c r="E26" s="100"/>
      <c r="F26" s="100"/>
      <c r="G26" s="100"/>
      <c r="H26" s="100"/>
    </row>
    <row r="27" spans="2:8" ht="15.75" x14ac:dyDescent="0.25">
      <c r="B27" s="100"/>
      <c r="C27" s="100"/>
      <c r="D27" s="100"/>
      <c r="E27" s="100"/>
      <c r="F27" s="100"/>
      <c r="G27" s="100"/>
      <c r="H27" s="100"/>
    </row>
    <row r="28" spans="2:8" ht="15.75" x14ac:dyDescent="0.25">
      <c r="B28" s="100"/>
      <c r="C28" s="100"/>
      <c r="D28" s="100"/>
      <c r="E28" s="100"/>
      <c r="F28" s="100"/>
      <c r="G28" s="100"/>
      <c r="H28" s="100"/>
    </row>
    <row r="29" spans="2:8" ht="15.75" x14ac:dyDescent="0.25">
      <c r="B29" s="100"/>
      <c r="C29" s="100"/>
      <c r="D29" s="100"/>
      <c r="E29" s="100"/>
      <c r="F29" s="100"/>
      <c r="G29" s="100"/>
      <c r="H29" s="100"/>
    </row>
    <row r="30" spans="2:8" ht="15.75" x14ac:dyDescent="0.25">
      <c r="B30" s="100"/>
      <c r="C30" s="100"/>
      <c r="D30" s="100"/>
      <c r="E30" s="100"/>
      <c r="F30" s="100"/>
      <c r="G30" s="100"/>
      <c r="H30" s="100"/>
    </row>
    <row r="31" spans="2:8" ht="15.75" x14ac:dyDescent="0.25">
      <c r="B31" s="100"/>
      <c r="C31" s="100"/>
      <c r="D31" s="100"/>
      <c r="E31" s="100"/>
      <c r="F31" s="100"/>
      <c r="G31" s="100"/>
      <c r="H31" s="100"/>
    </row>
    <row r="32" spans="2:8" ht="15.75" x14ac:dyDescent="0.25">
      <c r="B32" s="100"/>
      <c r="C32" s="100"/>
      <c r="D32" s="100"/>
      <c r="E32" s="100"/>
      <c r="F32" s="100"/>
      <c r="G32" s="100"/>
      <c r="H32" s="100"/>
    </row>
    <row r="33" spans="2:8" ht="15.75" x14ac:dyDescent="0.25">
      <c r="B33" s="100"/>
      <c r="C33" s="100"/>
      <c r="D33" s="100"/>
      <c r="E33" s="100"/>
      <c r="F33" s="100"/>
      <c r="G33" s="100"/>
      <c r="H33" s="100"/>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71"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tocar'!$G$5:$G$11</xm:f>
          </x14:formula1>
          <xm:sqref>C14:C24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9"/>
  <sheetViews>
    <sheetView showGridLines="0" topLeftCell="A3" zoomScale="80" zoomScaleNormal="80" workbookViewId="0">
      <selection activeCell="D16" sqref="D16"/>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67"/>
      <c r="C2" s="268"/>
      <c r="D2" s="258" t="s">
        <v>0</v>
      </c>
      <c r="E2" s="259"/>
      <c r="F2" s="259"/>
      <c r="G2" s="260"/>
      <c r="H2" s="45" t="str">
        <f>Proyecto!K2</f>
        <v>Código: GC-F-015</v>
      </c>
      <c r="I2" s="65"/>
      <c r="J2" s="65"/>
      <c r="K2" s="65"/>
      <c r="L2" s="65"/>
      <c r="M2" s="65"/>
      <c r="N2" s="65"/>
      <c r="O2" s="65"/>
      <c r="P2" s="13"/>
    </row>
    <row r="3" spans="2:16" s="10" customFormat="1" ht="23.25" customHeight="1" thickBot="1" x14ac:dyDescent="0.25">
      <c r="B3" s="269"/>
      <c r="C3" s="270"/>
      <c r="D3" s="261" t="s">
        <v>2</v>
      </c>
      <c r="E3" s="262"/>
      <c r="F3" s="262"/>
      <c r="G3" s="263"/>
      <c r="H3" s="49" t="str">
        <f>Proyecto!K3</f>
        <v>Fecha: 17 de septiembre de 2014</v>
      </c>
      <c r="I3" s="65"/>
      <c r="J3" s="65"/>
      <c r="K3" s="65"/>
      <c r="L3" s="65"/>
      <c r="M3" s="65"/>
      <c r="N3" s="65"/>
      <c r="O3" s="65"/>
      <c r="P3" s="13"/>
    </row>
    <row r="4" spans="2:16" s="10" customFormat="1" ht="24" customHeight="1" thickBot="1" x14ac:dyDescent="0.25">
      <c r="B4" s="269"/>
      <c r="C4" s="270"/>
      <c r="D4" s="264" t="s">
        <v>4</v>
      </c>
      <c r="E4" s="265"/>
      <c r="F4" s="265"/>
      <c r="G4" s="266"/>
      <c r="H4" s="47" t="str">
        <f>Proyecto!K4</f>
        <v>Versión 001</v>
      </c>
      <c r="I4" s="65"/>
      <c r="J4" s="65"/>
      <c r="K4" s="65"/>
      <c r="L4" s="65"/>
      <c r="M4" s="65"/>
      <c r="N4" s="65"/>
      <c r="O4" s="65"/>
      <c r="P4" s="13"/>
    </row>
    <row r="5" spans="2:16" s="10" customFormat="1" ht="22.5" customHeight="1" thickBot="1" x14ac:dyDescent="0.25">
      <c r="B5" s="271"/>
      <c r="C5" s="272"/>
      <c r="D5" s="261" t="s">
        <v>6</v>
      </c>
      <c r="E5" s="262"/>
      <c r="F5" s="262"/>
      <c r="G5" s="263"/>
      <c r="H5" s="49" t="s">
        <v>71</v>
      </c>
      <c r="I5" s="65"/>
      <c r="J5" s="65"/>
      <c r="K5" s="65"/>
      <c r="L5" s="65"/>
      <c r="M5" s="65"/>
      <c r="N5" s="65"/>
      <c r="O5" s="65"/>
      <c r="P5" s="13"/>
    </row>
    <row r="6" spans="2:16" ht="5.25" customHeight="1" x14ac:dyDescent="0.2">
      <c r="B6" s="24"/>
      <c r="C6" s="24"/>
      <c r="D6" s="24"/>
      <c r="E6" s="24"/>
      <c r="F6" s="24"/>
      <c r="G6" s="24"/>
      <c r="H6" s="24"/>
    </row>
    <row r="7" spans="2:16" ht="29.25" customHeight="1" x14ac:dyDescent="0.2">
      <c r="B7" s="182" t="s">
        <v>8</v>
      </c>
      <c r="C7" s="182"/>
      <c r="D7" s="225" t="str">
        <f>Proyecto!$E$7</f>
        <v>Definición de las líneas jurisprudenciales de insolvencia empresarial</v>
      </c>
      <c r="E7" s="225"/>
      <c r="F7" s="225"/>
      <c r="G7" s="225"/>
      <c r="H7" s="225"/>
      <c r="P7" s="1"/>
    </row>
    <row r="8" spans="2:16" customFormat="1" ht="19.5" customHeight="1" x14ac:dyDescent="0.2"/>
    <row r="9" spans="2:16" ht="30" customHeight="1" x14ac:dyDescent="0.2">
      <c r="B9" s="273" t="s">
        <v>14</v>
      </c>
      <c r="C9" s="274"/>
      <c r="D9" s="274"/>
      <c r="E9" s="274"/>
      <c r="F9" s="274"/>
      <c r="G9" s="274"/>
      <c r="H9" s="274"/>
    </row>
    <row r="10" spans="2:16" ht="9.75" customHeight="1" x14ac:dyDescent="0.2">
      <c r="B10" s="270"/>
      <c r="C10" s="270"/>
      <c r="D10" s="270"/>
      <c r="E10" s="270"/>
      <c r="F10" s="270"/>
      <c r="G10" s="270"/>
      <c r="H10" s="270"/>
      <c r="P10" s="1"/>
    </row>
    <row r="11" spans="2:16" ht="25.5" customHeight="1" x14ac:dyDescent="0.2">
      <c r="B11" s="226" t="s">
        <v>55</v>
      </c>
      <c r="C11" s="226"/>
      <c r="D11" s="66" t="s">
        <v>72</v>
      </c>
      <c r="E11" s="68" t="s">
        <v>73</v>
      </c>
      <c r="F11" s="66" t="s">
        <v>74</v>
      </c>
      <c r="G11" s="66" t="s">
        <v>75</v>
      </c>
      <c r="H11" s="66" t="s">
        <v>76</v>
      </c>
      <c r="P11" s="1"/>
    </row>
    <row r="12" spans="2:16" ht="38.1" customHeight="1" x14ac:dyDescent="0.2">
      <c r="B12" s="228" t="s">
        <v>168</v>
      </c>
      <c r="C12" s="228"/>
      <c r="D12" s="103" t="s">
        <v>169</v>
      </c>
      <c r="E12" s="88">
        <v>6012201000</v>
      </c>
      <c r="F12" s="92" t="s">
        <v>191</v>
      </c>
      <c r="G12" s="81" t="s">
        <v>60</v>
      </c>
      <c r="H12" s="81" t="s">
        <v>77</v>
      </c>
      <c r="O12" s="2"/>
      <c r="P12" s="1"/>
    </row>
    <row r="13" spans="2:16" ht="38.1" customHeight="1" x14ac:dyDescent="0.2">
      <c r="B13" s="254" t="s">
        <v>163</v>
      </c>
      <c r="C13" s="255"/>
      <c r="D13" s="81" t="s">
        <v>170</v>
      </c>
      <c r="E13" s="88">
        <v>6012201000</v>
      </c>
      <c r="F13" s="92" t="s">
        <v>203</v>
      </c>
      <c r="G13" s="81" t="s">
        <v>60</v>
      </c>
      <c r="H13" s="81" t="s">
        <v>77</v>
      </c>
      <c r="O13" s="2"/>
      <c r="P13" s="1"/>
    </row>
    <row r="14" spans="2:16" ht="38.1" customHeight="1" x14ac:dyDescent="0.2">
      <c r="B14" s="228" t="s">
        <v>236</v>
      </c>
      <c r="C14" s="228"/>
      <c r="D14" s="81" t="s">
        <v>235</v>
      </c>
      <c r="E14" s="88">
        <v>6012201000</v>
      </c>
      <c r="F14" s="62" t="s">
        <v>237</v>
      </c>
      <c r="G14" s="81" t="s">
        <v>60</v>
      </c>
      <c r="H14" s="81" t="s">
        <v>77</v>
      </c>
    </row>
    <row r="15" spans="2:16" s="77" customFormat="1" ht="38.1" customHeight="1" x14ac:dyDescent="0.25">
      <c r="B15" s="256" t="s">
        <v>252</v>
      </c>
      <c r="C15" s="257"/>
      <c r="D15" s="118" t="s">
        <v>235</v>
      </c>
      <c r="E15" s="88">
        <v>6012201001</v>
      </c>
      <c r="F15" s="92" t="s">
        <v>253</v>
      </c>
      <c r="G15" s="118" t="s">
        <v>60</v>
      </c>
      <c r="H15" s="118" t="s">
        <v>77</v>
      </c>
      <c r="O15" s="119"/>
    </row>
    <row r="16" spans="2:16" ht="38.1" customHeight="1" x14ac:dyDescent="0.2">
      <c r="B16" s="254" t="s">
        <v>204</v>
      </c>
      <c r="C16" s="255"/>
      <c r="D16" s="81" t="s">
        <v>207</v>
      </c>
      <c r="E16" s="88">
        <v>6012201000</v>
      </c>
      <c r="F16" s="62" t="s">
        <v>208</v>
      </c>
      <c r="G16" s="81" t="s">
        <v>60</v>
      </c>
      <c r="H16" s="81" t="s">
        <v>77</v>
      </c>
    </row>
    <row r="17" spans="2:16" ht="38.1" customHeight="1" x14ac:dyDescent="0.2">
      <c r="B17" s="275" t="s">
        <v>205</v>
      </c>
      <c r="C17" s="276"/>
      <c r="D17" s="105" t="s">
        <v>209</v>
      </c>
      <c r="E17" s="88">
        <v>6012201000</v>
      </c>
      <c r="F17" s="62" t="s">
        <v>210</v>
      </c>
      <c r="G17" s="81" t="s">
        <v>60</v>
      </c>
      <c r="H17" s="81" t="s">
        <v>77</v>
      </c>
    </row>
    <row r="18" spans="2:16" ht="51" customHeight="1" x14ac:dyDescent="0.2">
      <c r="B18" s="277" t="s">
        <v>206</v>
      </c>
      <c r="C18" s="278"/>
      <c r="D18" s="81" t="s">
        <v>211</v>
      </c>
      <c r="E18" s="88">
        <v>6012201000</v>
      </c>
      <c r="F18" s="62" t="s">
        <v>212</v>
      </c>
      <c r="G18" s="81" t="s">
        <v>60</v>
      </c>
      <c r="H18" s="81" t="s">
        <v>77</v>
      </c>
      <c r="O18" s="2"/>
      <c r="P18" s="1"/>
    </row>
    <row r="19" spans="2:16" ht="54.75" customHeight="1" x14ac:dyDescent="0.2">
      <c r="B19" s="256" t="s">
        <v>213</v>
      </c>
      <c r="C19" s="257"/>
      <c r="D19" s="81" t="s">
        <v>214</v>
      </c>
      <c r="E19" s="88">
        <v>6012201000</v>
      </c>
      <c r="F19" s="62" t="s">
        <v>215</v>
      </c>
      <c r="G19" s="81" t="s">
        <v>60</v>
      </c>
      <c r="H19" s="81" t="s">
        <v>77</v>
      </c>
      <c r="O19" s="2"/>
      <c r="P19" s="1"/>
    </row>
    <row r="20" spans="2:16" ht="51.75" customHeight="1" x14ac:dyDescent="0.2">
      <c r="B20" s="254" t="s">
        <v>216</v>
      </c>
      <c r="C20" s="255"/>
      <c r="D20" s="88" t="s">
        <v>225</v>
      </c>
      <c r="E20" s="88">
        <v>6012201000</v>
      </c>
      <c r="F20" s="73" t="s">
        <v>217</v>
      </c>
      <c r="G20" s="81" t="s">
        <v>60</v>
      </c>
      <c r="H20" s="81" t="s">
        <v>77</v>
      </c>
    </row>
    <row r="21" spans="2:16" ht="38.1" customHeight="1" x14ac:dyDescent="0.2">
      <c r="B21" s="254" t="s">
        <v>220</v>
      </c>
      <c r="C21" s="255"/>
      <c r="D21" s="88" t="s">
        <v>218</v>
      </c>
      <c r="E21" s="88">
        <v>6012201000</v>
      </c>
      <c r="F21" s="73" t="s">
        <v>219</v>
      </c>
      <c r="G21" s="81" t="s">
        <v>60</v>
      </c>
      <c r="H21" s="81" t="s">
        <v>77</v>
      </c>
    </row>
    <row r="22" spans="2:16" ht="38.1" customHeight="1" x14ac:dyDescent="0.2">
      <c r="B22" s="254" t="s">
        <v>221</v>
      </c>
      <c r="C22" s="255"/>
      <c r="D22" s="88" t="s">
        <v>223</v>
      </c>
      <c r="E22" s="88">
        <v>6012201000</v>
      </c>
      <c r="F22" s="73" t="s">
        <v>222</v>
      </c>
      <c r="G22" s="81" t="s">
        <v>60</v>
      </c>
      <c r="H22" s="81" t="s">
        <v>77</v>
      </c>
      <c r="O22" s="2"/>
      <c r="P22" s="1"/>
    </row>
    <row r="23" spans="2:16" ht="51.75" customHeight="1" x14ac:dyDescent="0.2">
      <c r="B23" s="254" t="s">
        <v>226</v>
      </c>
      <c r="C23" s="255"/>
      <c r="D23" s="88" t="s">
        <v>225</v>
      </c>
      <c r="E23" s="88">
        <v>6012201000</v>
      </c>
      <c r="F23" s="73" t="s">
        <v>224</v>
      </c>
      <c r="G23" s="81" t="s">
        <v>60</v>
      </c>
      <c r="H23" s="81" t="s">
        <v>77</v>
      </c>
    </row>
    <row r="24" spans="2:16" ht="38.1" customHeight="1" x14ac:dyDescent="0.2">
      <c r="B24" s="254" t="s">
        <v>227</v>
      </c>
      <c r="C24" s="255"/>
      <c r="D24" s="88" t="s">
        <v>192</v>
      </c>
      <c r="E24" s="88">
        <v>6012201000</v>
      </c>
      <c r="F24" s="104" t="s">
        <v>193</v>
      </c>
      <c r="G24" s="81" t="s">
        <v>60</v>
      </c>
      <c r="H24" s="81" t="s">
        <v>77</v>
      </c>
      <c r="O24" s="2"/>
      <c r="P24" s="1"/>
    </row>
    <row r="25" spans="2:16" ht="38.1" customHeight="1" x14ac:dyDescent="0.2">
      <c r="B25" s="256" t="s">
        <v>250</v>
      </c>
      <c r="C25" s="257"/>
      <c r="D25" s="88" t="s">
        <v>194</v>
      </c>
      <c r="E25" s="88">
        <v>6012201000</v>
      </c>
      <c r="F25" s="73" t="s">
        <v>251</v>
      </c>
      <c r="G25" s="81" t="s">
        <v>60</v>
      </c>
      <c r="H25" s="81" t="s">
        <v>77</v>
      </c>
      <c r="O25" s="2"/>
      <c r="P25" s="1"/>
    </row>
    <row r="26" spans="2:16" ht="38.1" customHeight="1" x14ac:dyDescent="0.2">
      <c r="B26" s="254" t="s">
        <v>228</v>
      </c>
      <c r="C26" s="255"/>
      <c r="D26" s="81" t="s">
        <v>195</v>
      </c>
      <c r="E26" s="88">
        <v>6012201000</v>
      </c>
      <c r="F26" s="92" t="s">
        <v>196</v>
      </c>
      <c r="G26" s="81" t="s">
        <v>60</v>
      </c>
      <c r="H26" s="81" t="s">
        <v>77</v>
      </c>
      <c r="O26" s="2"/>
      <c r="P26" s="1"/>
    </row>
    <row r="27" spans="2:16" ht="38.1" customHeight="1" x14ac:dyDescent="0.2">
      <c r="B27" s="254" t="s">
        <v>229</v>
      </c>
      <c r="C27" s="255"/>
      <c r="D27" s="81" t="s">
        <v>197</v>
      </c>
      <c r="E27" s="88">
        <v>6012201000</v>
      </c>
      <c r="F27" s="92" t="s">
        <v>198</v>
      </c>
      <c r="G27" s="81" t="s">
        <v>60</v>
      </c>
      <c r="H27" s="81" t="s">
        <v>77</v>
      </c>
      <c r="O27" s="2"/>
      <c r="P27" s="1"/>
    </row>
    <row r="28" spans="2:16" ht="38.1" customHeight="1" x14ac:dyDescent="0.2">
      <c r="B28" s="254" t="s">
        <v>230</v>
      </c>
      <c r="C28" s="255"/>
      <c r="D28" s="81" t="s">
        <v>199</v>
      </c>
      <c r="E28" s="88">
        <v>6012201000</v>
      </c>
      <c r="F28" s="92" t="s">
        <v>200</v>
      </c>
      <c r="G28" s="81" t="s">
        <v>60</v>
      </c>
      <c r="H28" s="81" t="s">
        <v>77</v>
      </c>
      <c r="O28" s="2"/>
      <c r="P28" s="1"/>
    </row>
    <row r="29" spans="2:16" ht="38.1" customHeight="1" x14ac:dyDescent="0.2">
      <c r="B29" s="254" t="s">
        <v>231</v>
      </c>
      <c r="C29" s="255"/>
      <c r="D29" s="81" t="s">
        <v>201</v>
      </c>
      <c r="E29" s="88">
        <v>6012201000</v>
      </c>
      <c r="F29" s="92" t="s">
        <v>202</v>
      </c>
      <c r="G29" s="81" t="s">
        <v>60</v>
      </c>
      <c r="H29" s="81" t="s">
        <v>77</v>
      </c>
    </row>
  </sheetData>
  <mergeCells count="28">
    <mergeCell ref="B7:C7"/>
    <mergeCell ref="D7:H7"/>
    <mergeCell ref="B9:H9"/>
    <mergeCell ref="B28:C28"/>
    <mergeCell ref="B12:C12"/>
    <mergeCell ref="B11:C11"/>
    <mergeCell ref="B10:H10"/>
    <mergeCell ref="B25:C25"/>
    <mergeCell ref="B13:C13"/>
    <mergeCell ref="B17:C17"/>
    <mergeCell ref="B27:C27"/>
    <mergeCell ref="B26:C26"/>
    <mergeCell ref="B18:C18"/>
    <mergeCell ref="B22:C22"/>
    <mergeCell ref="B19:C19"/>
    <mergeCell ref="B24:C24"/>
    <mergeCell ref="D2:G2"/>
    <mergeCell ref="D3:G3"/>
    <mergeCell ref="D4:G4"/>
    <mergeCell ref="D5:G5"/>
    <mergeCell ref="B2:C5"/>
    <mergeCell ref="B14:C14"/>
    <mergeCell ref="B20:C20"/>
    <mergeCell ref="B16:C16"/>
    <mergeCell ref="B15:C15"/>
    <mergeCell ref="B29:C29"/>
    <mergeCell ref="B23:C23"/>
    <mergeCell ref="B21:C21"/>
  </mergeCells>
  <conditionalFormatting sqref="D11">
    <cfRule type="cellIs" dxfId="37" priority="79" stopIfTrue="1" operator="equal">
      <formula>"Alto"</formula>
    </cfRule>
    <cfRule type="cellIs" dxfId="36" priority="80" stopIfTrue="1" operator="equal">
      <formula>"Medio"</formula>
    </cfRule>
    <cfRule type="cellIs" dxfId="35" priority="81" stopIfTrue="1" operator="equal">
      <formula>"Bajo"</formula>
    </cfRule>
  </conditionalFormatting>
  <conditionalFormatting sqref="D17">
    <cfRule type="cellIs" dxfId="34" priority="34" stopIfTrue="1" operator="equal">
      <formula>"Alto"</formula>
    </cfRule>
    <cfRule type="cellIs" dxfId="33" priority="35" stopIfTrue="1" operator="equal">
      <formula>"Medio"</formula>
    </cfRule>
    <cfRule type="cellIs" dxfId="32" priority="36" stopIfTrue="1" operator="equal">
      <formula>"Bajo"</formula>
    </cfRule>
  </conditionalFormatting>
  <conditionalFormatting sqref="D14">
    <cfRule type="cellIs" dxfId="31" priority="31" stopIfTrue="1" operator="equal">
      <formula>"Alto"</formula>
    </cfRule>
    <cfRule type="cellIs" dxfId="30" priority="32" stopIfTrue="1" operator="equal">
      <formula>"Medio"</formula>
    </cfRule>
    <cfRule type="cellIs" dxfId="29" priority="33" stopIfTrue="1" operator="equal">
      <formula>"Bajo"</formula>
    </cfRule>
  </conditionalFormatting>
  <conditionalFormatting sqref="D16">
    <cfRule type="cellIs" dxfId="28" priority="19" stopIfTrue="1" operator="equal">
      <formula>"Alto"</formula>
    </cfRule>
    <cfRule type="cellIs" dxfId="27" priority="20" stopIfTrue="1" operator="equal">
      <formula>"Medio"</formula>
    </cfRule>
    <cfRule type="cellIs" dxfId="26" priority="21" stopIfTrue="1" operator="equal">
      <formula>"Bajo"</formula>
    </cfRule>
  </conditionalFormatting>
  <conditionalFormatting sqref="D12">
    <cfRule type="cellIs" dxfId="25" priority="13" stopIfTrue="1" operator="equal">
      <formula>"Alto"</formula>
    </cfRule>
    <cfRule type="cellIs" dxfId="24" priority="14" stopIfTrue="1" operator="equal">
      <formula>"Medio"</formula>
    </cfRule>
    <cfRule type="cellIs" dxfId="23" priority="15" stopIfTrue="1" operator="equal">
      <formula>"Bajo"</formula>
    </cfRule>
  </conditionalFormatting>
  <conditionalFormatting sqref="D28:D29">
    <cfRule type="cellIs" dxfId="22" priority="10" stopIfTrue="1" operator="equal">
      <formula>"Alto"</formula>
    </cfRule>
    <cfRule type="cellIs" dxfId="21" priority="11" stopIfTrue="1" operator="equal">
      <formula>"Medio"</formula>
    </cfRule>
    <cfRule type="cellIs" dxfId="20" priority="12" stopIfTrue="1" operator="equal">
      <formula>"Bajo"</formula>
    </cfRule>
  </conditionalFormatting>
  <conditionalFormatting sqref="D26:D27">
    <cfRule type="cellIs" dxfId="19" priority="7" stopIfTrue="1" operator="equal">
      <formula>"Alto"</formula>
    </cfRule>
    <cfRule type="cellIs" dxfId="18" priority="8" stopIfTrue="1" operator="equal">
      <formula>"Medio"</formula>
    </cfRule>
    <cfRule type="cellIs" dxfId="17" priority="9" stopIfTrue="1" operator="equal">
      <formula>"Bajo"</formula>
    </cfRule>
  </conditionalFormatting>
  <conditionalFormatting sqref="D13">
    <cfRule type="cellIs" dxfId="16" priority="4" stopIfTrue="1" operator="equal">
      <formula>"Alto"</formula>
    </cfRule>
    <cfRule type="cellIs" dxfId="15" priority="5" stopIfTrue="1" operator="equal">
      <formula>"Medio"</formula>
    </cfRule>
    <cfRule type="cellIs" dxfId="14" priority="6" stopIfTrue="1" operator="equal">
      <formula>"Bajo"</formula>
    </cfRule>
  </conditionalFormatting>
  <conditionalFormatting sqref="D15">
    <cfRule type="cellIs" dxfId="13" priority="1" stopIfTrue="1" operator="equal">
      <formula>"Alto"</formula>
    </cfRule>
    <cfRule type="cellIs" dxfId="12" priority="2" stopIfTrue="1" operator="equal">
      <formula>"Medio"</formula>
    </cfRule>
    <cfRule type="cellIs" dxfId="11" priority="3" stopIfTrue="1" operator="equal">
      <formula>"Bajo"</formula>
    </cfRule>
  </conditionalFormatting>
  <dataValidations count="1">
    <dataValidation type="whole" allowBlank="1" showInputMessage="1" showErrorMessage="1" sqref="I9:N9 I20:N21 I23:N23 F30:N65502 I29:N29 I14:N14 I16:N17">
      <formula1>1</formula1>
      <formula2>5</formula2>
    </dataValidation>
  </dataValidations>
  <hyperlinks>
    <hyperlink ref="F26" r:id="rId1"/>
    <hyperlink ref="F24" r:id="rId2"/>
    <hyperlink ref="F27" r:id="rId3"/>
    <hyperlink ref="F28" r:id="rId4"/>
    <hyperlink ref="F29" r:id="rId5"/>
    <hyperlink ref="F13" r:id="rId6"/>
    <hyperlink ref="F16" r:id="rId7"/>
    <hyperlink ref="F17" r:id="rId8"/>
    <hyperlink ref="F18" r:id="rId9"/>
    <hyperlink ref="F19" r:id="rId10"/>
    <hyperlink ref="F20" r:id="rId11"/>
    <hyperlink ref="F21" r:id="rId12"/>
    <hyperlink ref="F22" r:id="rId13"/>
    <hyperlink ref="F23" r:id="rId14"/>
    <hyperlink ref="F14" r:id="rId15"/>
    <hyperlink ref="F25" r:id="rId16"/>
    <hyperlink ref="F15" r:id="rId17"/>
  </hyperlinks>
  <printOptions horizontalCentered="1"/>
  <pageMargins left="0.39370078740157483" right="0.39370078740157483" top="0.74803149606299213" bottom="0.74803149606299213" header="0.31496062992125984" footer="0.31496062992125984"/>
  <pageSetup paperSize="5" scale="90" fitToHeight="0" orientation="landscape" r:id="rId18"/>
  <headerFooter>
    <oddHeader>&amp;A</oddHeader>
  </headerFooter>
  <drawing r:id="rId19"/>
  <legacyDrawing r:id="rId20"/>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G12:G29</xm:sqref>
        </x14:dataValidation>
        <x14:dataValidation type="list" allowBlank="1" showInputMessage="1" showErrorMessage="1">
          <x14:formula1>
            <xm:f>'No tocar'!$K$5:$K$7</xm:f>
          </x14:formula1>
          <xm:sqref>H12:H29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zoomScale="80" zoomScaleNormal="80" workbookViewId="0">
      <selection activeCell="F18" sqref="F18"/>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44.5703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245" t="s">
        <v>0</v>
      </c>
      <c r="D2" s="246"/>
      <c r="E2" s="246"/>
      <c r="F2" s="246"/>
      <c r="G2" s="51" t="str">
        <f>Proyecto!K2</f>
        <v>Código: GC-F-015</v>
      </c>
      <c r="H2" s="50"/>
      <c r="I2" s="65"/>
      <c r="J2" s="65"/>
      <c r="K2" s="65"/>
      <c r="L2" s="65"/>
      <c r="M2" s="65"/>
      <c r="N2" s="65"/>
      <c r="O2" s="65"/>
      <c r="P2" s="13"/>
    </row>
    <row r="3" spans="2:16" s="10" customFormat="1" ht="23.25" customHeight="1" thickBot="1" x14ac:dyDescent="0.25">
      <c r="B3" s="46"/>
      <c r="C3" s="245" t="s">
        <v>2</v>
      </c>
      <c r="D3" s="246"/>
      <c r="E3" s="246"/>
      <c r="F3" s="246"/>
      <c r="G3" s="49" t="str">
        <f>Proyecto!K3</f>
        <v>Fecha: 17 de septiembre de 2014</v>
      </c>
      <c r="H3" s="50"/>
      <c r="I3" s="65"/>
      <c r="J3" s="65"/>
      <c r="K3" s="65"/>
      <c r="L3" s="65"/>
      <c r="M3" s="65"/>
      <c r="N3" s="65"/>
      <c r="O3" s="65"/>
      <c r="P3" s="13"/>
    </row>
    <row r="4" spans="2:16" s="10" customFormat="1" ht="24" customHeight="1" thickBot="1" x14ac:dyDescent="0.25">
      <c r="B4" s="46"/>
      <c r="C4" s="245" t="s">
        <v>4</v>
      </c>
      <c r="D4" s="246"/>
      <c r="E4" s="246"/>
      <c r="F4" s="246"/>
      <c r="G4" s="49" t="str">
        <f>Proyecto!K4</f>
        <v>Versión 001</v>
      </c>
      <c r="H4" s="50"/>
      <c r="I4" s="65"/>
      <c r="J4" s="65"/>
      <c r="K4" s="65"/>
      <c r="L4" s="65"/>
      <c r="M4" s="65"/>
      <c r="N4" s="65"/>
      <c r="O4" s="65"/>
      <c r="P4" s="13"/>
    </row>
    <row r="5" spans="2:16" s="10" customFormat="1" ht="22.5" customHeight="1" thickBot="1" x14ac:dyDescent="0.25">
      <c r="B5" s="48"/>
      <c r="C5" s="245" t="s">
        <v>6</v>
      </c>
      <c r="D5" s="246"/>
      <c r="E5" s="246"/>
      <c r="F5" s="246"/>
      <c r="G5" s="52" t="s">
        <v>80</v>
      </c>
      <c r="H5" s="50"/>
      <c r="I5" s="65"/>
      <c r="J5" s="65"/>
      <c r="K5" s="65"/>
      <c r="L5" s="65"/>
      <c r="M5" s="65"/>
      <c r="N5" s="65"/>
      <c r="O5" s="65"/>
      <c r="P5" s="13"/>
    </row>
    <row r="6" spans="2:16" ht="5.25" customHeight="1" x14ac:dyDescent="0.2">
      <c r="B6" s="24"/>
      <c r="C6" s="24"/>
      <c r="D6" s="24"/>
      <c r="E6" s="24"/>
      <c r="F6" s="24"/>
    </row>
    <row r="7" spans="2:16" ht="29.25" customHeight="1" x14ac:dyDescent="0.2">
      <c r="B7" s="64" t="s">
        <v>8</v>
      </c>
      <c r="C7" s="282" t="str">
        <f>Proyecto!$E$7</f>
        <v>Definición de las líneas jurisprudenciales de insolvencia empresarial</v>
      </c>
      <c r="D7" s="282"/>
      <c r="E7" s="282"/>
      <c r="F7" s="282"/>
      <c r="G7" s="69"/>
      <c r="P7" s="1"/>
    </row>
    <row r="8" spans="2:16" ht="6.75" customHeight="1" x14ac:dyDescent="0.2">
      <c r="B8" s="6"/>
      <c r="C8" s="7"/>
      <c r="D8" s="7"/>
      <c r="E8" s="7"/>
      <c r="F8" s="7"/>
      <c r="P8" s="1"/>
    </row>
    <row r="9" spans="2:16" x14ac:dyDescent="0.2">
      <c r="B9" s="190"/>
      <c r="C9" s="190"/>
    </row>
    <row r="10" spans="2:16" ht="20.25" customHeight="1" x14ac:dyDescent="0.2">
      <c r="B10" s="279" t="s">
        <v>81</v>
      </c>
      <c r="C10" s="280"/>
      <c r="D10" s="280"/>
      <c r="E10" s="280"/>
      <c r="F10" s="280"/>
      <c r="G10" s="281"/>
    </row>
    <row r="11" spans="2:16" customFormat="1" ht="15" customHeight="1" x14ac:dyDescent="0.2"/>
    <row r="12" spans="2:16" ht="24.75" customHeight="1" x14ac:dyDescent="0.2">
      <c r="B12" s="71" t="s">
        <v>82</v>
      </c>
      <c r="C12" s="71" t="s">
        <v>83</v>
      </c>
      <c r="D12" s="71" t="s">
        <v>84</v>
      </c>
      <c r="E12" s="71" t="s">
        <v>85</v>
      </c>
      <c r="F12" s="71" t="s">
        <v>86</v>
      </c>
      <c r="G12" s="71" t="s">
        <v>87</v>
      </c>
    </row>
    <row r="13" spans="2:16" ht="54" customHeight="1" x14ac:dyDescent="0.2">
      <c r="B13" s="111" t="s">
        <v>172</v>
      </c>
      <c r="C13" s="109" t="s">
        <v>88</v>
      </c>
      <c r="D13" s="110" t="s">
        <v>232</v>
      </c>
      <c r="E13" s="88" t="s">
        <v>150</v>
      </c>
      <c r="F13" s="108" t="s">
        <v>234</v>
      </c>
      <c r="G13" s="105" t="s">
        <v>233</v>
      </c>
    </row>
    <row r="14" spans="2:16" ht="54" customHeight="1" x14ac:dyDescent="0.2">
      <c r="B14" s="112" t="s">
        <v>234</v>
      </c>
      <c r="C14" s="109" t="s">
        <v>173</v>
      </c>
      <c r="D14" s="110" t="s">
        <v>238</v>
      </c>
      <c r="E14" s="88" t="s">
        <v>89</v>
      </c>
      <c r="F14" s="88" t="s">
        <v>239</v>
      </c>
      <c r="G14" s="88" t="s">
        <v>174</v>
      </c>
    </row>
    <row r="15" spans="2:16" ht="75" customHeight="1" x14ac:dyDescent="0.2">
      <c r="B15" s="113" t="s">
        <v>239</v>
      </c>
      <c r="C15" s="109" t="s">
        <v>136</v>
      </c>
      <c r="D15" s="110" t="s">
        <v>242</v>
      </c>
      <c r="E15" s="88" t="s">
        <v>89</v>
      </c>
      <c r="F15" s="105" t="s">
        <v>241</v>
      </c>
      <c r="G15" s="105" t="s">
        <v>240</v>
      </c>
    </row>
    <row r="16" spans="2:16" ht="54" customHeight="1" x14ac:dyDescent="0.2">
      <c r="B16" s="114" t="s">
        <v>171</v>
      </c>
      <c r="C16" s="109" t="s">
        <v>173</v>
      </c>
      <c r="D16" s="110" t="s">
        <v>243</v>
      </c>
      <c r="E16" s="88" t="s">
        <v>89</v>
      </c>
      <c r="F16" s="105" t="s">
        <v>241</v>
      </c>
      <c r="G16" s="81" t="s">
        <v>174</v>
      </c>
    </row>
    <row r="17" spans="2:7" ht="54" customHeight="1" x14ac:dyDescent="0.2">
      <c r="B17" s="115" t="s">
        <v>175</v>
      </c>
      <c r="C17" s="109" t="s">
        <v>173</v>
      </c>
      <c r="D17" s="110" t="s">
        <v>243</v>
      </c>
      <c r="E17" s="88" t="s">
        <v>89</v>
      </c>
      <c r="F17" s="105" t="s">
        <v>241</v>
      </c>
      <c r="G17" s="105" t="s">
        <v>174</v>
      </c>
    </row>
    <row r="18" spans="2:7" ht="75" customHeight="1" x14ac:dyDescent="0.2">
      <c r="B18" s="107"/>
      <c r="C18" s="105"/>
      <c r="D18" s="105"/>
      <c r="E18" s="98"/>
      <c r="F18" s="98"/>
      <c r="G18" s="98"/>
    </row>
    <row r="19" spans="2:7" ht="75" customHeight="1" x14ac:dyDescent="0.2">
      <c r="B19" s="107"/>
      <c r="C19" s="105"/>
      <c r="D19" s="105"/>
      <c r="E19" s="98"/>
      <c r="F19" s="98"/>
      <c r="G19" s="98"/>
    </row>
    <row r="20" spans="2:7" ht="75" customHeight="1" x14ac:dyDescent="0.2">
      <c r="B20" s="107"/>
      <c r="C20" s="105"/>
      <c r="D20" s="88"/>
      <c r="E20" s="98"/>
      <c r="F20" s="98"/>
      <c r="G20" s="98"/>
    </row>
    <row r="21" spans="2:7" ht="54" customHeight="1" x14ac:dyDescent="0.2">
      <c r="B21" s="107"/>
      <c r="C21" s="105"/>
      <c r="D21" s="88"/>
      <c r="E21" s="98"/>
      <c r="F21" s="88"/>
      <c r="G21" s="98"/>
    </row>
    <row r="22" spans="2:7" ht="54" customHeight="1" x14ac:dyDescent="0.2">
      <c r="B22" s="107"/>
      <c r="C22" s="105"/>
      <c r="D22" s="88"/>
      <c r="E22" s="98"/>
      <c r="F22" s="88"/>
      <c r="G22" s="98"/>
    </row>
    <row r="23" spans="2:7" ht="54" customHeight="1" x14ac:dyDescent="0.2">
      <c r="B23" s="107"/>
      <c r="C23" s="105"/>
      <c r="D23" s="88"/>
      <c r="E23" s="98"/>
      <c r="F23" s="88"/>
      <c r="G23" s="98"/>
    </row>
    <row r="24" spans="2:7" ht="54" customHeight="1" x14ac:dyDescent="0.2">
      <c r="B24" s="107"/>
      <c r="C24" s="105"/>
      <c r="D24" s="88"/>
      <c r="E24" s="98"/>
      <c r="F24" s="88"/>
      <c r="G24" s="98"/>
    </row>
    <row r="25" spans="2:7" ht="54" customHeight="1" x14ac:dyDescent="0.2">
      <c r="B25" s="107"/>
      <c r="C25" s="105"/>
      <c r="D25" s="88"/>
      <c r="E25" s="98"/>
      <c r="F25" s="88"/>
      <c r="G25" s="98"/>
    </row>
    <row r="26" spans="2:7" ht="54" customHeight="1" x14ac:dyDescent="0.2">
      <c r="B26" s="107"/>
      <c r="C26" s="105"/>
      <c r="D26" s="88"/>
      <c r="E26" s="98"/>
      <c r="F26" s="88"/>
      <c r="G26" s="98"/>
    </row>
    <row r="27" spans="2:7" ht="54" customHeight="1" x14ac:dyDescent="0.2">
      <c r="B27" s="107"/>
      <c r="C27" s="105"/>
      <c r="D27" s="88"/>
      <c r="E27" s="98"/>
      <c r="F27" s="88"/>
      <c r="G27" s="98"/>
    </row>
    <row r="28" spans="2:7" ht="54" customHeight="1" x14ac:dyDescent="0.2">
      <c r="B28" s="107"/>
      <c r="C28" s="105"/>
      <c r="D28" s="88"/>
      <c r="E28" s="98"/>
      <c r="F28" s="88"/>
      <c r="G28" s="98"/>
    </row>
    <row r="29" spans="2:7" ht="54" customHeight="1" x14ac:dyDescent="0.2">
      <c r="B29" s="107"/>
      <c r="C29" s="105"/>
      <c r="D29" s="88"/>
      <c r="E29" s="98"/>
      <c r="F29" s="88"/>
      <c r="G29" s="98"/>
    </row>
  </sheetData>
  <mergeCells count="7">
    <mergeCell ref="B10:G10"/>
    <mergeCell ref="B9:C9"/>
    <mergeCell ref="C7:F7"/>
    <mergeCell ref="C2:F2"/>
    <mergeCell ref="C3:F3"/>
    <mergeCell ref="C4:F4"/>
    <mergeCell ref="C5:F5"/>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8"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E13:E29</xm:sqref>
        </x14:dataValidation>
        <x14:dataValidation type="list" allowBlank="1" showInputMessage="1" showErrorMessage="1">
          <x14:formula1>
            <xm:f>'No tocar'!$O$5:$O$11</xm:f>
          </x14:formula1>
          <xm:sqref>C13:C29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B12" sqref="B12:C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245" t="s">
        <v>0</v>
      </c>
      <c r="D2" s="246"/>
      <c r="E2" s="246"/>
      <c r="F2" s="246"/>
      <c r="G2" s="236" t="str">
        <f>Proyecto!K2</f>
        <v>Código: GC-F-015</v>
      </c>
      <c r="H2" s="238"/>
      <c r="I2" s="65"/>
      <c r="J2" s="9"/>
      <c r="K2" s="9"/>
      <c r="L2" s="9"/>
      <c r="M2" s="12"/>
      <c r="N2" s="65"/>
      <c r="O2" s="65"/>
      <c r="P2" s="65"/>
      <c r="Q2" s="65"/>
      <c r="R2" s="65"/>
      <c r="S2" s="65"/>
      <c r="T2" s="65"/>
      <c r="U2" s="65"/>
      <c r="V2" s="65"/>
      <c r="W2" s="13"/>
    </row>
    <row r="3" spans="2:23" s="10" customFormat="1" ht="23.25" customHeight="1" thickBot="1" x14ac:dyDescent="0.25">
      <c r="B3" s="46"/>
      <c r="C3" s="245" t="s">
        <v>2</v>
      </c>
      <c r="D3" s="246"/>
      <c r="E3" s="246"/>
      <c r="F3" s="246"/>
      <c r="G3" s="239" t="str">
        <f>Proyecto!K3</f>
        <v>Fecha: 17 de septiembre de 2014</v>
      </c>
      <c r="H3" s="241"/>
      <c r="I3" s="65"/>
      <c r="J3" s="9"/>
      <c r="K3" s="9"/>
      <c r="L3" s="9"/>
      <c r="M3" s="12"/>
      <c r="N3" s="65"/>
      <c r="O3" s="65"/>
      <c r="P3" s="65"/>
      <c r="Q3" s="65"/>
      <c r="R3" s="65"/>
      <c r="S3" s="65"/>
      <c r="T3" s="65"/>
      <c r="U3" s="65"/>
      <c r="V3" s="65"/>
      <c r="W3" s="13"/>
    </row>
    <row r="4" spans="2:23" s="10" customFormat="1" ht="24" customHeight="1" thickBot="1" x14ac:dyDescent="0.25">
      <c r="B4" s="46"/>
      <c r="C4" s="245" t="s">
        <v>4</v>
      </c>
      <c r="D4" s="246"/>
      <c r="E4" s="246"/>
      <c r="F4" s="246"/>
      <c r="G4" s="242" t="str">
        <f>Proyecto!K4</f>
        <v>Versión 001</v>
      </c>
      <c r="H4" s="244"/>
      <c r="I4" s="65"/>
      <c r="J4" s="9"/>
      <c r="K4" s="65"/>
      <c r="L4" s="65"/>
      <c r="M4" s="12"/>
      <c r="N4" s="65"/>
      <c r="O4" s="65"/>
      <c r="P4" s="65"/>
      <c r="Q4" s="65"/>
      <c r="R4" s="65"/>
      <c r="S4" s="65"/>
      <c r="T4" s="65"/>
      <c r="U4" s="65"/>
      <c r="V4" s="65"/>
      <c r="W4" s="13"/>
    </row>
    <row r="5" spans="2:23" s="10" customFormat="1" ht="22.5" customHeight="1" thickBot="1" x14ac:dyDescent="0.25">
      <c r="B5" s="48"/>
      <c r="C5" s="245" t="s">
        <v>6</v>
      </c>
      <c r="D5" s="246"/>
      <c r="E5" s="246"/>
      <c r="F5" s="246"/>
      <c r="G5" s="239" t="s">
        <v>90</v>
      </c>
      <c r="H5" s="241"/>
      <c r="I5" s="65"/>
      <c r="J5" s="9"/>
      <c r="K5" s="65"/>
      <c r="L5" s="65"/>
      <c r="M5" s="9"/>
      <c r="N5" s="65"/>
      <c r="O5" s="65"/>
      <c r="P5" s="65"/>
      <c r="Q5" s="65"/>
      <c r="R5" s="65"/>
      <c r="S5" s="65"/>
      <c r="T5" s="65"/>
      <c r="U5" s="65"/>
      <c r="V5" s="65"/>
      <c r="W5" s="13"/>
    </row>
    <row r="6" spans="2:23" ht="5.25" customHeight="1" x14ac:dyDescent="0.2">
      <c r="B6" s="24"/>
      <c r="C6" s="24"/>
      <c r="D6" s="24"/>
      <c r="E6" s="24"/>
      <c r="F6" s="24"/>
      <c r="G6" s="24"/>
      <c r="H6" s="24"/>
    </row>
    <row r="7" spans="2:23" ht="29.25" customHeight="1" x14ac:dyDescent="0.2">
      <c r="B7" s="23" t="s">
        <v>8</v>
      </c>
      <c r="C7" s="225" t="str">
        <f>Proyecto!$E$7</f>
        <v>Definición de las líneas jurisprudenciales de insolvencia empresarial</v>
      </c>
      <c r="D7" s="225"/>
      <c r="E7" s="225"/>
      <c r="F7" s="225"/>
      <c r="G7" s="225"/>
      <c r="H7" s="225"/>
      <c r="W7" s="1"/>
    </row>
    <row r="9" spans="2:23" ht="15" customHeight="1" x14ac:dyDescent="0.2">
      <c r="B9" s="229" t="s">
        <v>91</v>
      </c>
      <c r="C9" s="229"/>
      <c r="D9" s="229"/>
      <c r="E9" s="229"/>
      <c r="F9" s="229"/>
      <c r="G9" s="229"/>
      <c r="H9" s="229"/>
    </row>
    <row r="10" spans="2:23" customFormat="1" ht="15" customHeight="1" x14ac:dyDescent="0.2"/>
    <row r="11" spans="2:23" ht="33.75" customHeight="1" x14ac:dyDescent="0.2">
      <c r="B11" s="226" t="s">
        <v>92</v>
      </c>
      <c r="C11" s="226"/>
      <c r="D11" s="66" t="s">
        <v>93</v>
      </c>
      <c r="E11" s="66" t="s">
        <v>94</v>
      </c>
      <c r="F11" s="66" t="s">
        <v>95</v>
      </c>
      <c r="G11" s="66" t="s">
        <v>96</v>
      </c>
      <c r="H11" s="66" t="s">
        <v>97</v>
      </c>
    </row>
    <row r="12" spans="2:23" ht="61.5" customHeight="1" x14ac:dyDescent="0.2">
      <c r="B12" s="285"/>
      <c r="C12" s="286"/>
      <c r="D12" s="120"/>
      <c r="E12" s="120"/>
      <c r="F12" s="120"/>
      <c r="G12" s="121"/>
      <c r="H12" s="122"/>
    </row>
    <row r="13" spans="2:23" ht="48" customHeight="1" x14ac:dyDescent="0.2">
      <c r="B13" s="283"/>
      <c r="C13" s="283"/>
      <c r="D13" s="123"/>
      <c r="E13" s="120"/>
      <c r="F13" s="120"/>
      <c r="G13" s="121"/>
      <c r="H13" s="123"/>
    </row>
    <row r="14" spans="2:23" ht="60" customHeight="1" x14ac:dyDescent="0.2">
      <c r="B14" s="284"/>
      <c r="C14" s="284"/>
      <c r="D14" s="88"/>
      <c r="E14" s="93"/>
      <c r="F14" s="93"/>
      <c r="G14" s="116"/>
      <c r="H14" s="88"/>
    </row>
    <row r="15" spans="2:23" ht="60" customHeight="1" x14ac:dyDescent="0.2">
      <c r="B15" s="284"/>
      <c r="C15" s="284"/>
      <c r="D15" s="88"/>
      <c r="E15" s="93"/>
      <c r="F15" s="93"/>
      <c r="G15" s="116"/>
      <c r="H15" s="88"/>
    </row>
    <row r="16" spans="2:23" x14ac:dyDescent="0.2">
      <c r="B16" s="74"/>
      <c r="C16" s="74"/>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877D9CE3-3488-419F-B5B1-D3F56CED4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CC6600B5-E659-47AC-A41B-15A71D932E1D}">
  <ds:schemaRefs>
    <ds:schemaRef ds:uri="http://schemas.microsoft.com/office/2006/metadata/customXsn"/>
  </ds:schemaRefs>
</ds:datastoreItem>
</file>

<file path=customXml/itemProps5.xml><?xml version="1.0" encoding="utf-8"?>
<ds:datastoreItem xmlns:ds="http://schemas.openxmlformats.org/officeDocument/2006/customXml" ds:itemID="{E1B029B0-6E37-4D19-8E72-5AD58DA0CEDC}">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2024-08-01T03:59:35Z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