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updateLinks="never" defaultThemeVersion="124226"/>
  <mc:AlternateContent xmlns:mc="http://schemas.openxmlformats.org/markup-compatibility/2006">
    <mc:Choice Requires="x15">
      <x15ac:absPath xmlns:x15ac="http://schemas.microsoft.com/office/spreadsheetml/2010/11/ac" url="C:\Users\francycp\Desktop\publicaciones WEB\2023\"/>
    </mc:Choice>
  </mc:AlternateContent>
  <bookViews>
    <workbookView xWindow="-120" yWindow="-120" windowWidth="20730" windowHeight="11040" activeTab="3"/>
  </bookViews>
  <sheets>
    <sheet name="Proyecto" sheetId="10" r:id="rId1"/>
    <sheet name="Justificación - Objetivo" sheetId="2" r:id="rId2"/>
    <sheet name="Indicadores" sheetId="3" r:id="rId3"/>
    <sheet name="Recursos Financieros" sheetId="12" r:id="rId4"/>
    <sheet name="Recursos Humanos" sheetId="5" r:id="rId5"/>
    <sheet name="Interesados" sheetId="6" r:id="rId6"/>
    <sheet name="Comunicaciones internas" sheetId="16" r:id="rId7"/>
    <sheet name="Plan de comunicaciones" sheetId="7" r:id="rId8"/>
    <sheet name="Requerimientos" sheetId="4" r:id="rId9"/>
    <sheet name="Alcance" sheetId="8" r:id="rId10"/>
    <sheet name="EDT- Actividades" sheetId="17" r:id="rId11"/>
    <sheet name="Riesgos" sheetId="9" r:id="rId12"/>
    <sheet name="No tocar" sheetId="15" state="hidden" r:id="rId13"/>
  </sheets>
  <definedNames>
    <definedName name="Activos" localSheetId="9">#REF!</definedName>
    <definedName name="Activos" localSheetId="2">#REF!</definedName>
    <definedName name="Activos" localSheetId="5">#REF!</definedName>
    <definedName name="Activos" localSheetId="7">#REF!</definedName>
    <definedName name="Activos" localSheetId="0">#REF!</definedName>
    <definedName name="Activos" localSheetId="3">#REF!</definedName>
    <definedName name="Activos" localSheetId="4">#REF!</definedName>
    <definedName name="Activos" localSheetId="11">#REF!</definedName>
    <definedName name="Activos">#REF!</definedName>
    <definedName name="ActivosP1" localSheetId="9">#REF!</definedName>
    <definedName name="ActivosP1" localSheetId="2">#REF!</definedName>
    <definedName name="ActivosP1" localSheetId="5">#REF!</definedName>
    <definedName name="ActivosP1" localSheetId="7">#REF!</definedName>
    <definedName name="ActivosP1" localSheetId="0">#REF!</definedName>
    <definedName name="ActivosP1" localSheetId="3">#REF!</definedName>
    <definedName name="ActivosP1" localSheetId="4">#REF!</definedName>
    <definedName name="ActivosP1" localSheetId="11">#REF!</definedName>
    <definedName name="ActivosP1">#REF!</definedName>
    <definedName name="ActivosP10" localSheetId="9">#REF!</definedName>
    <definedName name="ActivosP10" localSheetId="2">#REF!</definedName>
    <definedName name="ActivosP10" localSheetId="5">#REF!</definedName>
    <definedName name="ActivosP10" localSheetId="7">#REF!</definedName>
    <definedName name="ActivosP10" localSheetId="0">#REF!</definedName>
    <definedName name="ActivosP10" localSheetId="3">#REF!</definedName>
    <definedName name="ActivosP10" localSheetId="4">#REF!</definedName>
    <definedName name="ActivosP10" localSheetId="11">#REF!</definedName>
    <definedName name="ActivosP10">#REF!</definedName>
    <definedName name="ActivosP11" localSheetId="9">#REF!</definedName>
    <definedName name="ActivosP11" localSheetId="2">#REF!</definedName>
    <definedName name="ActivosP11" localSheetId="5">#REF!</definedName>
    <definedName name="ActivosP11" localSheetId="7">#REF!</definedName>
    <definedName name="ActivosP11" localSheetId="0">#REF!</definedName>
    <definedName name="ActivosP11" localSheetId="3">#REF!</definedName>
    <definedName name="ActivosP11" localSheetId="4">#REF!</definedName>
    <definedName name="ActivosP11" localSheetId="11">#REF!</definedName>
    <definedName name="ActivosP11">#REF!</definedName>
    <definedName name="Activosp11000" localSheetId="9">#REF!</definedName>
    <definedName name="Activosp11000" localSheetId="2">#REF!</definedName>
    <definedName name="Activosp11000" localSheetId="5">#REF!</definedName>
    <definedName name="Activosp11000" localSheetId="7">#REF!</definedName>
    <definedName name="Activosp11000" localSheetId="0">#REF!</definedName>
    <definedName name="Activosp11000" localSheetId="3">#REF!</definedName>
    <definedName name="Activosp11000" localSheetId="4">#REF!</definedName>
    <definedName name="Activosp11000" localSheetId="11">#REF!</definedName>
    <definedName name="Activosp11000">#REF!</definedName>
    <definedName name="ActivosP12" localSheetId="9">#REF!</definedName>
    <definedName name="ActivosP12" localSheetId="2">#REF!</definedName>
    <definedName name="ActivosP12" localSheetId="5">#REF!</definedName>
    <definedName name="ActivosP12" localSheetId="7">#REF!</definedName>
    <definedName name="ActivosP12" localSheetId="0">#REF!</definedName>
    <definedName name="ActivosP12" localSheetId="3">#REF!</definedName>
    <definedName name="ActivosP12" localSheetId="4">#REF!</definedName>
    <definedName name="ActivosP12" localSheetId="11">#REF!</definedName>
    <definedName name="ActivosP12">#REF!</definedName>
    <definedName name="ActivosP2" localSheetId="9">#REF!</definedName>
    <definedName name="ActivosP2" localSheetId="2">#REF!</definedName>
    <definedName name="ActivosP2" localSheetId="5">#REF!</definedName>
    <definedName name="ActivosP2" localSheetId="7">#REF!</definedName>
    <definedName name="ActivosP2" localSheetId="0">#REF!</definedName>
    <definedName name="ActivosP2" localSheetId="3">#REF!</definedName>
    <definedName name="ActivosP2" localSheetId="4">#REF!</definedName>
    <definedName name="ActivosP2" localSheetId="11">#REF!</definedName>
    <definedName name="ActivosP2">#REF!</definedName>
    <definedName name="ActivosP3" localSheetId="9">#REF!</definedName>
    <definedName name="ActivosP3" localSheetId="2">#REF!</definedName>
    <definedName name="ActivosP3" localSheetId="5">#REF!</definedName>
    <definedName name="ActivosP3" localSheetId="7">#REF!</definedName>
    <definedName name="ActivosP3" localSheetId="0">#REF!</definedName>
    <definedName name="ActivosP3" localSheetId="3">#REF!</definedName>
    <definedName name="ActivosP3" localSheetId="4">#REF!</definedName>
    <definedName name="ActivosP3" localSheetId="11">#REF!</definedName>
    <definedName name="ActivosP3">#REF!</definedName>
    <definedName name="ActivosP4" localSheetId="9">#REF!</definedName>
    <definedName name="ActivosP4" localSheetId="2">#REF!</definedName>
    <definedName name="ActivosP4" localSheetId="5">#REF!</definedName>
    <definedName name="ActivosP4" localSheetId="7">#REF!</definedName>
    <definedName name="ActivosP4" localSheetId="0">#REF!</definedName>
    <definedName name="ActivosP4" localSheetId="3">#REF!</definedName>
    <definedName name="ActivosP4" localSheetId="4">#REF!</definedName>
    <definedName name="ActivosP4" localSheetId="11">#REF!</definedName>
    <definedName name="ActivosP4">#REF!</definedName>
    <definedName name="ActivosP5" localSheetId="9">#REF!</definedName>
    <definedName name="ActivosP5" localSheetId="2">#REF!</definedName>
    <definedName name="ActivosP5" localSheetId="5">#REF!</definedName>
    <definedName name="ActivosP5" localSheetId="7">#REF!</definedName>
    <definedName name="ActivosP5" localSheetId="0">#REF!</definedName>
    <definedName name="ActivosP5" localSheetId="3">#REF!</definedName>
    <definedName name="ActivosP5" localSheetId="4">#REF!</definedName>
    <definedName name="ActivosP5" localSheetId="11">#REF!</definedName>
    <definedName name="ActivosP5">#REF!</definedName>
    <definedName name="ActivosP6" localSheetId="9">#REF!</definedName>
    <definedName name="ActivosP6" localSheetId="2">#REF!</definedName>
    <definedName name="ActivosP6" localSheetId="5">#REF!</definedName>
    <definedName name="ActivosP6" localSheetId="7">#REF!</definedName>
    <definedName name="ActivosP6" localSheetId="0">#REF!</definedName>
    <definedName name="ActivosP6" localSheetId="3">#REF!</definedName>
    <definedName name="ActivosP6" localSheetId="4">#REF!</definedName>
    <definedName name="ActivosP6" localSheetId="11">#REF!</definedName>
    <definedName name="ActivosP6">#REF!</definedName>
    <definedName name="ActivosP7" localSheetId="9">#REF!</definedName>
    <definedName name="ActivosP7" localSheetId="2">#REF!</definedName>
    <definedName name="ActivosP7" localSheetId="5">#REF!</definedName>
    <definedName name="ActivosP7" localSheetId="7">#REF!</definedName>
    <definedName name="ActivosP7" localSheetId="0">#REF!</definedName>
    <definedName name="ActivosP7" localSheetId="3">#REF!</definedName>
    <definedName name="ActivosP7" localSheetId="4">#REF!</definedName>
    <definedName name="ActivosP7" localSheetId="11">#REF!</definedName>
    <definedName name="ActivosP7">#REF!</definedName>
    <definedName name="ActivosP8" localSheetId="9">#REF!</definedName>
    <definedName name="ActivosP8" localSheetId="2">#REF!</definedName>
    <definedName name="ActivosP8" localSheetId="5">#REF!</definedName>
    <definedName name="ActivosP8" localSheetId="7">#REF!</definedName>
    <definedName name="ActivosP8" localSheetId="0">#REF!</definedName>
    <definedName name="ActivosP8" localSheetId="3">#REF!</definedName>
    <definedName name="ActivosP8" localSheetId="4">#REF!</definedName>
    <definedName name="ActivosP8" localSheetId="11">#REF!</definedName>
    <definedName name="ActivosP8">#REF!</definedName>
    <definedName name="ActivosP9" localSheetId="9">#REF!</definedName>
    <definedName name="ActivosP9" localSheetId="2">#REF!</definedName>
    <definedName name="ActivosP9" localSheetId="5">#REF!</definedName>
    <definedName name="ActivosP9" localSheetId="7">#REF!</definedName>
    <definedName name="ActivosP9" localSheetId="0">#REF!</definedName>
    <definedName name="ActivosP9" localSheetId="3">#REF!</definedName>
    <definedName name="ActivosP9" localSheetId="4">#REF!</definedName>
    <definedName name="ActivosP9" localSheetId="11">#REF!</definedName>
    <definedName name="ActivosP9">#REF!</definedName>
    <definedName name="_xlnm.Print_Area" localSheetId="2">Indicadores!$B$2:$I$13</definedName>
    <definedName name="_xlnm.Print_Area" localSheetId="5">Interesados!$B$2:$H$22</definedName>
    <definedName name="_xlnm.Print_Area" localSheetId="7">'Plan de comunicaciones'!$B$2:$H$20</definedName>
    <definedName name="_xlnm.Print_Area" localSheetId="4">'Recursos Humanos'!$B$2:$G$14</definedName>
    <definedName name="_xlnm.Print_Area" localSheetId="8">Requerimientos!$B$2:$H$12</definedName>
    <definedName name="_xlnm.Print_Area" localSheetId="11">Riesgos!$B$2:$P$16</definedName>
    <definedName name="Consulta__L" localSheetId="9">#REF!</definedName>
    <definedName name="Consulta__L" localSheetId="2">#REF!</definedName>
    <definedName name="Consulta__L" localSheetId="5">#REF!</definedName>
    <definedName name="Consulta__L" localSheetId="7">#REF!</definedName>
    <definedName name="Consulta__L" localSheetId="0">#REF!</definedName>
    <definedName name="Consulta__L" localSheetId="3">#REF!</definedName>
    <definedName name="Consulta__L" localSheetId="4">#REF!</definedName>
    <definedName name="Consulta__L" localSheetId="11">#REF!</definedName>
    <definedName name="Consulta__L">#REF!</definedName>
    <definedName name="gloria" localSheetId="9">#REF!</definedName>
    <definedName name="gloria" localSheetId="2">#REF!</definedName>
    <definedName name="gloria" localSheetId="5">#REF!</definedName>
    <definedName name="gloria" localSheetId="7">#REF!</definedName>
    <definedName name="gloria" localSheetId="0">#REF!</definedName>
    <definedName name="gloria" localSheetId="3">#REF!</definedName>
    <definedName name="gloria" localSheetId="4">#REF!</definedName>
    <definedName name="gloria" localSheetId="11">#REF!</definedName>
    <definedName name="gloria">#REF!</definedName>
    <definedName name="pl" localSheetId="9">#REF!</definedName>
    <definedName name="pl" localSheetId="2">#REF!</definedName>
    <definedName name="pl" localSheetId="5">#REF!</definedName>
    <definedName name="pl" localSheetId="7">#REF!</definedName>
    <definedName name="pl" localSheetId="0">#REF!</definedName>
    <definedName name="pl" localSheetId="3">#REF!</definedName>
    <definedName name="pl" localSheetId="4">#REF!</definedName>
    <definedName name="pl" localSheetId="11">#REF!</definedName>
    <definedName name="p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16" l="1"/>
  <c r="J14" i="17" l="1"/>
  <c r="B17" i="7" l="1"/>
  <c r="B21" i="7"/>
  <c r="B16" i="7"/>
  <c r="B13" i="7"/>
  <c r="J13" i="17"/>
  <c r="AI16" i="17"/>
  <c r="AH16" i="17"/>
  <c r="AG16" i="17"/>
  <c r="AF16" i="17"/>
  <c r="AE16" i="17"/>
  <c r="AD16" i="17"/>
  <c r="AC16" i="17"/>
  <c r="AB16" i="17"/>
  <c r="AA16" i="17"/>
  <c r="Z16" i="17"/>
  <c r="Y16" i="17"/>
  <c r="X16" i="17"/>
  <c r="W16" i="17"/>
  <c r="V16" i="17"/>
  <c r="U16" i="17"/>
  <c r="T16" i="17"/>
  <c r="S16" i="17"/>
  <c r="R16" i="17"/>
  <c r="Q16" i="17"/>
  <c r="P16" i="17"/>
  <c r="O16" i="17"/>
  <c r="N16" i="17"/>
  <c r="F16" i="17"/>
  <c r="M15" i="17"/>
  <c r="J15" i="17"/>
  <c r="M14" i="17"/>
  <c r="M12" i="17"/>
  <c r="J12" i="17"/>
  <c r="M11" i="17"/>
  <c r="J11" i="17"/>
  <c r="M10" i="17"/>
  <c r="J10" i="17"/>
  <c r="D7" i="17"/>
  <c r="L4" i="17"/>
  <c r="L3" i="17"/>
  <c r="L2" i="17"/>
  <c r="B20" i="7"/>
  <c r="B19" i="7"/>
  <c r="B18" i="7"/>
  <c r="B15" i="7"/>
  <c r="B14" i="7"/>
  <c r="D7" i="2"/>
  <c r="B16" i="16"/>
  <c r="B14" i="16"/>
  <c r="D7" i="9"/>
  <c r="M4" i="9"/>
  <c r="M3" i="9"/>
  <c r="M2" i="9"/>
  <c r="M4" i="8"/>
  <c r="M3" i="8"/>
  <c r="M2" i="8"/>
  <c r="G4" i="4"/>
  <c r="G3" i="4"/>
  <c r="G2" i="4"/>
  <c r="G4" i="7"/>
  <c r="G3" i="7"/>
  <c r="G2" i="7"/>
  <c r="H4" i="6"/>
  <c r="H3" i="6"/>
  <c r="H2" i="6"/>
  <c r="G4" i="12"/>
  <c r="G3" i="12"/>
  <c r="G2" i="12"/>
  <c r="G4" i="16"/>
  <c r="G3" i="16"/>
  <c r="G2" i="16"/>
  <c r="G4" i="5"/>
  <c r="G3" i="5"/>
  <c r="G2" i="5"/>
  <c r="I4" i="3"/>
  <c r="I3" i="3"/>
  <c r="I2" i="3"/>
  <c r="M4" i="2"/>
  <c r="M3" i="2"/>
  <c r="M2" i="2"/>
  <c r="C7" i="12"/>
  <c r="C7" i="5"/>
  <c r="A6" i="12"/>
  <c r="C7" i="7"/>
  <c r="D7" i="8"/>
  <c r="C7" i="4"/>
  <c r="D7" i="6"/>
  <c r="D7" i="3"/>
  <c r="M16" i="17" l="1"/>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rgb="FF000000"/>
            <rFont val="Tahoma"/>
            <family val="2"/>
          </rPr>
          <t xml:space="preserve">NÚMERO DE OBLIGACIÓN:
</t>
        </r>
        <r>
          <rPr>
            <sz val="9"/>
            <color rgb="FF000000"/>
            <rFont val="Tahoma"/>
            <family val="2"/>
          </rPr>
          <t xml:space="preserve">XXXX
</t>
        </r>
      </text>
    </comment>
    <comment ref="B16" authorId="0" shapeId="0">
      <text>
        <r>
          <rPr>
            <b/>
            <sz val="9"/>
            <color rgb="FF000000"/>
            <rFont val="Tahoma"/>
            <family val="2"/>
          </rPr>
          <t>APROPIACIÓN INICIAL:</t>
        </r>
        <r>
          <rPr>
            <sz val="9"/>
            <color rgb="FF000000"/>
            <rFont val="Tahoma"/>
            <family val="2"/>
          </rPr>
          <t xml:space="preserve">
</t>
        </r>
        <r>
          <rPr>
            <sz val="9"/>
            <color rgb="FF000000"/>
            <rFont val="Tahoma"/>
            <family val="2"/>
          </rPr>
          <t>XXX</t>
        </r>
      </text>
    </comment>
    <comment ref="B18" authorId="0" shapeId="0">
      <text>
        <r>
          <rPr>
            <b/>
            <sz val="9"/>
            <color rgb="FF000000"/>
            <rFont val="Tahoma"/>
            <family val="2"/>
          </rPr>
          <t>VALOR COMPROMETIDO:</t>
        </r>
        <r>
          <rPr>
            <sz val="9"/>
            <color rgb="FF000000"/>
            <rFont val="Tahoma"/>
            <family val="2"/>
          </rPr>
          <t xml:space="preserve">
</t>
        </r>
        <r>
          <rPr>
            <sz val="9"/>
            <color rgb="FF000000"/>
            <rFont val="Tahoma"/>
            <family val="2"/>
          </rPr>
          <t>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5.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rgb="FF000000"/>
            <rFont val="Tahoma"/>
            <family val="2"/>
          </rPr>
          <t>CARGO:</t>
        </r>
        <r>
          <rPr>
            <sz val="9"/>
            <color rgb="FF000000"/>
            <rFont val="Tahoma"/>
            <family val="2"/>
          </rPr>
          <t xml:space="preserve">
</t>
        </r>
        <r>
          <rPr>
            <sz val="9"/>
            <color rgb="FF000000"/>
            <rFont val="Tahoma"/>
            <family val="2"/>
          </rPr>
          <t>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6.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relazarlo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<sst xmlns="http://schemas.openxmlformats.org/spreadsheetml/2006/main" count="431" uniqueCount="243">
  <si>
    <t>SUPERINTENDENCIA DE SOCIEDADES</t>
  </si>
  <si>
    <t>Código: GC-F-015</t>
  </si>
  <si>
    <t>Fecha: 17 de septiembre de 2014</t>
  </si>
  <si>
    <t>Versión 001</t>
  </si>
  <si>
    <t>Página 1 de 12</t>
  </si>
  <si>
    <t xml:space="preserve">NOMBRE DEL PROYECTO </t>
  </si>
  <si>
    <t>JUSTIFICACIÓN - OBJETIVO</t>
  </si>
  <si>
    <t>INDICADORES</t>
  </si>
  <si>
    <t>RECURSOS HUMANOS</t>
  </si>
  <si>
    <t>COMUNICACIONES INTERNAS</t>
  </si>
  <si>
    <t>RECURSOS FINANCIEROS</t>
  </si>
  <si>
    <t>INTERESADOS</t>
  </si>
  <si>
    <t>REQUERIMIENTOS</t>
  </si>
  <si>
    <t>ALCANCE</t>
  </si>
  <si>
    <t>EDT-ACTIVIDADES</t>
  </si>
  <si>
    <t>PLAN DE COMUNICACIONES</t>
  </si>
  <si>
    <t>RIESGOS - CRONOGRAMA</t>
  </si>
  <si>
    <t>Pagina 1 de 1</t>
  </si>
  <si>
    <t>Página 2 de 12</t>
  </si>
  <si>
    <t>OBJETIVO ESTRATÉGICO</t>
  </si>
  <si>
    <t>ESTRATEGIA</t>
  </si>
  <si>
    <t>OBJETIVO DEL PROYECTO (Generales y específicos)</t>
  </si>
  <si>
    <t>TIPO</t>
  </si>
  <si>
    <t>GENERAL</t>
  </si>
  <si>
    <t>ESPECIFICO</t>
  </si>
  <si>
    <t>Página 3 de 12</t>
  </si>
  <si>
    <t>INDICADOR</t>
  </si>
  <si>
    <t>DESCRIPCIÓN</t>
  </si>
  <si>
    <t>Cumplimiento del cronograma de actividades (Ver hoja "EDT - Actividades")</t>
  </si>
  <si>
    <t>UNIDAD DE MEDIDA</t>
  </si>
  <si>
    <t>META</t>
  </si>
  <si>
    <t>FRECUENCIA DE MEDIDA</t>
  </si>
  <si>
    <t>TENDENCIA</t>
  </si>
  <si>
    <t>FÓRMULA DEL INDICADOR</t>
  </si>
  <si>
    <t>Eficacia</t>
  </si>
  <si>
    <t>%</t>
  </si>
  <si>
    <t>Mensual</t>
  </si>
  <si>
    <t>Ascendente</t>
  </si>
  <si>
    <t>Actividades ejecutadas
___________________________
Actividades planeadas</t>
  </si>
  <si>
    <t>Gerente de Proyecto</t>
  </si>
  <si>
    <t>Página 4 de 12</t>
  </si>
  <si>
    <t>NO APLICA - PRESUPUESTO DE INVERSIÓN</t>
  </si>
  <si>
    <t>PRESUPUESTO DE INVERSIÓN</t>
  </si>
  <si>
    <t>NUMERO DE CDP</t>
  </si>
  <si>
    <t>NÚMERO DE OBLIGACIÓN</t>
  </si>
  <si>
    <t>APROPIACION INICIAL</t>
  </si>
  <si>
    <t>VALOR COMPROMETIDO</t>
  </si>
  <si>
    <t>VALOR OBLIGADO</t>
  </si>
  <si>
    <t>Página 5 de 12</t>
  </si>
  <si>
    <t xml:space="preserve">RECURSOS HUMANOS  </t>
  </si>
  <si>
    <t>ROL</t>
  </si>
  <si>
    <t>NOMBRE</t>
  </si>
  <si>
    <t>RESPONSABILIDADES</t>
  </si>
  <si>
    <t>INT.-EXT.</t>
  </si>
  <si>
    <t>CAPACIDADES</t>
  </si>
  <si>
    <t>Patrocinador</t>
  </si>
  <si>
    <t>Interno</t>
  </si>
  <si>
    <t>Gerente</t>
  </si>
  <si>
    <t>Líder funcional</t>
  </si>
  <si>
    <t>Página 6 de 12</t>
  </si>
  <si>
    <t>Gestión de las comunicaciones entre los equipos de trabajo</t>
  </si>
  <si>
    <t>EQUIPO DE PROYECTO DE LA SUPERINTENDENCIA</t>
  </si>
  <si>
    <t>EQUIPO DE PROYECTO DEL PROVEEDOR</t>
  </si>
  <si>
    <t>mail</t>
  </si>
  <si>
    <t>teléfono</t>
  </si>
  <si>
    <t>Página 7 de 12</t>
  </si>
  <si>
    <t>CARGO</t>
  </si>
  <si>
    <t>INTERNO - EXTERNO</t>
  </si>
  <si>
    <t>A favor</t>
  </si>
  <si>
    <t>Externo</t>
  </si>
  <si>
    <t>Neutral</t>
  </si>
  <si>
    <t>Página 8 de 12</t>
  </si>
  <si>
    <t>PLAN DE COMUNICACIÓN</t>
  </si>
  <si>
    <t>NOMBRE DE INTERESADO</t>
  </si>
  <si>
    <t>TIPO DE COMUNICACIÓN</t>
  </si>
  <si>
    <t>OBJETIVO</t>
  </si>
  <si>
    <t>FRECUENCIA</t>
  </si>
  <si>
    <t>RESPONSABLE</t>
  </si>
  <si>
    <t>ENTREGABLE</t>
  </si>
  <si>
    <t>Reunión</t>
  </si>
  <si>
    <t>Según requerimiento</t>
  </si>
  <si>
    <t>Página 9 de 12</t>
  </si>
  <si>
    <t>REQUERIMIENTOS DEL PROYECTO</t>
  </si>
  <si>
    <t>DESCRIPCIÓN DEL REQUERIMIENTO</t>
  </si>
  <si>
    <t>CÓDIGO REQUERIMIENTO</t>
  </si>
  <si>
    <t>NOMBRE DEL SOLICITANTE</t>
  </si>
  <si>
    <t>ALCANCE DEL PROYECTO / ENTREGABLE AFECTADO</t>
  </si>
  <si>
    <t>FECHA DE CUMPLIMIENTO</t>
  </si>
  <si>
    <t>CRITERIO DE ACEPTACIÓN</t>
  </si>
  <si>
    <t>Página 10 de 12</t>
  </si>
  <si>
    <t>DESCRIPCIÓN DEL ALCANCE</t>
  </si>
  <si>
    <t>EXCLUSIONES DEL PROYECTO</t>
  </si>
  <si>
    <t>RESTRICCIONES DEL PROYECTO</t>
  </si>
  <si>
    <t>SUPUESTOS DEL PROYECTO</t>
  </si>
  <si>
    <t>ENTREGABLES DEL PROYECTO</t>
  </si>
  <si>
    <t>CRITERIOS DE ACEPTACIÓN DEL PRODUCTO</t>
  </si>
  <si>
    <t>Página 11 de 12</t>
  </si>
  <si>
    <t>NOMBRE DEL PROYECTO :</t>
  </si>
  <si>
    <t>N°</t>
  </si>
  <si>
    <t>ACTIVIDADES</t>
  </si>
  <si>
    <t xml:space="preserve">ENTREGABLES </t>
  </si>
  <si>
    <t>METAS</t>
  </si>
  <si>
    <t>PESO DE 
LA ACTIVIDAD</t>
  </si>
  <si>
    <t>RESPONSABLES</t>
  </si>
  <si>
    <t xml:space="preserve">FECHA PROGRAMADA DE INICIO </t>
  </si>
  <si>
    <t>FECHA PROGRAMADA DE FINALIZACIÓN</t>
  </si>
  <si>
    <t>DURACIÓN DE LA ACTIVIDAD (Semanas)</t>
  </si>
  <si>
    <t>EVIDENCIA Ó AVANCES  DE LOS ENTREGABLES</t>
  </si>
  <si>
    <t>FECHA CIERRE ACTIVIDAD/FECHA SEGUIMIENTO</t>
  </si>
  <si>
    <t>Bajo</t>
  </si>
  <si>
    <t>Medio</t>
  </si>
  <si>
    <t>Alto</t>
  </si>
  <si>
    <t>Página 12 de 12</t>
  </si>
  <si>
    <t>Extremo</t>
  </si>
  <si>
    <t>GESTION DE RIESGOS DEL PROYECTO</t>
  </si>
  <si>
    <t>DESCRIPCION</t>
  </si>
  <si>
    <t>EVALUACION</t>
  </si>
  <si>
    <t>ACTIVIDADES DE MITIGACION</t>
  </si>
  <si>
    <t>RESPONSABLE DE GESTIONAR EL RIESGO</t>
  </si>
  <si>
    <t>CRONOGRAMA DE ACTIVIDADES</t>
  </si>
  <si>
    <t>Tipo de objetivo</t>
  </si>
  <si>
    <t>Tipos de indicadores</t>
  </si>
  <si>
    <t>Tendencia de indicador</t>
  </si>
  <si>
    <t>Roles</t>
  </si>
  <si>
    <t>interno - externo</t>
  </si>
  <si>
    <t>Posicion en el proyecto</t>
  </si>
  <si>
    <t>Tipo de comunicación</t>
  </si>
  <si>
    <t>NO APLICA</t>
  </si>
  <si>
    <t>Mail</t>
  </si>
  <si>
    <t>Diario</t>
  </si>
  <si>
    <t>Eficiencia</t>
  </si>
  <si>
    <t>Descendente</t>
  </si>
  <si>
    <t>Oficio</t>
  </si>
  <si>
    <t>Semanal</t>
  </si>
  <si>
    <t>Efectividad</t>
  </si>
  <si>
    <t>En contra</t>
  </si>
  <si>
    <t>Memorando</t>
  </si>
  <si>
    <t>Quincenal</t>
  </si>
  <si>
    <t>Telefónica</t>
  </si>
  <si>
    <t>Bimensual</t>
  </si>
  <si>
    <t>Electrónica</t>
  </si>
  <si>
    <t>Trimestral</t>
  </si>
  <si>
    <t>Acto administrativo</t>
  </si>
  <si>
    <t>Semestral</t>
  </si>
  <si>
    <t>Anual</t>
  </si>
  <si>
    <t>FRECUENCIA DE COMUNICACIÓN</t>
  </si>
  <si>
    <t>Líder Técnico</t>
  </si>
  <si>
    <t>Plan estratégico de cooperación para el fortalecimiento cameral (Acompañamiento Cameral Evolutivo - ACE)</t>
  </si>
  <si>
    <t>Promover la implementación de políticas y lineamientos encaminados a la responsabilidad, emprendimiento y la innovación desde una perspectiva social para incentivar el bienestar de los empleados y el desarrollo sostenible de los colombianos.</t>
  </si>
  <si>
    <t>N/A</t>
  </si>
  <si>
    <t>Superintendente de Sociedades</t>
  </si>
  <si>
    <t>bescobar@supersociedades.gov.co</t>
  </si>
  <si>
    <t>Coordinador del Grupo de Cámaras de Comercio</t>
  </si>
  <si>
    <t>Coordinadora del Grupo de Formalización de Comerciantes</t>
  </si>
  <si>
    <t>Coordinadora Grupo de Registros Públicos</t>
  </si>
  <si>
    <t>Director de Supervisión de Cámaras de Comercio y sus Registros Públicos</t>
  </si>
  <si>
    <t xml:space="preserve">Comunicar avance de la ejecución del proyecto </t>
  </si>
  <si>
    <t>Presentación con indicadores de avance</t>
  </si>
  <si>
    <t>vivianar@supersociedades.gov.co</t>
  </si>
  <si>
    <t>jgalavis@supersociedades.gov.co</t>
  </si>
  <si>
    <t>lduran@supersociedades.gov.co</t>
  </si>
  <si>
    <t>Gerente del Proyecto</t>
  </si>
  <si>
    <t>Informar los avances o inconvenientes para la toma de decisiones frente al proyecto.</t>
  </si>
  <si>
    <t>SISTEMA DE GESTIÓN INTEGRADO</t>
  </si>
  <si>
    <t>PROCESO: GESTIÓN INTEGRAL</t>
  </si>
  <si>
    <t>FORMATO: PLANEACIÓN DE PROYECTOS</t>
  </si>
  <si>
    <t>RESPONSABLE DE LA MEDICIÓN</t>
  </si>
  <si>
    <t>Responsable por el desarrollo exitoso del proyecto.
Toma decisiones claves en el proyecto.
Realizar gestión y ayuda en la solución imprevistos con las partes interesadas y el equipo del proyecto.</t>
  </si>
  <si>
    <t>Definir los Objetivos del Proyecto.
Define Plan de Trabajo.
Realiza seguimiento al plan de trabajo.
Coordinar equipo de proyecto.
Realizar gestión sobre los recursos del proyecto.
Punto de contacto con el implementador externo y fabrica de Software.
Gestiona los riesgos del proyecto.
Elabora los estudios previos cuando aplique.
Liderar la gestión del cambio del proyecto.</t>
  </si>
  <si>
    <t>EspecÍfica las necesidades funcionales de la solución.
Participa en el diseño de la solución.
Participa en las pruebas de la solución.
Verifica que la dependencia usuaria aprueba la solución.</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</si>
  <si>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</si>
  <si>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LÍder funcional</t>
  </si>
  <si>
    <t>POSICIÓN FRENTE AL PROYECTO</t>
  </si>
  <si>
    <t>CORREO ELECTRÓNICO</t>
  </si>
  <si>
    <t>TELÉFONO</t>
  </si>
  <si>
    <t>Líderes funcionales</t>
  </si>
  <si>
    <t>Realizar seguimiento permanente y generar alertas oportunamente.</t>
  </si>
  <si>
    <t>Concertar con la administración los tiempos requeridos para el desarrollo de las actividades.</t>
  </si>
  <si>
    <t>Falta de tiempo por parte de los participantes.</t>
  </si>
  <si>
    <t>Retraso en el cronograma de trabajo.</t>
  </si>
  <si>
    <t>Realizar mesas de trabajo al interior de la Dirección, con el fin de elaborar el plan de trabajo del proyecto (Identificación de cámaras participantes, formadora y beneficiaria, funciones y delimitación de las responsabilidad de los funcionarios).</t>
  </si>
  <si>
    <t>Realizar mesas de trabajo con las Cámaras de Comercio para socializar el proyecto y determinar la participación. (Una para cámaras formadoras y otra para cámaras beneficiarias).</t>
  </si>
  <si>
    <t>Socialización del cronograma de trabajo establecido para cada uno de los emparejamientos camerales.</t>
  </si>
  <si>
    <t>Lista de asistencia
Documento con el plan de proyecto.</t>
  </si>
  <si>
    <t>Actas de reuniones.
Respuesta a requerimientos.</t>
  </si>
  <si>
    <t>Informe Final.</t>
  </si>
  <si>
    <t xml:space="preserve">Gerente del Proyecto </t>
  </si>
  <si>
    <t>Formular políticas de buenas prácticas empresariales para fortalecer el tejido empresarial.</t>
  </si>
  <si>
    <t>Fortalecer los procesos internos de las actividades dirigidas a los comerciantes y empresarios de la región de la cámara de comercio que es apadrinada.</t>
  </si>
  <si>
    <t>Optimizar la planeación y estructura de las actividades dirigidas a los comerciantes y empresarios de las regiones beneficiadas.</t>
  </si>
  <si>
    <t>Presentación de resultados del proyecto.</t>
  </si>
  <si>
    <t xml:space="preserve">Informe Final de Resultados. </t>
  </si>
  <si>
    <t>Los criterios de aceptación de los productos esta dado en términos de cumplimiento de los plazos previstos en el EDT y del cumplimiento de los atributos de calidad definidos por el Gerente del Proyecto durante su ejecución.</t>
  </si>
  <si>
    <t>PORCENTAJE DE CUMPLIMIENTO/ AVANCE</t>
  </si>
  <si>
    <t>Listas de asistencia y/o
Acta de Reunión.</t>
  </si>
  <si>
    <t>LÍder Funcional</t>
  </si>
  <si>
    <t>El Patrocinador asignará un Gerente de proyecto, quien liderará el proyecto.</t>
  </si>
  <si>
    <t>El Gerente de Proyecto liderará la ejecución y seguimiento del proyecto. Tomará decisiones respecto al proyecto. Debe tener una comunicación asertiva, manejo eficiente del tiempo.</t>
  </si>
  <si>
    <t>Coordinará que las actividades programadas se ejecuten en los plazos definidos.</t>
  </si>
  <si>
    <t>A FEBRERO</t>
  </si>
  <si>
    <t>MARZO</t>
  </si>
  <si>
    <t>ABRIL</t>
  </si>
  <si>
    <t>MAYO</t>
  </si>
  <si>
    <t>JUNIO</t>
  </si>
  <si>
    <t>JULIO</t>
  </si>
  <si>
    <t>AGOSTO</t>
  </si>
  <si>
    <t>SEPTIEMBRE</t>
  </si>
  <si>
    <t>OCTUBRE</t>
  </si>
  <si>
    <t>NOVIEMBRE</t>
  </si>
  <si>
    <t>DICIEMBRE</t>
  </si>
  <si>
    <t>% programado</t>
  </si>
  <si>
    <t>% ejecutado</t>
  </si>
  <si>
    <t>El 17 de marzo se realizaron las dos mesas de trabajo, una con las cámaras de comercio formadoras y la segunda con las cámara de comercio beneficiarias. Se adjuntan dos documentos de Excel descargados de Microsoft Forms que se usó para la captura de esta información.</t>
  </si>
  <si>
    <t>Seguimiento a la ejecución del proyecto 
(Agosto - Noviembre).</t>
  </si>
  <si>
    <t xml:space="preserve">Asesora del Despacho del Superintendente </t>
  </si>
  <si>
    <t>seljach@supersociedades.gov.co</t>
  </si>
  <si>
    <t>Funcionario Dirección Cámaras de Comercio</t>
  </si>
  <si>
    <t>jmahecha@supersociedades.gov.co</t>
  </si>
  <si>
    <t>mdoria@supersociedades.gov.co</t>
  </si>
  <si>
    <t>Requerimiento del plan de trabajo de cada Cámara.</t>
  </si>
  <si>
    <t>MarthaA@supersociedades.gov.co</t>
  </si>
  <si>
    <t>Superintendente Delegada de Supervisión Societaria</t>
  </si>
  <si>
    <t xml:space="preserve">Correo electrónico/ Citación reunión </t>
  </si>
  <si>
    <t xml:space="preserve">Presentación Requerida por Planeación </t>
  </si>
  <si>
    <t>Líder Funcional (Coordinadores y/o Funcionario Cámaras)</t>
  </si>
  <si>
    <t>Líder Funcional (Funcionario Cámaras)</t>
  </si>
  <si>
    <r>
      <t>Desde la planeación y eje</t>
    </r>
    <r>
      <rPr>
        <sz val="12"/>
        <color theme="1"/>
        <rFont val="Calibri Light"/>
        <family val="2"/>
      </rPr>
      <t>cución, hasta la entrega del informe final que contendrá el resultado del análisis de la información del Plan Anual de Trabajo (PAT) de 2022, que se reportó a través de la aplicación SAIR y los Planes de Trabajo elaborados por las Cámaras.</t>
    </r>
  </si>
  <si>
    <r>
      <t>Resistencia al camb</t>
    </r>
    <r>
      <rPr>
        <sz val="12"/>
        <color theme="1"/>
        <rFont val="Calibri Light"/>
        <family val="2"/>
      </rPr>
      <t>io en la etapa preparatoria</t>
    </r>
    <r>
      <rPr>
        <sz val="12"/>
        <rFont val="Calibri Light"/>
        <family val="2"/>
      </rPr>
      <t xml:space="preserve"> del proyecto por parte de las Cámaras de Comercio.</t>
    </r>
  </si>
  <si>
    <t xml:space="preserve">1. Participación activa de los funcionarios de la Dirección y de las Cámaras de Comercio.
2. No implica destinación de recursos de las Cámaras ni de la Superintendencia. </t>
  </si>
  <si>
    <r>
      <t>Impulsar la cooperación entre cámaras de comercio identificadas, mediante los estudios realizados por parte del Grupo de Formalización a Comerciantes a través del Plan Anual de Trabajo de</t>
    </r>
    <r>
      <rPr>
        <sz val="12"/>
        <color theme="1"/>
        <rFont val="Calibri Light"/>
        <family val="2"/>
      </rPr>
      <t xml:space="preserve"> 2022,</t>
    </r>
    <r>
      <rPr>
        <sz val="12"/>
        <rFont val="Calibri Light"/>
        <family val="2"/>
      </rPr>
      <t xml:space="preserve"> que sobresalen en aspectos específicos propios de sus funciones y transferir ese conocimiento a las cámaras de comercio con falencias.</t>
    </r>
  </si>
  <si>
    <t>Directora Supervisón de Cámaras de Comercio y sus Registros Públicos.
Asesores del Despacho del Superintendente de Sociedades.
Coordinador Formalización a Comerciantes. 
Coordinador Registros Públicos. 
Coordinador Cámaras de Comercio.
Funcionario Dirección de Cámaras de Comercio.</t>
  </si>
  <si>
    <t>Directora de Supervisión de Cámaras de Comercio y sus Registros Públicos</t>
  </si>
  <si>
    <t xml:space="preserve">Asesor del Despacho del Superintendente </t>
  </si>
  <si>
    <t>Se realizaron las mesas de trabajo internas con el fin de elaborar el plan de trabajo para la vigencia 2023 y revisar los criterios establecidos para la elección de las cámaras de comercio.
Evidencias
1. Lista de Asitencia 
Act 1 - Lista de Asistencia 1.pdf
Act 1 - Lista de Asistencia 2.pdf
2. Documento con el plan de proyecto
Act 1 - Documento con el plan de proyecto.pdf
Act 1 - Anexo 1.pdf</t>
  </si>
  <si>
    <t>Se realizó la socialización de los cronogramas de trabajo en las mesas de trabajo que se realizaron con las parejas asignadas.
Marzo: Se reporta 6,6% de avance debido a que existen 6 parejas que van a participar en el programa y se realizaron 4 reuniones en marzo. Las dos reuniones restantes se realizaran en las primeras semanas de abril.
Abril: Para completar el peso programado de la actividad se realizaron las dos mesas de trabajo pendientes y se reporta la lista de asistencia de las dos reuniones.</t>
  </si>
  <si>
    <t>Se realizó el requerimiento a las cámaras de comercio participantes sobre el plan de trabajo establecido para el proyecto. Se adjuntan como evidencias lo requerimientos radicados para cada una de las cámaras de comercio beneficiaras, quienes se estableció en las reuniones como responsables del seguimiento.</t>
  </si>
  <si>
    <t>1. Listas de asistencia para cámaras formadoras.
2. Listas de asistencia para cámaras beneficiarias.</t>
  </si>
  <si>
    <t>Requerimiento.</t>
  </si>
  <si>
    <t>Líder Funcional (Directoray/o Asesora del Despacho)</t>
  </si>
  <si>
    <t>Líder Funcional (Directora y/o Funcionario Cámaras)</t>
  </si>
  <si>
    <t>jcely@supersociedades.gov.co</t>
  </si>
  <si>
    <r>
      <rPr>
        <b/>
        <sz val="12"/>
        <color rgb="FF0000FF"/>
        <rFont val="Calibri Light"/>
        <family val="2"/>
      </rPr>
      <t>Agosto:</t>
    </r>
    <r>
      <rPr>
        <sz val="12"/>
        <color rgb="FF0000FF"/>
        <rFont val="Calibri Light"/>
        <family val="2"/>
      </rPr>
      <t xml:space="preserve"> El 16 de agosto de 2023 se realizaron dos radicaciones masivas con número de lote 245259 y 245263 (Soporte 1) dando un plazo hasta el 25 de agosto de 2023 para contestar a las cámaras de comercio formadoras y beneficiaras y así hacer el seguimiento a la ejecución del proyecto.
Al 31 de agosto no se habían recibido respuesta por parte de las cámaras por lo que se solicitó la prueba de envío antes comunicarse con las cámaras para la validación del incumplimiento. En respuesta a este requerimiento por parte del Grupo de Gestión Documental se informó que los masivos no se habían realizado por el tipo de documento que se seleccionó (Soporte 2), y tampoco fue informada al área este error. 
Por parte de la Dirección se volvió a cargar las dos radicaciones masivas con lotes 247004 y 247005 (Soporte 3) y se dio plazo para respuesta el 8 de septiembre, se solicitó el comprobante de envío de estos lotes con el fin de verificar la remisión y efectivamente fueron enviados (Soporte 4).
De acuerdo a lo anterior y teniendo en cuenta que la respuesta o acta es el entregable de la actividad, esta se reportará completa (10%) en el mes de septiembre con la respuestas de las cámaras de comercio formadoras y beneficiarias.
</t>
    </r>
    <r>
      <rPr>
        <b/>
        <sz val="12"/>
        <color rgb="FF0000FF"/>
        <rFont val="Calibri Light"/>
        <family val="2"/>
      </rPr>
      <t>Septiembre:</t>
    </r>
    <r>
      <rPr>
        <sz val="12"/>
        <color rgb="FF0000FF"/>
        <rFont val="Calibri Light"/>
        <family val="2"/>
      </rPr>
      <t xml:space="preserve"> Se recibieron las respuestas a los lotes 247004 y 247005 por parte de las cámaras de comercio Formadoras y Beneficiarias, se adjunta el radicado principal como soporte de la respuesta.
</t>
    </r>
    <r>
      <rPr>
        <b/>
        <sz val="12"/>
        <color rgb="FF0000FF"/>
        <rFont val="Calibri Light"/>
        <family val="2"/>
      </rPr>
      <t xml:space="preserve">Noviembre: </t>
    </r>
    <r>
      <rPr>
        <sz val="12"/>
        <color rgb="FF0000FF"/>
        <rFont val="Calibri Light"/>
        <family val="2"/>
      </rPr>
      <t>Se recibieron las respuestas de los lotes 254552 y 254553. Las respuestas se obtuvieron mediante el diligenciamiento del formulario creado en Microsoft Forms. Se adjuntan los requerimientos con el link de las encuestas y las instrucciones dadas a las cámaras de comercio y la base de datos con las respuestas de las cámaras en formato Excel en donde se evidencia la fecha y hora de la remisión a la Entidad</t>
    </r>
  </si>
  <si>
    <r>
      <rPr>
        <b/>
        <sz val="12"/>
        <color rgb="FF0000FF"/>
        <rFont val="Calibri Light"/>
        <family val="2"/>
      </rPr>
      <t xml:space="preserve">Noviembre: </t>
    </r>
    <r>
      <rPr>
        <sz val="12"/>
        <color rgb="FF0000FF"/>
        <rFont val="Calibri Light"/>
        <family val="2"/>
      </rPr>
      <t>Con base en las respuestas obtenidas de los requerimientos realizados durante la vigencia se inició la elaboración del informe final, para ello se realizaron reuniones para definir la estructura y las tareas de cada integrante del equipo.</t>
    </r>
    <r>
      <rPr>
        <b/>
        <sz val="12"/>
        <color rgb="FF0000FF"/>
        <rFont val="Calibri Light"/>
        <family val="2"/>
      </rPr>
      <t xml:space="preserve">
Diciembre: </t>
    </r>
    <r>
      <rPr>
        <sz val="12"/>
        <color rgb="FF0000FF"/>
        <rFont val="Calibri Light"/>
        <family val="2"/>
      </rPr>
      <t>El jueves 14 de diciembre se remitió el informe final del proyecto. Se adjunta correo con la fecha y el informe final como evidencia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</si>
</sst>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 #,##0;[Red]\-&quot;$&quot;\ #,##0"/>
    <numFmt numFmtId="41" formatCode="_-* #,##0_-;\-* #,##0_-;_-* &quot;-&quot;_-;_-@_-"/>
    <numFmt numFmtId="164" formatCode="dd/mm/yyyy;@"/>
    <numFmt numFmtId="165" formatCode="dd\-mm\-yy"/>
    <numFmt numFmtId="166" formatCode="0.0"/>
    <numFmt numFmtId="167" formatCode="[$-80A]dddd\ d&quot; de &quot;mmmm&quot; de &quot;yyyy;@"/>
    <numFmt numFmtId="168" formatCode="[$-240A]d&quot; de &quot;mmmm&quot; de &quot;yyyy;@"/>
    <numFmt numFmtId="169" formatCode="0.0%"/>
    <numFmt numFmtId="170" formatCode="_-* #,##0.000_-;\-* #,##0.000_-;_-* &quot;-&quot;_-;_-@_-"/>
  </numFmts>
  <fonts count="43"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sz val="10"/>
      <name val="Arial"/>
      <family val="2"/>
    </font>
    <font>
      <sz val="11"/>
      <name val="Arial"/>
      <family val="2"/>
    </font>
    <font>
      <sz val="10"/>
      <color rgb="FF002060"/>
      <name val="Arial"/>
      <family val="2"/>
    </font>
    <font>
      <b/>
      <sz val="10"/>
      <color rgb="FF002060"/>
      <name val="Arial"/>
      <family val="2"/>
    </font>
    <font>
      <sz val="10"/>
      <name val="Arial"/>
      <family val="2"/>
    </font>
    <font>
      <sz val="10"/>
      <color rgb="FF0000FF"/>
      <name val="Arial"/>
      <family val="2"/>
    </font>
    <font>
      <b/>
      <sz val="9"/>
      <color rgb="FF000000"/>
      <name val="Tahoma"/>
      <family val="2"/>
    </font>
    <font>
      <sz val="9"/>
      <color rgb="FF000000"/>
      <name val="Tahoma"/>
      <family val="2"/>
    </font>
    <font>
      <b/>
      <sz val="11"/>
      <name val="Arial"/>
      <family val="2"/>
    </font>
    <font>
      <sz val="12"/>
      <name val="Calibri Light"/>
      <family val="2"/>
    </font>
    <font>
      <b/>
      <sz val="11"/>
      <color theme="0"/>
      <name val="Calibri Light"/>
      <family val="2"/>
    </font>
    <font>
      <sz val="14"/>
      <name val="Calibri Light"/>
      <family val="2"/>
    </font>
    <font>
      <sz val="10"/>
      <name val="Calibri Light"/>
      <family val="2"/>
    </font>
    <font>
      <sz val="9"/>
      <name val="Calibri Light"/>
      <family val="2"/>
    </font>
    <font>
      <sz val="12"/>
      <color theme="1"/>
      <name val="Calibri Light"/>
      <family val="2"/>
    </font>
    <font>
      <sz val="12"/>
      <color rgb="FFFF0000"/>
      <name val="Calibri Light"/>
      <family val="2"/>
    </font>
    <font>
      <b/>
      <sz val="14"/>
      <name val="Calibri Light"/>
      <family val="2"/>
    </font>
    <font>
      <u/>
      <sz val="12"/>
      <color theme="10"/>
      <name val="Calibri Light"/>
      <family val="2"/>
    </font>
    <font>
      <u/>
      <sz val="12"/>
      <name val="Calibri Light"/>
      <family val="2"/>
    </font>
    <font>
      <sz val="11"/>
      <color rgb="FF0000FF"/>
      <name val="Arial"/>
      <family val="2"/>
    </font>
    <font>
      <sz val="12"/>
      <color rgb="FF0000FF"/>
      <name val="Calibri Light"/>
      <family val="2"/>
    </font>
    <font>
      <b/>
      <sz val="10"/>
      <color theme="0"/>
      <name val="Calibri Light"/>
      <family val="2"/>
    </font>
    <font>
      <b/>
      <sz val="14"/>
      <color rgb="FF002060"/>
      <name val="Calibri Light"/>
      <family val="2"/>
    </font>
    <font>
      <b/>
      <sz val="14"/>
      <color rgb="FF0000FF"/>
      <name val="Calibri Light"/>
      <family val="2"/>
    </font>
    <font>
      <b/>
      <sz val="12"/>
      <color rgb="FF0000FF"/>
      <name val="Calibri Light"/>
      <family val="2"/>
    </font>
    <font>
      <sz val="11"/>
      <color rgb="FF002060"/>
      <name val="Calibri Light"/>
      <family val="2"/>
    </font>
    <font>
      <sz val="9"/>
      <color rgb="FF002060"/>
      <name val="Calibri Light"/>
      <family val="2"/>
    </font>
    <font>
      <b/>
      <sz val="9"/>
      <name val="Calibri Light"/>
      <family val="2"/>
    </font>
  </fonts>
  <fills count="13">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002060"/>
        <bgColor indexed="23"/>
      </patternFill>
    </fill>
    <fill>
      <patternFill patternType="solid">
        <fgColor rgb="FF002060"/>
        <bgColor indexed="64"/>
      </patternFill>
    </fill>
    <fill>
      <patternFill patternType="solid">
        <fgColor rgb="FF99FF33"/>
        <bgColor indexed="64"/>
      </patternFill>
    </fill>
    <fill>
      <patternFill patternType="solid">
        <fgColor theme="0" tint="-0.14999847407452621"/>
        <bgColor indexed="64"/>
      </patternFill>
    </fill>
    <fill>
      <patternFill patternType="solid">
        <fgColor theme="9" tint="0.59999389629810485"/>
        <bgColor indexed="64"/>
      </patternFill>
    </fill>
  </fills>
  <borders count="59">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s>
  <cellStyleXfs count="7">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5" fillId="0" borderId="0" applyFont="0" applyFill="0" applyBorder="0" applyAlignment="0" applyProtection="0"/>
    <xf numFmtId="41" fontId="19" fillId="0" borderId="0" applyFont="0" applyFill="0" applyBorder="0" applyAlignment="0" applyProtection="0"/>
  </cellStyleXfs>
  <cellXfs count="319">
    <xf numFmtId="0" fontId="0" fillId="0" borderId="0" xfId="0"/>
    <xf numFmtId="0" fontId="4" fillId="0" borderId="0" xfId="0" applyFont="1" applyAlignment="1">
      <alignment horizontal="center" vertical="center" wrapText="1"/>
    </xf>
    <xf numFmtId="0" fontId="4" fillId="0" borderId="0" xfId="0" applyFont="1"/>
    <xf numFmtId="0" fontId="6" fillId="4" borderId="0" xfId="0" applyFont="1" applyFill="1" applyAlignment="1">
      <alignment horizontal="center" vertical="center" wrapText="1"/>
    </xf>
    <xf numFmtId="0" fontId="8"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4" borderId="0" xfId="0" applyFont="1" applyFill="1" applyAlignment="1">
      <alignment horizontal="left" vertical="center" wrapText="1"/>
    </xf>
    <xf numFmtId="0" fontId="8" fillId="0" borderId="0" xfId="0" applyFont="1" applyAlignment="1">
      <alignment horizontal="center" vertical="center"/>
    </xf>
    <xf numFmtId="0" fontId="12" fillId="5" borderId="6" xfId="4" applyFont="1" applyFill="1" applyBorder="1" applyAlignment="1">
      <alignment horizontal="center" vertical="center"/>
    </xf>
    <xf numFmtId="0" fontId="4" fillId="0" borderId="0" xfId="0" applyFont="1" applyAlignment="1">
      <alignment vertical="center" wrapText="1"/>
    </xf>
    <xf numFmtId="0" fontId="2" fillId="0" borderId="0" xfId="0" applyFont="1"/>
    <xf numFmtId="0" fontId="2" fillId="6" borderId="2" xfId="0" applyFont="1" applyFill="1" applyBorder="1"/>
    <xf numFmtId="0" fontId="14" fillId="3" borderId="2" xfId="0" applyFont="1" applyFill="1" applyBorder="1" applyAlignment="1">
      <alignment horizontal="center" vertical="center"/>
    </xf>
    <xf numFmtId="0" fontId="5" fillId="3" borderId="2" xfId="0" applyFont="1" applyFill="1" applyBorder="1" applyAlignment="1">
      <alignment vertical="center"/>
    </xf>
    <xf numFmtId="0" fontId="6" fillId="0" borderId="0" xfId="2" applyFont="1" applyAlignment="1">
      <alignment horizontal="center" vertical="center"/>
    </xf>
    <xf numFmtId="0" fontId="4" fillId="7" borderId="9"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0" borderId="36" xfId="0" applyFont="1" applyBorder="1" applyAlignment="1">
      <alignment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9" xfId="0" applyFont="1" applyBorder="1" applyAlignment="1">
      <alignment vertical="center" wrapText="1"/>
    </xf>
    <xf numFmtId="0" fontId="4" fillId="0" borderId="12" xfId="0" applyFont="1" applyBorder="1" applyAlignment="1">
      <alignment vertical="center" wrapText="1"/>
    </xf>
    <xf numFmtId="0" fontId="4" fillId="0" borderId="14"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4" fillId="4" borderId="9" xfId="0" applyFont="1" applyFill="1" applyBorder="1" applyAlignment="1">
      <alignment vertical="center" wrapText="1"/>
    </xf>
    <xf numFmtId="0" fontId="4" fillId="4" borderId="11"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Alignment="1">
      <alignment vertical="center" wrapText="1"/>
    </xf>
    <xf numFmtId="0" fontId="4" fillId="4" borderId="51" xfId="0" applyFont="1" applyFill="1" applyBorder="1" applyAlignment="1">
      <alignment vertical="center" wrapText="1"/>
    </xf>
    <xf numFmtId="0" fontId="4" fillId="4" borderId="52" xfId="0" applyFont="1" applyFill="1" applyBorder="1" applyAlignment="1">
      <alignment vertical="center" wrapText="1"/>
    </xf>
    <xf numFmtId="0" fontId="7" fillId="0" borderId="0" xfId="2" applyFont="1" applyAlignment="1">
      <alignment vertical="center"/>
    </xf>
    <xf numFmtId="0" fontId="7" fillId="0" borderId="10" xfId="2" applyFont="1" applyBorder="1" applyAlignment="1">
      <alignment vertical="center"/>
    </xf>
    <xf numFmtId="0" fontId="7" fillId="0" borderId="15" xfId="2" applyFont="1" applyBorder="1" applyAlignment="1">
      <alignment vertical="center"/>
    </xf>
    <xf numFmtId="0" fontId="4" fillId="0" borderId="1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5" fillId="3" borderId="2" xfId="0" applyFont="1" applyFill="1" applyBorder="1" applyAlignment="1">
      <alignment vertical="center" wrapText="1"/>
    </xf>
    <xf numFmtId="0" fontId="0" fillId="4" borderId="0" xfId="0" applyFill="1" applyAlignment="1">
      <alignment vertical="center" wrapText="1"/>
    </xf>
    <xf numFmtId="0" fontId="11" fillId="4" borderId="2" xfId="4" applyFill="1" applyBorder="1" applyAlignment="1">
      <alignment horizontal="center" vertical="center" wrapText="1"/>
    </xf>
    <xf numFmtId="0" fontId="0" fillId="4" borderId="8" xfId="0" applyFill="1" applyBorder="1" applyAlignment="1">
      <alignment vertical="center" wrapText="1"/>
    </xf>
    <xf numFmtId="0" fontId="0" fillId="4" borderId="8" xfId="0" applyFill="1" applyBorder="1" applyAlignment="1">
      <alignment horizontal="center" vertical="center" wrapText="1"/>
    </xf>
    <xf numFmtId="0" fontId="0" fillId="4" borderId="0" xfId="0" applyFill="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left"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4" borderId="0" xfId="0" applyFont="1" applyFill="1" applyAlignment="1">
      <alignment horizontal="center" vertical="center" wrapText="1"/>
    </xf>
    <xf numFmtId="0" fontId="4" fillId="0" borderId="3" xfId="0" applyFont="1" applyBorder="1" applyAlignment="1">
      <alignment horizontal="center" vertical="center" wrapText="1"/>
    </xf>
    <xf numFmtId="6" fontId="4" fillId="0" borderId="0" xfId="0" applyNumberFormat="1" applyFont="1" applyAlignment="1">
      <alignment horizontal="center" vertical="center" wrapText="1"/>
    </xf>
    <xf numFmtId="0" fontId="2" fillId="4" borderId="2" xfId="0" applyFont="1" applyFill="1" applyBorder="1"/>
    <xf numFmtId="0" fontId="11" fillId="0" borderId="2" xfId="4" applyBorder="1" applyAlignment="1">
      <alignment horizontal="center" vertical="center" wrapText="1"/>
    </xf>
    <xf numFmtId="0" fontId="4" fillId="0" borderId="0" xfId="0" applyFont="1" applyAlignment="1">
      <alignment horizontal="left" vertical="center" wrapText="1"/>
    </xf>
    <xf numFmtId="0" fontId="2" fillId="0" borderId="0" xfId="0" applyFont="1" applyAlignment="1">
      <alignment vertical="center"/>
    </xf>
    <xf numFmtId="0" fontId="16" fillId="0" borderId="0" xfId="0" applyFont="1" applyAlignment="1">
      <alignment horizontal="center" vertical="center" wrapText="1"/>
    </xf>
    <xf numFmtId="0" fontId="23" fillId="0" borderId="0" xfId="2" applyFont="1" applyAlignment="1">
      <alignment horizontal="center" vertical="center"/>
    </xf>
    <xf numFmtId="9" fontId="24" fillId="4" borderId="2" xfId="0" applyNumberFormat="1" applyFont="1" applyFill="1" applyBorder="1" applyAlignment="1">
      <alignment horizontal="center" vertical="center" wrapText="1"/>
    </xf>
    <xf numFmtId="0" fontId="24" fillId="4" borderId="2" xfId="0" applyFont="1" applyFill="1" applyBorder="1" applyAlignment="1">
      <alignment horizontal="center" vertical="center" wrapText="1"/>
    </xf>
    <xf numFmtId="0" fontId="24" fillId="0" borderId="2" xfId="0" applyFont="1" applyBorder="1" applyAlignment="1">
      <alignment horizontal="center" vertical="center" wrapText="1"/>
    </xf>
    <xf numFmtId="0" fontId="24" fillId="0" borderId="2" xfId="0" applyFont="1" applyBorder="1" applyAlignment="1">
      <alignment horizontal="left" vertical="center" wrapText="1"/>
    </xf>
    <xf numFmtId="0" fontId="24" fillId="0" borderId="2" xfId="0" applyFont="1" applyBorder="1" applyAlignment="1">
      <alignment vertical="center" wrapText="1"/>
    </xf>
    <xf numFmtId="0" fontId="28" fillId="0" borderId="0" xfId="0" applyFont="1" applyAlignment="1">
      <alignment horizontal="center" vertical="center" wrapText="1"/>
    </xf>
    <xf numFmtId="0" fontId="24" fillId="0" borderId="0" xfId="0" applyFont="1" applyAlignment="1">
      <alignment horizontal="center" vertical="center" wrapText="1"/>
    </xf>
    <xf numFmtId="0" fontId="24" fillId="0" borderId="0" xfId="0" applyFont="1" applyAlignment="1">
      <alignment horizontal="center" vertical="center"/>
    </xf>
    <xf numFmtId="0" fontId="24" fillId="0" borderId="0" xfId="0" applyFont="1" applyAlignment="1">
      <alignment horizontal="justify" vertical="center"/>
    </xf>
    <xf numFmtId="0" fontId="24" fillId="4" borderId="2" xfId="0" applyFont="1" applyFill="1" applyBorder="1" applyAlignment="1">
      <alignment vertical="center" wrapText="1"/>
    </xf>
    <xf numFmtId="0" fontId="24" fillId="4" borderId="2" xfId="0" applyFont="1" applyFill="1" applyBorder="1" applyAlignment="1">
      <alignment horizontal="left" vertical="center" wrapText="1"/>
    </xf>
    <xf numFmtId="0" fontId="24" fillId="4" borderId="2" xfId="0" applyFont="1" applyFill="1" applyBorder="1"/>
    <xf numFmtId="0" fontId="32" fillId="4" borderId="2" xfId="4" applyFont="1" applyFill="1" applyBorder="1" applyAlignment="1">
      <alignment horizontal="center" vertical="center" wrapText="1"/>
    </xf>
    <xf numFmtId="167" fontId="24" fillId="0" borderId="2" xfId="0" applyNumberFormat="1" applyFont="1" applyBorder="1" applyAlignment="1">
      <alignment horizontal="center" vertical="center" wrapText="1"/>
    </xf>
    <xf numFmtId="164" fontId="24" fillId="4" borderId="2" xfId="0" applyNumberFormat="1" applyFont="1" applyFill="1" applyBorder="1" applyAlignment="1">
      <alignment horizontal="center" vertical="center" wrapText="1"/>
    </xf>
    <xf numFmtId="0" fontId="24" fillId="0" borderId="0" xfId="0" applyFont="1" applyAlignment="1">
      <alignment horizontal="justify" vertical="center" wrapText="1"/>
    </xf>
    <xf numFmtId="0" fontId="28" fillId="0" borderId="0" xfId="0" applyFont="1" applyAlignment="1">
      <alignment horizontal="justify" vertical="center" wrapText="1"/>
    </xf>
    <xf numFmtId="0" fontId="2" fillId="4" borderId="0" xfId="0" applyFont="1" applyFill="1" applyAlignment="1" applyProtection="1">
      <alignment horizontal="center" vertical="center" wrapText="1"/>
      <protection locked="0"/>
    </xf>
    <xf numFmtId="0" fontId="2" fillId="4" borderId="0" xfId="0" applyFont="1" applyFill="1" applyAlignment="1" applyProtection="1">
      <alignment vertical="center" wrapText="1"/>
      <protection locked="0"/>
    </xf>
    <xf numFmtId="0" fontId="2" fillId="4" borderId="0" xfId="0" applyFont="1" applyFill="1" applyAlignment="1" applyProtection="1">
      <alignment horizontal="justify" vertical="center" wrapText="1"/>
      <protection locked="0"/>
    </xf>
    <xf numFmtId="0" fontId="2" fillId="4" borderId="0" xfId="0" applyFont="1" applyFill="1" applyProtection="1">
      <protection locked="0"/>
    </xf>
    <xf numFmtId="0" fontId="13" fillId="4" borderId="0" xfId="2" applyFont="1" applyFill="1" applyAlignment="1" applyProtection="1">
      <alignment horizontal="center" vertical="center"/>
      <protection locked="0"/>
    </xf>
    <xf numFmtId="0" fontId="13" fillId="4" borderId="0" xfId="2" applyFont="1" applyFill="1" applyAlignment="1" applyProtection="1">
      <alignment vertical="center"/>
      <protection locked="0"/>
    </xf>
    <xf numFmtId="0" fontId="13" fillId="4" borderId="5" xfId="0" applyFont="1" applyFill="1" applyBorder="1" applyAlignment="1" applyProtection="1">
      <alignment horizontal="center" vertical="center"/>
      <protection locked="0"/>
    </xf>
    <xf numFmtId="0" fontId="36" fillId="8" borderId="2" xfId="0" applyFont="1" applyFill="1" applyBorder="1" applyAlignment="1" applyProtection="1">
      <alignment horizontal="center" vertical="center" wrapText="1"/>
      <protection locked="0"/>
    </xf>
    <xf numFmtId="9" fontId="36" fillId="8" borderId="2" xfId="0" applyNumberFormat="1" applyFont="1" applyFill="1" applyBorder="1" applyAlignment="1" applyProtection="1">
      <alignment horizontal="center" vertical="center" wrapText="1"/>
      <protection locked="0"/>
    </xf>
    <xf numFmtId="165" fontId="36" fillId="8" borderId="2" xfId="0" applyNumberFormat="1" applyFont="1" applyFill="1" applyBorder="1" applyAlignment="1" applyProtection="1">
      <alignment horizontal="center" vertical="center" wrapText="1"/>
      <protection locked="0"/>
    </xf>
    <xf numFmtId="0" fontId="36" fillId="9" borderId="2" xfId="0" applyFont="1" applyFill="1" applyBorder="1" applyAlignment="1" applyProtection="1">
      <alignment horizontal="center" vertical="center" wrapText="1"/>
      <protection locked="0"/>
    </xf>
    <xf numFmtId="0" fontId="27" fillId="4" borderId="0" xfId="0" applyFont="1" applyFill="1" applyAlignment="1" applyProtection="1">
      <alignment horizontal="center"/>
      <protection locked="0"/>
    </xf>
    <xf numFmtId="0" fontId="27" fillId="4" borderId="0" xfId="0" applyFont="1" applyFill="1" applyAlignment="1" applyProtection="1">
      <alignment horizontal="center" vertical="center" wrapText="1"/>
      <protection locked="0"/>
    </xf>
    <xf numFmtId="168" fontId="35" fillId="0" borderId="2" xfId="0" applyNumberFormat="1" applyFont="1" applyBorder="1" applyAlignment="1" applyProtection="1">
      <alignment horizontal="center" vertical="center" wrapText="1"/>
      <protection locked="0"/>
    </xf>
    <xf numFmtId="167" fontId="17" fillId="0" borderId="0" xfId="0" applyNumberFormat="1" applyFont="1" applyAlignment="1" applyProtection="1">
      <alignment horizontal="left" vertical="center" wrapText="1"/>
      <protection locked="0"/>
    </xf>
    <xf numFmtId="1" fontId="17" fillId="0" borderId="0" xfId="0" applyNumberFormat="1" applyFont="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37" fillId="0" borderId="0" xfId="0" applyFont="1" applyAlignment="1" applyProtection="1">
      <alignment horizontal="center" vertical="center" wrapText="1"/>
      <protection locked="0"/>
    </xf>
    <xf numFmtId="9" fontId="38" fillId="10" borderId="53" xfId="0" applyNumberFormat="1" applyFont="1" applyFill="1" applyBorder="1" applyAlignment="1" applyProtection="1">
      <alignment horizontal="center" vertical="center" wrapText="1"/>
      <protection locked="0"/>
    </xf>
    <xf numFmtId="167" fontId="38" fillId="0" borderId="0" xfId="0" applyNumberFormat="1" applyFont="1" applyAlignment="1" applyProtection="1">
      <alignment horizontal="left" vertical="center" wrapText="1"/>
      <protection locked="0"/>
    </xf>
    <xf numFmtId="1" fontId="37" fillId="0" borderId="0" xfId="0" applyNumberFormat="1" applyFont="1" applyAlignment="1" applyProtection="1">
      <alignment horizontal="center" vertical="center" wrapText="1"/>
      <protection locked="0"/>
    </xf>
    <xf numFmtId="0" fontId="17" fillId="4" borderId="0" xfId="0" applyFont="1" applyFill="1" applyAlignment="1" applyProtection="1">
      <alignment horizontal="center" vertical="center" wrapText="1"/>
      <protection locked="0"/>
    </xf>
    <xf numFmtId="0" fontId="17" fillId="4" borderId="0" xfId="0" applyFont="1" applyFill="1" applyAlignment="1" applyProtection="1">
      <alignment vertical="center" wrapText="1"/>
      <protection locked="0"/>
    </xf>
    <xf numFmtId="166" fontId="17" fillId="4" borderId="0" xfId="0" applyNumberFormat="1" applyFont="1" applyFill="1" applyAlignment="1" applyProtection="1">
      <alignment horizontal="center" vertical="center" wrapText="1"/>
      <protection locked="0"/>
    </xf>
    <xf numFmtId="0" fontId="17" fillId="4" borderId="0" xfId="0" applyFont="1" applyFill="1" applyAlignment="1" applyProtection="1">
      <alignment horizontal="justify" vertical="center" wrapText="1"/>
      <protection locked="0"/>
    </xf>
    <xf numFmtId="169" fontId="20" fillId="4" borderId="0" xfId="6" applyNumberFormat="1" applyFont="1" applyFill="1" applyAlignment="1" applyProtection="1">
      <alignment horizontal="center" vertical="center" wrapText="1"/>
      <protection locked="0"/>
    </xf>
    <xf numFmtId="41" fontId="20" fillId="0" borderId="0" xfId="6" applyFont="1" applyFill="1" applyBorder="1" applyAlignment="1" applyProtection="1">
      <alignment horizontal="center" vertical="center" wrapText="1"/>
      <protection locked="0"/>
    </xf>
    <xf numFmtId="169" fontId="20" fillId="4" borderId="0" xfId="5" applyNumberFormat="1" applyFont="1" applyFill="1" applyAlignment="1" applyProtection="1">
      <alignment horizontal="center" vertical="center" wrapText="1"/>
      <protection locked="0"/>
    </xf>
    <xf numFmtId="0" fontId="20" fillId="4" borderId="0" xfId="0" applyFont="1" applyFill="1" applyAlignment="1" applyProtection="1">
      <alignment vertical="center" wrapText="1"/>
      <protection locked="0"/>
    </xf>
    <xf numFmtId="1" fontId="18" fillId="4" borderId="0" xfId="0" applyNumberFormat="1" applyFont="1" applyFill="1" applyAlignment="1" applyProtection="1">
      <alignment horizontal="center" vertical="center" wrapText="1"/>
      <protection locked="0"/>
    </xf>
    <xf numFmtId="10" fontId="2" fillId="4" borderId="0" xfId="0" applyNumberFormat="1" applyFont="1" applyFill="1" applyAlignment="1" applyProtection="1">
      <alignment horizontal="center" vertical="center" wrapText="1"/>
      <protection locked="0"/>
    </xf>
    <xf numFmtId="170" fontId="2" fillId="4" borderId="0" xfId="0" applyNumberFormat="1" applyFont="1" applyFill="1" applyAlignment="1" applyProtection="1">
      <alignment horizontal="center" vertical="center" wrapText="1"/>
      <protection locked="0"/>
    </xf>
    <xf numFmtId="2" fontId="2" fillId="4" borderId="0" xfId="0" applyNumberFormat="1" applyFont="1" applyFill="1" applyAlignment="1" applyProtection="1">
      <alignment horizontal="center" vertical="center" wrapText="1"/>
      <protection locked="0"/>
    </xf>
    <xf numFmtId="0" fontId="39" fillId="0" borderId="2" xfId="0" applyFont="1" applyBorder="1" applyAlignment="1">
      <alignment horizontal="center" vertical="center" wrapText="1"/>
    </xf>
    <xf numFmtId="0" fontId="35" fillId="0" borderId="2" xfId="0" applyFont="1" applyBorder="1" applyAlignment="1">
      <alignment horizontal="justify" vertical="center" wrapText="1"/>
    </xf>
    <xf numFmtId="0" fontId="35" fillId="0" borderId="2" xfId="0" applyFont="1" applyBorder="1" applyAlignment="1">
      <alignment horizontal="center" vertical="center" wrapText="1"/>
    </xf>
    <xf numFmtId="0" fontId="35" fillId="0" borderId="2" xfId="5" applyNumberFormat="1" applyFont="1" applyFill="1" applyBorder="1" applyAlignment="1" applyProtection="1">
      <alignment horizontal="center" vertical="center" wrapText="1"/>
    </xf>
    <xf numFmtId="9" fontId="35" fillId="0" borderId="2" xfId="5" applyFont="1" applyFill="1" applyBorder="1" applyAlignment="1" applyProtection="1">
      <alignment horizontal="center" vertical="center" wrapText="1"/>
    </xf>
    <xf numFmtId="14" fontId="35" fillId="0" borderId="2" xfId="0" applyNumberFormat="1" applyFont="1" applyBorder="1" applyAlignment="1">
      <alignment horizontal="center" vertical="center"/>
    </xf>
    <xf numFmtId="1" fontId="35" fillId="0" borderId="2" xfId="0" applyNumberFormat="1" applyFont="1" applyBorder="1" applyAlignment="1">
      <alignment horizontal="center" vertical="center"/>
    </xf>
    <xf numFmtId="0" fontId="2" fillId="4" borderId="0" xfId="0" applyFont="1" applyFill="1" applyAlignment="1" applyProtection="1">
      <alignment horizontal="left" vertical="center" wrapText="1"/>
      <protection locked="0"/>
    </xf>
    <xf numFmtId="0" fontId="31" fillId="4" borderId="0" xfId="0" applyFont="1" applyFill="1" applyAlignment="1" applyProtection="1">
      <alignment horizontal="left" vertical="center"/>
      <protection locked="0"/>
    </xf>
    <xf numFmtId="0" fontId="36" fillId="9" borderId="0" xfId="0" applyFont="1" applyFill="1" applyAlignment="1" applyProtection="1">
      <alignment horizontal="center" vertical="center" wrapText="1"/>
      <protection locked="0"/>
    </xf>
    <xf numFmtId="9" fontId="35" fillId="0" borderId="0" xfId="0" applyNumberFormat="1" applyFont="1" applyAlignment="1" applyProtection="1">
      <alignment horizontal="center" vertical="center" wrapText="1"/>
      <protection locked="0"/>
    </xf>
    <xf numFmtId="9" fontId="35" fillId="0" borderId="0" xfId="5" applyFont="1" applyFill="1" applyBorder="1" applyAlignment="1" applyProtection="1">
      <alignment horizontal="center" vertical="center"/>
      <protection locked="0"/>
    </xf>
    <xf numFmtId="9" fontId="34" fillId="0" borderId="0" xfId="5" applyFont="1" applyFill="1" applyBorder="1" applyAlignment="1" applyProtection="1">
      <alignment horizontal="center" vertical="center"/>
      <protection locked="0"/>
    </xf>
    <xf numFmtId="0" fontId="14" fillId="9" borderId="2" xfId="0" applyFont="1" applyFill="1" applyBorder="1" applyAlignment="1" applyProtection="1">
      <alignment horizontal="center" vertical="center" wrapText="1"/>
      <protection locked="0"/>
    </xf>
    <xf numFmtId="9" fontId="40" fillId="12" borderId="5" xfId="0" applyNumberFormat="1" applyFont="1" applyFill="1" applyBorder="1" applyAlignment="1" applyProtection="1">
      <alignment horizontal="center" vertical="center" wrapText="1"/>
      <protection locked="0"/>
    </xf>
    <xf numFmtId="169" fontId="40" fillId="12" borderId="5" xfId="0" applyNumberFormat="1" applyFont="1" applyFill="1" applyBorder="1" applyAlignment="1" applyProtection="1">
      <alignment horizontal="center" vertical="center" wrapText="1"/>
      <protection locked="0"/>
    </xf>
    <xf numFmtId="10" fontId="41" fillId="11" borderId="2" xfId="5" applyNumberFormat="1" applyFont="1" applyFill="1" applyBorder="1" applyAlignment="1" applyProtection="1">
      <alignment horizontal="center" vertical="center" wrapText="1"/>
      <protection locked="0"/>
    </xf>
    <xf numFmtId="10" fontId="41" fillId="0" borderId="2" xfId="5" applyNumberFormat="1" applyFont="1" applyFill="1" applyBorder="1" applyAlignment="1" applyProtection="1">
      <alignment horizontal="center" vertical="center" wrapText="1"/>
      <protection locked="0"/>
    </xf>
    <xf numFmtId="10" fontId="41" fillId="0" borderId="2" xfId="5" applyNumberFormat="1" applyFont="1" applyFill="1" applyBorder="1" applyAlignment="1" applyProtection="1">
      <alignment horizontal="left" vertical="center" wrapText="1"/>
      <protection locked="0"/>
    </xf>
    <xf numFmtId="10" fontId="42" fillId="12" borderId="53" xfId="0" applyNumberFormat="1" applyFont="1" applyFill="1" applyBorder="1" applyAlignment="1" applyProtection="1">
      <alignment horizontal="center" vertical="center" wrapText="1"/>
      <protection locked="0"/>
    </xf>
    <xf numFmtId="0" fontId="35" fillId="0" borderId="2" xfId="0" applyFont="1" applyFill="1" applyBorder="1" applyAlignment="1">
      <alignment horizontal="justify" vertical="center" wrapText="1"/>
    </xf>
    <xf numFmtId="0" fontId="35" fillId="0" borderId="2" xfId="0" applyFont="1" applyFill="1" applyBorder="1" applyAlignment="1">
      <alignment horizontal="center" vertical="center" wrapText="1"/>
    </xf>
    <xf numFmtId="14" fontId="35" fillId="0" borderId="2" xfId="0" applyNumberFormat="1" applyFont="1" applyFill="1" applyBorder="1" applyAlignment="1">
      <alignment horizontal="center" vertical="center"/>
    </xf>
    <xf numFmtId="1" fontId="35" fillId="0" borderId="2" xfId="0" applyNumberFormat="1" applyFont="1" applyFill="1" applyBorder="1" applyAlignment="1">
      <alignment horizontal="center" vertical="center"/>
    </xf>
    <xf numFmtId="0" fontId="35" fillId="0" borderId="2" xfId="0" applyFont="1" applyFill="1" applyBorder="1" applyAlignment="1" applyProtection="1">
      <alignment vertical="center" wrapText="1"/>
      <protection locked="0"/>
    </xf>
    <xf numFmtId="168" fontId="35" fillId="0" borderId="2" xfId="0" applyNumberFormat="1" applyFont="1" applyFill="1" applyBorder="1" applyAlignment="1" applyProtection="1">
      <alignment horizontal="center" vertical="center" wrapText="1"/>
      <protection locked="0"/>
    </xf>
    <xf numFmtId="0" fontId="37" fillId="0" borderId="0" xfId="0" applyFont="1" applyFill="1" applyAlignment="1" applyProtection="1">
      <alignment horizontal="center" vertical="center" wrapText="1"/>
      <protection locked="0"/>
    </xf>
    <xf numFmtId="0" fontId="37" fillId="0" borderId="0" xfId="0" applyFont="1" applyFill="1" applyAlignment="1" applyProtection="1">
      <alignment vertical="center" wrapText="1"/>
      <protection locked="0"/>
    </xf>
    <xf numFmtId="9" fontId="38" fillId="0" borderId="53" xfId="0" applyNumberFormat="1" applyFont="1" applyFill="1" applyBorder="1" applyAlignment="1" applyProtection="1">
      <alignment horizontal="center" vertical="center" wrapText="1"/>
      <protection locked="0"/>
    </xf>
    <xf numFmtId="166" fontId="37" fillId="0" borderId="0" xfId="0" applyNumberFormat="1" applyFont="1" applyFill="1" applyAlignment="1" applyProtection="1">
      <alignment horizontal="center" vertical="center" wrapText="1"/>
      <protection locked="0"/>
    </xf>
    <xf numFmtId="0" fontId="37" fillId="0" borderId="0" xfId="0" applyFont="1" applyFill="1" applyAlignment="1" applyProtection="1">
      <alignment horizontal="justify" vertical="center" wrapText="1"/>
      <protection locked="0"/>
    </xf>
    <xf numFmtId="0" fontId="24" fillId="0" borderId="0" xfId="0" applyFont="1" applyFill="1" applyAlignment="1">
      <alignment horizontal="center" vertical="center" wrapText="1"/>
    </xf>
    <xf numFmtId="0" fontId="24" fillId="0" borderId="0" xfId="0" applyFont="1" applyFill="1" applyAlignment="1">
      <alignment horizontal="center" vertical="center"/>
    </xf>
    <xf numFmtId="0" fontId="24" fillId="0" borderId="2" xfId="0" applyFont="1" applyFill="1" applyBorder="1" applyAlignment="1">
      <alignment horizontal="center" vertical="center"/>
    </xf>
    <xf numFmtId="0" fontId="24" fillId="0" borderId="2" xfId="0" applyFont="1" applyFill="1" applyBorder="1" applyAlignment="1">
      <alignment horizontal="center" vertical="center" wrapText="1"/>
    </xf>
    <xf numFmtId="0" fontId="24" fillId="0" borderId="2" xfId="0" applyFont="1" applyFill="1" applyBorder="1" applyAlignment="1">
      <alignment horizontal="left" vertical="center" wrapText="1"/>
    </xf>
    <xf numFmtId="0" fontId="24" fillId="0" borderId="2" xfId="0" quotePrefix="1" applyFont="1" applyFill="1" applyBorder="1" applyAlignment="1">
      <alignment horizontal="center" vertical="center" wrapText="1"/>
    </xf>
    <xf numFmtId="0" fontId="33" fillId="0" borderId="2" xfId="4" applyFont="1" applyFill="1" applyBorder="1" applyAlignment="1">
      <alignment horizontal="center" vertical="center" wrapText="1"/>
    </xf>
    <xf numFmtId="0" fontId="11" fillId="0" borderId="2" xfId="4" applyFill="1" applyBorder="1" applyAlignment="1">
      <alignment horizontal="center" vertical="center" wrapText="1"/>
    </xf>
    <xf numFmtId="0" fontId="2" fillId="0" borderId="2" xfId="0" applyFont="1" applyFill="1" applyBorder="1" applyAlignment="1">
      <alignment horizontal="center" vertical="center" wrapText="1"/>
    </xf>
    <xf numFmtId="0" fontId="35" fillId="0" borderId="2" xfId="0" applyFont="1" applyBorder="1" applyAlignment="1" applyProtection="1">
      <alignment horizontal="justify" vertical="top" wrapText="1"/>
      <protection locked="0"/>
    </xf>
    <xf numFmtId="0" fontId="35" fillId="0" borderId="2" xfId="0" applyFont="1" applyBorder="1" applyAlignment="1" applyProtection="1">
      <alignment horizontal="justify" vertical="center" wrapText="1"/>
      <protection locked="0"/>
    </xf>
    <xf numFmtId="0" fontId="35" fillId="0" borderId="2" xfId="0" applyFont="1" applyFill="1" applyBorder="1" applyAlignment="1" applyProtection="1">
      <alignment horizontal="justify" vertical="center" wrapText="1"/>
      <protection locked="0"/>
    </xf>
    <xf numFmtId="0" fontId="5" fillId="3" borderId="2" xfId="0" applyFont="1" applyFill="1" applyBorder="1" applyAlignment="1">
      <alignment horizontal="left" vertical="center"/>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4" xfId="0" applyFont="1" applyBorder="1" applyAlignment="1">
      <alignment horizontal="left" vertical="center" wrapText="1"/>
    </xf>
    <xf numFmtId="0" fontId="4" fillId="0" borderId="12" xfId="0" applyFont="1" applyBorder="1" applyAlignment="1">
      <alignment horizontal="center" vertical="center" wrapText="1"/>
    </xf>
    <xf numFmtId="0" fontId="4" fillId="0" borderId="0" xfId="0" applyFont="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17" xfId="2" applyFont="1" applyBorder="1" applyAlignment="1">
      <alignment horizontal="center" vertical="center"/>
    </xf>
    <xf numFmtId="0" fontId="6" fillId="0" borderId="18" xfId="2" applyFont="1" applyBorder="1" applyAlignment="1">
      <alignment horizontal="center" vertical="center"/>
    </xf>
    <xf numFmtId="0" fontId="6" fillId="0" borderId="25" xfId="2" applyFont="1" applyBorder="1" applyAlignment="1">
      <alignment horizontal="center" vertical="center"/>
    </xf>
    <xf numFmtId="0" fontId="6" fillId="0" borderId="20" xfId="2" applyFont="1" applyBorder="1" applyAlignment="1">
      <alignment horizontal="center" vertical="center"/>
    </xf>
    <xf numFmtId="0" fontId="6" fillId="0" borderId="2" xfId="2" applyFont="1" applyBorder="1" applyAlignment="1">
      <alignment horizontal="center" vertical="center"/>
    </xf>
    <xf numFmtId="0" fontId="6" fillId="0" borderId="5" xfId="2" applyFont="1" applyBorder="1" applyAlignment="1">
      <alignment horizontal="center" vertical="center"/>
    </xf>
    <xf numFmtId="0" fontId="6" fillId="0" borderId="22" xfId="2" applyFont="1" applyBorder="1" applyAlignment="1">
      <alignment horizontal="center" vertical="center"/>
    </xf>
    <xf numFmtId="0" fontId="6" fillId="0" borderId="23" xfId="2" applyFont="1" applyBorder="1" applyAlignment="1">
      <alignment horizontal="center" vertical="center"/>
    </xf>
    <xf numFmtId="0" fontId="6" fillId="0" borderId="26" xfId="2" applyFont="1" applyBorder="1" applyAlignment="1">
      <alignment horizontal="center" vertical="center"/>
    </xf>
    <xf numFmtId="0" fontId="31" fillId="0" borderId="0" xfId="0" applyFont="1" applyAlignment="1">
      <alignment horizontal="left" vertical="center" wrapText="1"/>
    </xf>
    <xf numFmtId="0" fontId="5" fillId="3" borderId="8" xfId="0" applyFont="1" applyFill="1" applyBorder="1" applyAlignment="1">
      <alignment horizontal="left" vertical="center" wrapText="1"/>
    </xf>
    <xf numFmtId="0" fontId="5" fillId="3" borderId="0" xfId="0" applyFont="1" applyFill="1" applyAlignment="1">
      <alignment horizontal="left" vertical="center" wrapText="1"/>
    </xf>
    <xf numFmtId="0" fontId="29" fillId="0" borderId="2" xfId="0" applyFont="1" applyBorder="1" applyAlignment="1">
      <alignment horizontal="justify" vertical="center" wrapText="1"/>
    </xf>
    <xf numFmtId="0" fontId="24" fillId="0" borderId="2" xfId="0" applyFont="1" applyBorder="1" applyAlignment="1">
      <alignment horizontal="justify"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31" fillId="0" borderId="2" xfId="0" applyFont="1" applyBorder="1" applyAlignment="1">
      <alignment horizontal="left" vertical="center" wrapText="1"/>
    </xf>
    <xf numFmtId="0" fontId="24" fillId="0" borderId="5" xfId="0" applyFont="1" applyBorder="1" applyAlignment="1">
      <alignment horizontal="justify" vertical="center" wrapText="1"/>
    </xf>
    <xf numFmtId="0" fontId="30" fillId="0" borderId="4" xfId="0" applyFont="1" applyBorder="1" applyAlignment="1">
      <alignment horizontal="justify" vertical="center"/>
    </xf>
    <xf numFmtId="0" fontId="30" fillId="0" borderId="3" xfId="0" applyFont="1" applyBorder="1" applyAlignment="1">
      <alignment horizontal="justify" vertical="center"/>
    </xf>
    <xf numFmtId="0" fontId="24" fillId="0" borderId="4" xfId="0" applyFont="1" applyBorder="1" applyAlignment="1">
      <alignment horizontal="justify" vertical="center"/>
    </xf>
    <xf numFmtId="0" fontId="24" fillId="0" borderId="3" xfId="0" applyFont="1" applyBorder="1" applyAlignment="1">
      <alignment horizontal="justify"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24" fillId="0" borderId="2" xfId="0" applyFont="1" applyFill="1" applyBorder="1" applyAlignment="1">
      <alignment horizontal="justify" vertical="center" wrapText="1"/>
    </xf>
    <xf numFmtId="0" fontId="4" fillId="0" borderId="26" xfId="0" applyFont="1" applyBorder="1" applyAlignment="1">
      <alignment horizontal="left" vertical="center" wrapText="1"/>
    </xf>
    <xf numFmtId="0" fontId="4" fillId="0" borderId="18"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2" xfId="0" applyFont="1" applyBorder="1" applyAlignment="1">
      <alignment horizontal="left" vertical="center" wrapText="1"/>
    </xf>
    <xf numFmtId="0" fontId="4" fillId="0" borderId="25" xfId="0" applyFont="1" applyBorder="1" applyAlignment="1">
      <alignment horizontal="left" vertical="center" wrapText="1"/>
    </xf>
    <xf numFmtId="0" fontId="4" fillId="0" borderId="5" xfId="0" applyFont="1" applyBorder="1" applyAlignment="1">
      <alignment horizontal="left" vertical="center" wrapText="1"/>
    </xf>
    <xf numFmtId="0" fontId="26" fillId="0" borderId="2" xfId="0" applyFont="1" applyBorder="1" applyAlignment="1">
      <alignment horizontal="left" vertical="center" wrapText="1"/>
    </xf>
    <xf numFmtId="0" fontId="25" fillId="3" borderId="2"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2" xfId="0" applyFont="1" applyFill="1" applyBorder="1" applyAlignment="1">
      <alignment horizontal="center" vertical="center" wrapText="1"/>
    </xf>
    <xf numFmtId="0" fontId="24" fillId="4" borderId="2" xfId="0" applyFont="1" applyFill="1" applyBorder="1" applyAlignment="1">
      <alignment horizontal="left" vertical="center" wrapText="1"/>
    </xf>
    <xf numFmtId="0" fontId="6" fillId="0" borderId="27" xfId="2" applyFont="1" applyBorder="1" applyAlignment="1">
      <alignment horizontal="center" vertical="center"/>
    </xf>
    <xf numFmtId="0" fontId="6" fillId="0" borderId="29" xfId="2" applyFont="1" applyBorder="1" applyAlignment="1">
      <alignment horizontal="center" vertical="center"/>
    </xf>
    <xf numFmtId="0" fontId="6" fillId="0" borderId="28" xfId="2" applyFont="1" applyBorder="1" applyAlignment="1">
      <alignment horizontal="center" vertical="center"/>
    </xf>
    <xf numFmtId="0" fontId="6" fillId="0" borderId="30" xfId="2" applyFont="1" applyBorder="1" applyAlignment="1">
      <alignment horizontal="center" vertical="center"/>
    </xf>
    <xf numFmtId="0" fontId="6" fillId="0" borderId="39" xfId="2" applyFont="1" applyBorder="1" applyAlignment="1">
      <alignment horizontal="center" vertical="center"/>
    </xf>
    <xf numFmtId="0" fontId="6" fillId="0" borderId="31" xfId="2" applyFont="1" applyBorder="1" applyAlignment="1">
      <alignment horizontal="center" vertical="center"/>
    </xf>
    <xf numFmtId="0" fontId="4" fillId="4" borderId="40"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7"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31" fillId="0" borderId="2" xfId="0" applyFont="1" applyBorder="1" applyAlignment="1">
      <alignment horizontal="justify" vertical="center" wrapText="1"/>
    </xf>
    <xf numFmtId="0" fontId="6" fillId="4" borderId="30" xfId="2" applyFont="1" applyFill="1" applyBorder="1" applyAlignment="1">
      <alignment horizontal="center" vertical="center"/>
    </xf>
    <xf numFmtId="0" fontId="6" fillId="4" borderId="39" xfId="2" applyFont="1" applyFill="1" applyBorder="1" applyAlignment="1">
      <alignment horizontal="center" vertical="center"/>
    </xf>
    <xf numFmtId="0" fontId="24" fillId="0" borderId="2" xfId="2" applyFont="1" applyBorder="1" applyAlignment="1">
      <alignment horizontal="justify" vertical="center" wrapText="1"/>
    </xf>
    <xf numFmtId="0" fontId="24" fillId="4" borderId="2" xfId="2" applyFont="1" applyFill="1" applyBorder="1" applyAlignment="1">
      <alignment horizontal="justify" vertical="center" wrapText="1"/>
    </xf>
    <xf numFmtId="0" fontId="2" fillId="4" borderId="5" xfId="0" applyFont="1" applyFill="1" applyBorder="1" applyAlignment="1">
      <alignment horizontal="center" vertical="center"/>
    </xf>
    <xf numFmtId="0" fontId="2" fillId="4" borderId="3" xfId="0" applyFont="1" applyFill="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4" fillId="4" borderId="2" xfId="0" applyFont="1" applyFill="1" applyBorder="1" applyAlignment="1">
      <alignment horizontal="center" vertical="center" wrapText="1"/>
    </xf>
    <xf numFmtId="0" fontId="6" fillId="4" borderId="40" xfId="2" applyFont="1" applyFill="1" applyBorder="1" applyAlignment="1">
      <alignment horizontal="center" vertical="center"/>
    </xf>
    <xf numFmtId="0" fontId="6" fillId="4" borderId="46" xfId="2" applyFont="1" applyFill="1" applyBorder="1" applyAlignment="1">
      <alignment horizontal="center" vertical="center"/>
    </xf>
    <xf numFmtId="0" fontId="6" fillId="4" borderId="41" xfId="2"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0" xfId="0" applyFont="1" applyFill="1" applyAlignment="1">
      <alignment horizontal="center" vertical="center"/>
    </xf>
    <xf numFmtId="0" fontId="24" fillId="0" borderId="5" xfId="0" quotePrefix="1" applyFont="1" applyFill="1" applyBorder="1" applyAlignment="1">
      <alignment horizontal="left" vertical="center" wrapText="1"/>
    </xf>
    <xf numFmtId="0" fontId="24" fillId="0" borderId="3" xfId="0" applyFont="1" applyFill="1" applyBorder="1" applyAlignment="1">
      <alignment horizontal="left" vertical="center" wrapText="1"/>
    </xf>
    <xf numFmtId="0" fontId="14" fillId="3" borderId="7" xfId="0" applyFont="1" applyFill="1" applyBorder="1" applyAlignment="1">
      <alignment horizontal="center" vertical="center"/>
    </xf>
    <xf numFmtId="0" fontId="14" fillId="3" borderId="0" xfId="0" applyFont="1" applyFill="1" applyAlignment="1">
      <alignment horizontal="center" vertical="center"/>
    </xf>
    <xf numFmtId="0" fontId="24" fillId="4" borderId="2" xfId="0" applyFont="1"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31" fillId="0" borderId="5" xfId="0" applyFont="1" applyBorder="1" applyAlignment="1">
      <alignment horizontal="left" vertical="center" wrapText="1"/>
    </xf>
    <xf numFmtId="0" fontId="31" fillId="0" borderId="4" xfId="0" applyFont="1" applyBorder="1" applyAlignment="1">
      <alignment horizontal="left" vertical="center" wrapText="1"/>
    </xf>
    <xf numFmtId="0" fontId="31" fillId="0" borderId="3" xfId="0" applyFont="1" applyBorder="1" applyAlignment="1">
      <alignment horizontal="left" vertical="center" wrapText="1"/>
    </xf>
    <xf numFmtId="0" fontId="24" fillId="0" borderId="2" xfId="0" applyFont="1" applyBorder="1" applyAlignment="1">
      <alignment horizontal="left" vertical="center" wrapText="1"/>
    </xf>
    <xf numFmtId="0" fontId="24" fillId="0" borderId="2" xfId="0" applyFont="1" applyFill="1" applyBorder="1" applyAlignment="1">
      <alignment horizontal="left" vertical="center" wrapText="1"/>
    </xf>
    <xf numFmtId="0" fontId="24" fillId="0" borderId="2" xfId="0" applyFont="1" applyFill="1" applyBorder="1" applyAlignment="1">
      <alignment horizontal="left" vertical="center"/>
    </xf>
    <xf numFmtId="0" fontId="29" fillId="0" borderId="2"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6" fillId="4" borderId="17" xfId="2" applyFont="1" applyFill="1" applyBorder="1" applyAlignment="1">
      <alignment horizontal="center" vertical="center"/>
    </xf>
    <xf numFmtId="0" fontId="6" fillId="4" borderId="18" xfId="2" applyFont="1" applyFill="1" applyBorder="1" applyAlignment="1">
      <alignment horizontal="center" vertical="center"/>
    </xf>
    <xf numFmtId="0" fontId="6" fillId="4" borderId="19" xfId="2" applyFont="1" applyFill="1" applyBorder="1" applyAlignment="1">
      <alignment horizontal="center" vertical="center"/>
    </xf>
    <xf numFmtId="0" fontId="6" fillId="4" borderId="20" xfId="2" applyFont="1" applyFill="1" applyBorder="1" applyAlignment="1">
      <alignment horizontal="center" vertical="center"/>
    </xf>
    <xf numFmtId="0" fontId="6" fillId="4" borderId="2" xfId="2" applyFont="1" applyFill="1" applyBorder="1" applyAlignment="1">
      <alignment horizontal="center" vertical="center"/>
    </xf>
    <xf numFmtId="0" fontId="6" fillId="4" borderId="21" xfId="2" applyFont="1" applyFill="1" applyBorder="1" applyAlignment="1">
      <alignment horizontal="center" vertical="center"/>
    </xf>
    <xf numFmtId="0" fontId="6" fillId="4" borderId="22" xfId="2" applyFont="1" applyFill="1" applyBorder="1" applyAlignment="1">
      <alignment horizontal="center" vertical="center"/>
    </xf>
    <xf numFmtId="0" fontId="6" fillId="4" borderId="23" xfId="2" applyFont="1" applyFill="1" applyBorder="1" applyAlignment="1">
      <alignment horizontal="center" vertical="center"/>
    </xf>
    <xf numFmtId="0" fontId="6" fillId="4" borderId="24" xfId="2" applyFont="1" applyFill="1" applyBorder="1" applyAlignment="1">
      <alignment horizontal="center" vertical="center"/>
    </xf>
    <xf numFmtId="0" fontId="2" fillId="4" borderId="51" xfId="0" applyFont="1" applyFill="1" applyBorder="1" applyAlignment="1" applyProtection="1">
      <alignment horizontal="center" vertical="center" wrapText="1"/>
      <protection locked="0"/>
    </xf>
    <xf numFmtId="0" fontId="2" fillId="4" borderId="58" xfId="0" applyFont="1" applyFill="1" applyBorder="1" applyAlignment="1" applyProtection="1">
      <alignment horizontal="center" vertical="center" wrapText="1"/>
      <protection locked="0"/>
    </xf>
    <xf numFmtId="0" fontId="2" fillId="4" borderId="52" xfId="0" applyFont="1" applyFill="1" applyBorder="1" applyAlignment="1" applyProtection="1">
      <alignment horizontal="center" vertical="center" wrapText="1"/>
      <protection locked="0"/>
    </xf>
    <xf numFmtId="0" fontId="13" fillId="4" borderId="27" xfId="2" applyFont="1" applyFill="1" applyBorder="1" applyAlignment="1" applyProtection="1">
      <alignment horizontal="center" vertical="center"/>
      <protection locked="0"/>
    </xf>
    <xf numFmtId="0" fontId="13" fillId="4" borderId="29" xfId="2" applyFont="1" applyFill="1" applyBorder="1" applyAlignment="1" applyProtection="1">
      <alignment horizontal="center" vertical="center"/>
      <protection locked="0"/>
    </xf>
    <xf numFmtId="0" fontId="13" fillId="4" borderId="28" xfId="2" applyFont="1" applyFill="1" applyBorder="1" applyAlignment="1" applyProtection="1">
      <alignment horizontal="center" vertical="center"/>
      <protection locked="0"/>
    </xf>
    <xf numFmtId="0" fontId="2" fillId="4" borderId="27" xfId="0" applyFont="1" applyFill="1" applyBorder="1" applyAlignment="1" applyProtection="1">
      <alignment horizontal="left" vertical="center" wrapText="1"/>
      <protection locked="0"/>
    </xf>
    <xf numFmtId="0" fontId="2" fillId="4" borderId="28" xfId="0" applyFont="1" applyFill="1" applyBorder="1" applyAlignment="1" applyProtection="1">
      <alignment horizontal="left" vertical="center" wrapText="1"/>
      <protection locked="0"/>
    </xf>
    <xf numFmtId="0" fontId="13" fillId="4" borderId="56" xfId="2" applyFont="1" applyFill="1" applyBorder="1" applyAlignment="1" applyProtection="1">
      <alignment horizontal="center" vertical="center"/>
      <protection locked="0"/>
    </xf>
    <xf numFmtId="0" fontId="13" fillId="4" borderId="4" xfId="2" applyFont="1" applyFill="1" applyBorder="1" applyAlignment="1" applyProtection="1">
      <alignment horizontal="center" vertical="center"/>
      <protection locked="0"/>
    </xf>
    <xf numFmtId="0" fontId="13" fillId="4" borderId="57" xfId="2" applyFont="1" applyFill="1" applyBorder="1" applyAlignment="1" applyProtection="1">
      <alignment horizontal="center" vertical="center"/>
      <protection locked="0"/>
    </xf>
    <xf numFmtId="0" fontId="2" fillId="4" borderId="56" xfId="0" applyFont="1" applyFill="1" applyBorder="1" applyAlignment="1" applyProtection="1">
      <alignment horizontal="left" vertical="center" wrapText="1"/>
      <protection locked="0"/>
    </xf>
    <xf numFmtId="0" fontId="2" fillId="4" borderId="57" xfId="0" applyFont="1" applyFill="1" applyBorder="1" applyAlignment="1" applyProtection="1">
      <alignment horizontal="left" vertical="center" wrapText="1"/>
      <protection locked="0"/>
    </xf>
    <xf numFmtId="0" fontId="13" fillId="4" borderId="54" xfId="2" applyFont="1" applyFill="1" applyBorder="1" applyAlignment="1" applyProtection="1">
      <alignment horizontal="center" vertical="center"/>
      <protection locked="0"/>
    </xf>
    <xf numFmtId="0" fontId="13" fillId="4" borderId="35" xfId="2" applyFont="1" applyFill="1" applyBorder="1" applyAlignment="1" applyProtection="1">
      <alignment horizontal="center" vertical="center"/>
      <protection locked="0"/>
    </xf>
    <xf numFmtId="0" fontId="13" fillId="4" borderId="55" xfId="2" applyFont="1" applyFill="1" applyBorder="1" applyAlignment="1" applyProtection="1">
      <alignment horizontal="center" vertical="center"/>
      <protection locked="0"/>
    </xf>
    <xf numFmtId="0" fontId="2" fillId="4" borderId="54" xfId="0" applyFont="1" applyFill="1" applyBorder="1" applyAlignment="1" applyProtection="1">
      <alignment horizontal="left" vertical="center" wrapText="1"/>
      <protection locked="0"/>
    </xf>
    <xf numFmtId="0" fontId="2" fillId="4" borderId="55" xfId="0" applyFont="1" applyFill="1" applyBorder="1" applyAlignment="1" applyProtection="1">
      <alignment horizontal="left" vertical="center" wrapText="1"/>
      <protection locked="0"/>
    </xf>
    <xf numFmtId="0" fontId="13" fillId="4" borderId="2" xfId="0" applyFont="1" applyFill="1" applyBorder="1" applyAlignment="1" applyProtection="1">
      <alignment horizontal="center"/>
      <protection locked="0"/>
    </xf>
    <xf numFmtId="0" fontId="31" fillId="4" borderId="4" xfId="0" applyFont="1" applyFill="1" applyBorder="1" applyAlignment="1" applyProtection="1">
      <alignment horizontal="left" vertical="center"/>
      <protection locked="0"/>
    </xf>
    <xf numFmtId="0" fontId="31" fillId="4" borderId="3" xfId="0" applyFont="1" applyFill="1" applyBorder="1" applyAlignment="1" applyProtection="1">
      <alignment horizontal="left" vertical="center"/>
      <protection locked="0"/>
    </xf>
    <xf numFmtId="0" fontId="6" fillId="4" borderId="49" xfId="2" applyFont="1" applyFill="1" applyBorder="1" applyAlignment="1">
      <alignment horizontal="center" vertical="center"/>
    </xf>
    <xf numFmtId="0" fontId="6" fillId="4" borderId="3" xfId="2" applyFont="1" applyFill="1" applyBorder="1" applyAlignment="1">
      <alignment horizontal="center" vertical="center"/>
    </xf>
    <xf numFmtId="0" fontId="6" fillId="4" borderId="50" xfId="2" applyFont="1" applyFill="1" applyBorder="1" applyAlignment="1">
      <alignment horizontal="center" vertical="center"/>
    </xf>
    <xf numFmtId="0" fontId="4" fillId="4" borderId="17"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17"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24" fillId="0" borderId="2" xfId="0" applyFont="1" applyBorder="1" applyAlignment="1">
      <alignment horizontal="center" vertical="center" wrapText="1"/>
    </xf>
  </cellXfs>
  <cellStyles count="7">
    <cellStyle name="Hipervínculo" xfId="4" builtinId="8"/>
    <cellStyle name="Millares [0]" xfId="6" builtinId="6"/>
    <cellStyle name="Neutral" xfId="1" builtinId="28" customBuiltin="1"/>
    <cellStyle name="Normal" xfId="0" builtinId="0"/>
    <cellStyle name="Normal 2" xfId="2"/>
    <cellStyle name="Porcentaje" xfId="5" builtinId="5"/>
    <cellStyle name="Total" xfId="3" builtinId="25" customBuiltin="1"/>
  </cellStyles>
  <dxfs count="53">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0000FF"/>
      <color rgb="FFCCFF99"/>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280149</xdr:colOff>
      <xdr:row>1</xdr:row>
      <xdr:rowOff>22411</xdr:rowOff>
    </xdr:from>
    <xdr:to>
      <xdr:col>2</xdr:col>
      <xdr:colOff>1367119</xdr:colOff>
      <xdr:row>4</xdr:row>
      <xdr:rowOff>206484</xdr:rowOff>
    </xdr:to>
    <xdr:pic>
      <xdr:nvPicPr>
        <xdr:cNvPr id="4" name="Picture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6267" y="504264"/>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36</xdr:col>
      <xdr:colOff>462642</xdr:colOff>
      <xdr:row>6</xdr:row>
      <xdr:rowOff>108858</xdr:rowOff>
    </xdr:from>
    <xdr:to>
      <xdr:col>36</xdr:col>
      <xdr:colOff>1638300</xdr:colOff>
      <xdr:row>9</xdr:row>
      <xdr:rowOff>0</xdr:rowOff>
    </xdr:to>
    <xdr:sp macro="" textlink="">
      <xdr:nvSpPr>
        <xdr:cNvPr id="2" name="Flecha izquierda 2">
          <a:hlinkClick xmlns:r="http://schemas.openxmlformats.org/officeDocument/2006/relationships" r:id="rId1"/>
          <a:extLst>
            <a:ext uri="{FF2B5EF4-FFF2-40B4-BE49-F238E27FC236}">
              <a16:creationId xmlns:a16="http://schemas.microsoft.com/office/drawing/2014/main" id="{7095EBC7-1421-4FB1-BF81-07CD85069F6C}"/>
            </a:ext>
          </a:extLst>
        </xdr:cNvPr>
        <xdr:cNvSpPr/>
      </xdr:nvSpPr>
      <xdr:spPr>
        <a:xfrm>
          <a:off x="32495217" y="1432833"/>
          <a:ext cx="1175658" cy="100556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2</xdr:col>
      <xdr:colOff>1202532</xdr:colOff>
      <xdr:row>1</xdr:row>
      <xdr:rowOff>34924</xdr:rowOff>
    </xdr:from>
    <xdr:to>
      <xdr:col>2</xdr:col>
      <xdr:colOff>2345532</xdr:colOff>
      <xdr:row>4</xdr:row>
      <xdr:rowOff>174498</xdr:rowOff>
    </xdr:to>
    <xdr:pic>
      <xdr:nvPicPr>
        <xdr:cNvPr id="3" name="Picture 2">
          <a:extLst>
            <a:ext uri="{FF2B5EF4-FFF2-40B4-BE49-F238E27FC236}">
              <a16:creationId xmlns:a16="http://schemas.microsoft.com/office/drawing/2014/main" id="{7A198930-C0D8-4276-A8DE-EA63998F411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1" y="201612"/>
          <a:ext cx="1143000" cy="889667"/>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17</xdr:row>
      <xdr:rowOff>2</xdr:rowOff>
    </xdr:from>
    <xdr:to>
      <xdr:col>6</xdr:col>
      <xdr:colOff>402789</xdr:colOff>
      <xdr:row>24</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898071</xdr:colOff>
      <xdr:row>30</xdr:row>
      <xdr:rowOff>10574</xdr:rowOff>
    </xdr:from>
    <xdr:to>
      <xdr:col>5</xdr:col>
      <xdr:colOff>718777</xdr:colOff>
      <xdr:row>41</xdr:row>
      <xdr:rowOff>29073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6274404" y="8053907"/>
          <a:ext cx="1365873" cy="164833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863478</xdr:colOff>
      <xdr:row>4</xdr:row>
      <xdr:rowOff>238228</xdr:rowOff>
    </xdr:to>
    <xdr:pic>
      <xdr:nvPicPr>
        <xdr:cNvPr id="5" name="Picture 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687917</xdr:colOff>
      <xdr:row>23</xdr:row>
      <xdr:rowOff>95250</xdr:rowOff>
    </xdr:from>
    <xdr:to>
      <xdr:col>3</xdr:col>
      <xdr:colOff>1651623</xdr:colOff>
      <xdr:row>32</xdr:row>
      <xdr:rowOff>23036</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5185834" y="7164917"/>
          <a:ext cx="963706" cy="126128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5.vml"/><Relationship Id="rId3" Type="http://schemas.openxmlformats.org/officeDocument/2006/relationships/hyperlink" Target="mailto:jmahecha@supersociedades.gov.co" TargetMode="External"/><Relationship Id="rId7" Type="http://schemas.openxmlformats.org/officeDocument/2006/relationships/drawing" Target="../drawings/drawing6.xml"/><Relationship Id="rId2" Type="http://schemas.openxmlformats.org/officeDocument/2006/relationships/hyperlink" Target="mailto:seljach@supersociedades.gov.co" TargetMode="External"/><Relationship Id="rId1" Type="http://schemas.openxmlformats.org/officeDocument/2006/relationships/hyperlink" Target="mailto:MarthaA@supersociedades.gov.co" TargetMode="External"/><Relationship Id="rId6" Type="http://schemas.openxmlformats.org/officeDocument/2006/relationships/printerSettings" Target="../printerSettings/printerSettings6.bin"/><Relationship Id="rId5" Type="http://schemas.openxmlformats.org/officeDocument/2006/relationships/hyperlink" Target="mailto:jcely@supersociedades.gov.co" TargetMode="External"/><Relationship Id="rId4" Type="http://schemas.openxmlformats.org/officeDocument/2006/relationships/hyperlink" Target="mailto:mdoria@supersociedades.gov.co" TargetMode="External"/><Relationship Id="rId9"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S25"/>
  <sheetViews>
    <sheetView showGridLines="0" zoomScale="110" zoomScaleNormal="110" workbookViewId="0">
      <selection activeCell="C23" sqref="C23"/>
    </sheetView>
  </sheetViews>
  <sheetFormatPr baseColWidth="10" defaultColWidth="11.42578125" defaultRowHeight="12" x14ac:dyDescent="0.2"/>
  <cols>
    <col min="1" max="1" width="0.7109375" style="1" customWidth="1"/>
    <col min="2" max="2" width="3.28515625" style="1" customWidth="1"/>
    <col min="3" max="3" width="26.42578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2:19" ht="5.25" customHeight="1" thickBot="1" x14ac:dyDescent="0.25"/>
    <row r="2" spans="2:19" ht="26.25" customHeight="1" x14ac:dyDescent="0.2">
      <c r="B2" s="175"/>
      <c r="C2" s="176"/>
      <c r="D2" s="177" t="s">
        <v>0</v>
      </c>
      <c r="E2" s="178"/>
      <c r="F2" s="178"/>
      <c r="G2" s="178"/>
      <c r="H2" s="178"/>
      <c r="I2" s="178"/>
      <c r="J2" s="179"/>
      <c r="K2" s="165" t="s">
        <v>1</v>
      </c>
      <c r="L2" s="166"/>
    </row>
    <row r="3" spans="2:19" ht="23.25" customHeight="1" x14ac:dyDescent="0.2">
      <c r="B3" s="171"/>
      <c r="C3" s="172"/>
      <c r="D3" s="180" t="s">
        <v>163</v>
      </c>
      <c r="E3" s="181"/>
      <c r="F3" s="181"/>
      <c r="G3" s="181"/>
      <c r="H3" s="181"/>
      <c r="I3" s="181"/>
      <c r="J3" s="182"/>
      <c r="K3" s="167" t="s">
        <v>2</v>
      </c>
      <c r="L3" s="168"/>
    </row>
    <row r="4" spans="2:19" ht="24" customHeight="1" x14ac:dyDescent="0.2">
      <c r="B4" s="171"/>
      <c r="C4" s="172"/>
      <c r="D4" s="180" t="s">
        <v>164</v>
      </c>
      <c r="E4" s="181"/>
      <c r="F4" s="181"/>
      <c r="G4" s="181"/>
      <c r="H4" s="181"/>
      <c r="I4" s="181"/>
      <c r="J4" s="182"/>
      <c r="K4" s="167" t="s">
        <v>3</v>
      </c>
      <c r="L4" s="168"/>
    </row>
    <row r="5" spans="2:19" ht="22.5" customHeight="1" thickBot="1" x14ac:dyDescent="0.25">
      <c r="B5" s="173"/>
      <c r="C5" s="174"/>
      <c r="D5" s="183" t="s">
        <v>165</v>
      </c>
      <c r="E5" s="184"/>
      <c r="F5" s="184"/>
      <c r="G5" s="184"/>
      <c r="H5" s="184"/>
      <c r="I5" s="184"/>
      <c r="J5" s="185"/>
      <c r="K5" s="169" t="s">
        <v>4</v>
      </c>
      <c r="L5" s="170"/>
    </row>
    <row r="6" spans="2:19" ht="5.25" customHeight="1" x14ac:dyDescent="0.2">
      <c r="C6" s="15"/>
      <c r="D6" s="15"/>
      <c r="E6" s="15"/>
      <c r="F6" s="15"/>
      <c r="G6" s="15"/>
      <c r="H6" s="15"/>
      <c r="I6" s="15"/>
    </row>
    <row r="7" spans="2:19" ht="48" customHeight="1" x14ac:dyDescent="0.2">
      <c r="C7" s="164" t="s">
        <v>5</v>
      </c>
      <c r="D7" s="164"/>
      <c r="E7" s="186" t="s">
        <v>147</v>
      </c>
      <c r="F7" s="186"/>
      <c r="G7" s="186"/>
      <c r="H7" s="186"/>
      <c r="I7" s="186"/>
      <c r="J7" s="186"/>
      <c r="K7" s="186"/>
      <c r="L7" s="186"/>
      <c r="M7" s="68"/>
      <c r="N7" s="68"/>
      <c r="O7" s="68"/>
      <c r="P7" s="68"/>
      <c r="Q7" s="68"/>
      <c r="S7" s="1"/>
    </row>
    <row r="8" spans="2:19" ht="6.75" customHeight="1" x14ac:dyDescent="0.2">
      <c r="C8" s="5"/>
      <c r="D8" s="5"/>
      <c r="E8" s="6"/>
      <c r="F8" s="6"/>
      <c r="G8" s="6"/>
      <c r="H8" s="6"/>
      <c r="I8" s="6"/>
      <c r="S8" s="1"/>
    </row>
    <row r="9" spans="2:19" ht="6.75" customHeight="1" thickBot="1" x14ac:dyDescent="0.25">
      <c r="C9" s="5"/>
      <c r="D9" s="5"/>
      <c r="E9" s="6"/>
      <c r="F9" s="6"/>
      <c r="G9" s="6"/>
      <c r="H9" s="6"/>
      <c r="I9" s="6"/>
      <c r="S9" s="1"/>
    </row>
    <row r="10" spans="2:19" ht="12.75" thickBot="1" x14ac:dyDescent="0.25">
      <c r="B10" s="16"/>
      <c r="C10" s="17"/>
      <c r="D10" s="17"/>
      <c r="E10" s="17"/>
      <c r="F10" s="17"/>
      <c r="G10" s="17"/>
      <c r="H10" s="17"/>
      <c r="I10" s="17"/>
      <c r="J10" s="17"/>
      <c r="K10" s="17"/>
      <c r="L10" s="18"/>
    </row>
    <row r="11" spans="2:19" ht="39.950000000000003" customHeight="1" thickBot="1" x14ac:dyDescent="0.25">
      <c r="B11" s="19"/>
      <c r="C11" s="9" t="s">
        <v>6</v>
      </c>
      <c r="D11" s="20"/>
      <c r="E11" s="9" t="s">
        <v>7</v>
      </c>
      <c r="F11" s="20"/>
      <c r="G11" s="9" t="s">
        <v>8</v>
      </c>
      <c r="H11" s="20"/>
      <c r="I11" s="9" t="s">
        <v>9</v>
      </c>
      <c r="J11" s="20"/>
      <c r="K11" s="9" t="s">
        <v>10</v>
      </c>
      <c r="L11" s="21"/>
    </row>
    <row r="12" spans="2:19" ht="15" customHeight="1" thickBot="1" x14ac:dyDescent="0.25">
      <c r="B12" s="19"/>
      <c r="C12" s="20"/>
      <c r="D12" s="20"/>
      <c r="E12" s="20"/>
      <c r="F12" s="20"/>
      <c r="G12" s="20"/>
      <c r="H12" s="20"/>
      <c r="I12" s="20"/>
      <c r="J12" s="20"/>
      <c r="K12" s="20"/>
      <c r="L12" s="21"/>
    </row>
    <row r="13" spans="2:19" ht="39.950000000000003" customHeight="1" thickBot="1" x14ac:dyDescent="0.25">
      <c r="B13" s="19"/>
      <c r="C13" s="9" t="s">
        <v>11</v>
      </c>
      <c r="D13" s="20"/>
      <c r="E13" s="9" t="s">
        <v>12</v>
      </c>
      <c r="F13" s="20"/>
      <c r="G13" s="9" t="s">
        <v>13</v>
      </c>
      <c r="H13" s="20"/>
      <c r="I13" s="9" t="s">
        <v>14</v>
      </c>
      <c r="J13" s="20"/>
      <c r="K13" s="9" t="s">
        <v>15</v>
      </c>
      <c r="L13" s="21"/>
    </row>
    <row r="14" spans="2:19" ht="15" customHeight="1" thickBot="1" x14ac:dyDescent="0.25">
      <c r="B14" s="19"/>
      <c r="C14" s="20"/>
      <c r="D14" s="20"/>
      <c r="E14" s="20"/>
      <c r="F14" s="20"/>
      <c r="G14" s="20"/>
      <c r="H14" s="20"/>
      <c r="I14" s="20"/>
      <c r="J14" s="20"/>
      <c r="K14" s="20"/>
      <c r="L14" s="21"/>
    </row>
    <row r="15" spans="2:19" ht="37.5" customHeight="1" thickBot="1" x14ac:dyDescent="0.25">
      <c r="B15" s="19"/>
      <c r="C15" s="20"/>
      <c r="D15" s="20"/>
      <c r="E15" s="20"/>
      <c r="F15" s="20"/>
      <c r="G15" s="9" t="s">
        <v>16</v>
      </c>
      <c r="H15" s="20"/>
      <c r="I15" s="20"/>
      <c r="J15" s="20"/>
      <c r="K15" s="20"/>
      <c r="L15" s="21"/>
    </row>
    <row r="16" spans="2:19" ht="12.75" thickBot="1" x14ac:dyDescent="0.25">
      <c r="B16" s="22"/>
      <c r="C16" s="23"/>
      <c r="D16" s="23"/>
      <c r="E16" s="23"/>
      <c r="F16" s="23"/>
      <c r="G16" s="23"/>
      <c r="H16" s="23"/>
      <c r="I16" s="23"/>
      <c r="J16" s="23"/>
      <c r="K16" s="23"/>
      <c r="L16" s="24"/>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K2:L2"/>
    <mergeCell ref="K3:L3"/>
    <mergeCell ref="K4:L4"/>
    <mergeCell ref="K5:L5"/>
    <mergeCell ref="B3:C3"/>
    <mergeCell ref="B4:C4"/>
    <mergeCell ref="B5:C5"/>
    <mergeCell ref="B2:C2"/>
    <mergeCell ref="D2:J2"/>
    <mergeCell ref="D3:J3"/>
    <mergeCell ref="D4:J4"/>
    <mergeCell ref="D5:J5"/>
    <mergeCell ref="E7:L7"/>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rintOptions horizontalCentered="1"/>
  <pageMargins left="0.39370078740157483" right="0.39370078740157483" top="0.74803149606299213" bottom="0.74803149606299213" header="0.31496062992125984" footer="0.31496062992125984"/>
  <pageSetup paperSize="5" scale="88"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1"/>
  <sheetViews>
    <sheetView showGridLines="0" topLeftCell="B1" zoomScale="90" zoomScaleNormal="90" workbookViewId="0">
      <selection activeCell="B1" sqref="A1:XFD1048576"/>
    </sheetView>
  </sheetViews>
  <sheetFormatPr baseColWidth="10" defaultColWidth="11.42578125" defaultRowHeight="14.25" x14ac:dyDescent="0.2"/>
  <cols>
    <col min="1" max="1" width="2.42578125" style="1" customWidth="1"/>
    <col min="2" max="2" width="14.42578125" style="1" customWidth="1"/>
    <col min="3" max="3" width="26.42578125" style="1" customWidth="1"/>
    <col min="4" max="4" width="18.28515625" style="69"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customWidth="1"/>
    <col min="15" max="16" width="2.42578125" style="1" customWidth="1"/>
    <col min="17" max="17" width="7.7109375" style="1" customWidth="1"/>
    <col min="18" max="18" width="0.7109375" style="4" customWidth="1"/>
    <col min="19" max="19" width="1" style="1" customWidth="1"/>
    <col min="20" max="20" width="1.42578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5" thickBot="1" x14ac:dyDescent="0.25"/>
    <row r="2" spans="2:31" ht="26.25" customHeight="1" x14ac:dyDescent="0.2">
      <c r="B2" s="245"/>
      <c r="C2" s="246"/>
      <c r="D2" s="276" t="s">
        <v>0</v>
      </c>
      <c r="E2" s="277"/>
      <c r="F2" s="277"/>
      <c r="G2" s="277"/>
      <c r="H2" s="277"/>
      <c r="I2" s="277"/>
      <c r="J2" s="278"/>
      <c r="K2" s="48"/>
      <c r="L2" s="46"/>
      <c r="M2" s="270" t="str">
        <f>Proyecto!K2</f>
        <v>Código: GC-F-015</v>
      </c>
      <c r="N2" s="270"/>
      <c r="O2" s="270"/>
      <c r="P2" s="271"/>
      <c r="S2" s="4"/>
      <c r="T2" s="4"/>
      <c r="U2" s="8"/>
    </row>
    <row r="3" spans="2:31" ht="23.25" customHeight="1" x14ac:dyDescent="0.2">
      <c r="B3" s="247"/>
      <c r="C3" s="248"/>
      <c r="D3" s="279" t="s">
        <v>163</v>
      </c>
      <c r="E3" s="280"/>
      <c r="F3" s="280"/>
      <c r="G3" s="280"/>
      <c r="H3" s="280"/>
      <c r="I3" s="280"/>
      <c r="J3" s="281"/>
      <c r="K3" s="63"/>
      <c r="L3" s="56"/>
      <c r="M3" s="272" t="str">
        <f>Proyecto!K3</f>
        <v>Fecha: 17 de septiembre de 2014</v>
      </c>
      <c r="N3" s="272"/>
      <c r="O3" s="272"/>
      <c r="P3" s="273"/>
      <c r="S3" s="4"/>
      <c r="T3" s="4"/>
      <c r="U3" s="8"/>
    </row>
    <row r="4" spans="2:31" ht="24" customHeight="1" x14ac:dyDescent="0.2">
      <c r="B4" s="247"/>
      <c r="C4" s="248"/>
      <c r="D4" s="279" t="s">
        <v>164</v>
      </c>
      <c r="E4" s="280"/>
      <c r="F4" s="280"/>
      <c r="G4" s="280"/>
      <c r="H4" s="280"/>
      <c r="I4" s="280"/>
      <c r="J4" s="281"/>
      <c r="K4" s="63"/>
      <c r="L4" s="56"/>
      <c r="M4" s="272" t="str">
        <f>Proyecto!K4</f>
        <v>Versión 001</v>
      </c>
      <c r="N4" s="272"/>
      <c r="O4" s="272"/>
      <c r="P4" s="273"/>
      <c r="U4" s="8"/>
    </row>
    <row r="5" spans="2:31" ht="22.5" customHeight="1" thickBot="1" x14ac:dyDescent="0.25">
      <c r="B5" s="249"/>
      <c r="C5" s="250"/>
      <c r="D5" s="282" t="s">
        <v>165</v>
      </c>
      <c r="E5" s="283"/>
      <c r="F5" s="283"/>
      <c r="G5" s="283"/>
      <c r="H5" s="283"/>
      <c r="I5" s="283"/>
      <c r="J5" s="284"/>
      <c r="K5" s="49"/>
      <c r="L5" s="47"/>
      <c r="M5" s="274" t="s">
        <v>89</v>
      </c>
      <c r="N5" s="274"/>
      <c r="O5" s="274"/>
      <c r="P5" s="275"/>
    </row>
    <row r="6" spans="2:31" ht="5.25" customHeight="1" x14ac:dyDescent="0.2">
      <c r="B6" s="15"/>
      <c r="C6" s="15"/>
      <c r="D6" s="70"/>
      <c r="E6" s="15"/>
      <c r="F6" s="15"/>
      <c r="G6" s="15"/>
      <c r="H6" s="15"/>
      <c r="I6" s="15"/>
      <c r="J6" s="15"/>
      <c r="K6" s="15"/>
      <c r="L6" s="15"/>
      <c r="M6" s="15"/>
      <c r="N6" s="15"/>
      <c r="O6" s="15"/>
      <c r="P6" s="15"/>
    </row>
    <row r="7" spans="2:31" ht="29.25" customHeight="1" x14ac:dyDescent="0.2">
      <c r="B7" s="164" t="s">
        <v>5</v>
      </c>
      <c r="C7" s="164"/>
      <c r="D7" s="194" t="str">
        <f>Proyecto!$E$7</f>
        <v>Plan estratégico de cooperación para el fortalecimiento cameral (Acompañamiento Cameral Evolutivo - ACE)</v>
      </c>
      <c r="E7" s="194"/>
      <c r="F7" s="194"/>
      <c r="G7" s="194"/>
      <c r="H7" s="194"/>
      <c r="I7" s="194"/>
      <c r="J7" s="194"/>
      <c r="K7" s="194"/>
      <c r="L7" s="194"/>
      <c r="M7" s="194"/>
      <c r="N7" s="194"/>
      <c r="O7" s="194"/>
      <c r="P7" s="194"/>
      <c r="AE7" s="1"/>
    </row>
    <row r="8" spans="2:31" ht="6.75" customHeight="1" x14ac:dyDescent="0.2">
      <c r="B8" s="5"/>
      <c r="C8" s="5"/>
      <c r="D8" s="78"/>
      <c r="E8" s="78"/>
      <c r="F8" s="78"/>
      <c r="G8" s="78"/>
      <c r="H8" s="78"/>
      <c r="I8" s="78"/>
      <c r="J8" s="78"/>
      <c r="K8" s="78"/>
      <c r="L8" s="78"/>
      <c r="M8" s="78"/>
      <c r="N8" s="78"/>
      <c r="O8" s="78"/>
      <c r="P8" s="78"/>
      <c r="AE8" s="1"/>
    </row>
    <row r="9" spans="2:31" ht="15.75" x14ac:dyDescent="0.2">
      <c r="D9" s="77"/>
      <c r="E9" s="77"/>
      <c r="F9" s="77"/>
      <c r="G9" s="77"/>
      <c r="H9" s="77"/>
      <c r="I9" s="77"/>
      <c r="J9" s="77"/>
      <c r="K9" s="77"/>
      <c r="L9" s="77"/>
      <c r="M9" s="77"/>
      <c r="N9" s="77"/>
      <c r="O9" s="77"/>
      <c r="P9" s="77"/>
    </row>
    <row r="10" spans="2:31" ht="48" customHeight="1" x14ac:dyDescent="0.2">
      <c r="B10" s="164" t="s">
        <v>90</v>
      </c>
      <c r="C10" s="164"/>
      <c r="D10" s="267" t="s">
        <v>226</v>
      </c>
      <c r="E10" s="268"/>
      <c r="F10" s="268"/>
      <c r="G10" s="268"/>
      <c r="H10" s="268"/>
      <c r="I10" s="268"/>
      <c r="J10" s="268"/>
      <c r="K10" s="268"/>
      <c r="L10" s="268"/>
      <c r="M10" s="268"/>
      <c r="N10" s="268"/>
      <c r="O10" s="268"/>
      <c r="P10" s="268"/>
      <c r="AE10" s="1"/>
    </row>
    <row r="11" spans="2:31" ht="15.75" x14ac:dyDescent="0.2">
      <c r="D11" s="152"/>
      <c r="E11" s="152"/>
      <c r="F11" s="152"/>
      <c r="G11" s="152"/>
      <c r="H11" s="152"/>
      <c r="I11" s="152"/>
      <c r="J11" s="152"/>
      <c r="K11" s="152"/>
      <c r="L11" s="152"/>
      <c r="M11" s="152"/>
      <c r="N11" s="152"/>
      <c r="O11" s="152"/>
      <c r="P11" s="152"/>
    </row>
    <row r="12" spans="2:31" ht="32.25" customHeight="1" x14ac:dyDescent="0.2">
      <c r="B12" s="164" t="s">
        <v>91</v>
      </c>
      <c r="C12" s="164"/>
      <c r="D12" s="267" t="s">
        <v>149</v>
      </c>
      <c r="E12" s="267"/>
      <c r="F12" s="267"/>
      <c r="G12" s="267"/>
      <c r="H12" s="267"/>
      <c r="I12" s="267"/>
      <c r="J12" s="267"/>
      <c r="K12" s="267"/>
      <c r="L12" s="267"/>
      <c r="M12" s="267"/>
      <c r="N12" s="267"/>
      <c r="O12" s="267"/>
      <c r="P12" s="267"/>
    </row>
    <row r="13" spans="2:31" ht="6.75" customHeight="1" x14ac:dyDescent="0.2">
      <c r="B13" s="5"/>
      <c r="C13" s="5"/>
      <c r="D13" s="153"/>
      <c r="E13" s="153"/>
      <c r="F13" s="153"/>
      <c r="G13" s="153"/>
      <c r="H13" s="153"/>
      <c r="I13" s="153"/>
      <c r="J13" s="153"/>
      <c r="K13" s="153"/>
      <c r="L13" s="153"/>
      <c r="M13" s="153"/>
      <c r="N13" s="153"/>
      <c r="O13" s="153"/>
      <c r="P13" s="153"/>
      <c r="AE13" s="1"/>
    </row>
    <row r="14" spans="2:31" ht="36" customHeight="1" x14ac:dyDescent="0.2">
      <c r="B14" s="164" t="s">
        <v>92</v>
      </c>
      <c r="C14" s="164"/>
      <c r="D14" s="267" t="s">
        <v>227</v>
      </c>
      <c r="E14" s="267"/>
      <c r="F14" s="267"/>
      <c r="G14" s="267"/>
      <c r="H14" s="267"/>
      <c r="I14" s="267"/>
      <c r="J14" s="267"/>
      <c r="K14" s="267"/>
      <c r="L14" s="267"/>
      <c r="M14" s="267"/>
      <c r="N14" s="267"/>
      <c r="O14" s="267"/>
      <c r="P14" s="267"/>
    </row>
    <row r="15" spans="2:31" ht="6.75" customHeight="1" x14ac:dyDescent="0.2">
      <c r="B15" s="5"/>
      <c r="C15" s="5"/>
      <c r="D15" s="153"/>
      <c r="E15" s="153"/>
      <c r="F15" s="153"/>
      <c r="G15" s="153"/>
      <c r="H15" s="153"/>
      <c r="I15" s="153"/>
      <c r="J15" s="153"/>
      <c r="K15" s="153"/>
      <c r="L15" s="153"/>
      <c r="M15" s="153"/>
      <c r="N15" s="153"/>
      <c r="O15" s="153"/>
      <c r="P15" s="153"/>
      <c r="AE15" s="1"/>
    </row>
    <row r="16" spans="2:31" ht="45.75" customHeight="1" x14ac:dyDescent="0.2">
      <c r="B16" s="164" t="s">
        <v>93</v>
      </c>
      <c r="C16" s="164"/>
      <c r="D16" s="269" t="s">
        <v>228</v>
      </c>
      <c r="E16" s="269"/>
      <c r="F16" s="269"/>
      <c r="G16" s="269"/>
      <c r="H16" s="269"/>
      <c r="I16" s="269"/>
      <c r="J16" s="269"/>
      <c r="K16" s="269"/>
      <c r="L16" s="269"/>
      <c r="M16" s="269"/>
      <c r="N16" s="269"/>
      <c r="O16" s="269"/>
      <c r="P16" s="269"/>
    </row>
    <row r="17" spans="2:31" ht="6.75" customHeight="1" x14ac:dyDescent="0.2">
      <c r="B17" s="5"/>
      <c r="C17" s="5"/>
      <c r="D17" s="78"/>
      <c r="E17" s="78"/>
      <c r="F17" s="78"/>
      <c r="G17" s="78"/>
      <c r="H17" s="78"/>
      <c r="I17" s="78"/>
      <c r="J17" s="78"/>
      <c r="K17" s="78"/>
      <c r="L17" s="78"/>
      <c r="M17" s="78"/>
      <c r="N17" s="78"/>
      <c r="O17" s="78"/>
      <c r="P17" s="78"/>
      <c r="AE17" s="1"/>
    </row>
    <row r="18" spans="2:31" ht="53.25" customHeight="1" x14ac:dyDescent="0.2">
      <c r="B18" s="164" t="s">
        <v>94</v>
      </c>
      <c r="C18" s="164"/>
      <c r="D18" s="266" t="s">
        <v>191</v>
      </c>
      <c r="E18" s="266"/>
      <c r="F18" s="266"/>
      <c r="G18" s="266"/>
      <c r="H18" s="266"/>
      <c r="I18" s="266"/>
      <c r="J18" s="266"/>
      <c r="K18" s="266"/>
      <c r="L18" s="266"/>
      <c r="M18" s="266"/>
      <c r="N18" s="266"/>
      <c r="O18" s="266"/>
      <c r="P18" s="266"/>
    </row>
    <row r="19" spans="2:31" ht="13.5" customHeight="1" x14ac:dyDescent="0.2">
      <c r="B19" s="5"/>
      <c r="C19" s="5"/>
      <c r="D19" s="78"/>
      <c r="E19" s="78"/>
      <c r="F19" s="78"/>
      <c r="G19" s="78"/>
      <c r="H19" s="78"/>
      <c r="I19" s="78"/>
      <c r="J19" s="78"/>
      <c r="K19" s="78"/>
      <c r="L19" s="78"/>
      <c r="M19" s="78"/>
      <c r="N19" s="78"/>
      <c r="O19" s="78"/>
      <c r="P19" s="78"/>
      <c r="AE19" s="1"/>
    </row>
    <row r="20" spans="2:31" ht="55.5" customHeight="1" x14ac:dyDescent="0.2">
      <c r="B20" s="164" t="s">
        <v>95</v>
      </c>
      <c r="C20" s="164"/>
      <c r="D20" s="266" t="s">
        <v>192</v>
      </c>
      <c r="E20" s="266"/>
      <c r="F20" s="266"/>
      <c r="G20" s="266"/>
      <c r="H20" s="266"/>
      <c r="I20" s="266"/>
      <c r="J20" s="266"/>
      <c r="K20" s="266"/>
      <c r="L20" s="266"/>
      <c r="M20" s="266"/>
      <c r="N20" s="266"/>
      <c r="O20" s="266"/>
      <c r="P20" s="266"/>
    </row>
    <row r="21" spans="2:31" ht="15.75" x14ac:dyDescent="0.2">
      <c r="D21" s="77"/>
      <c r="E21" s="77"/>
      <c r="F21" s="77"/>
      <c r="G21" s="77"/>
      <c r="H21" s="77"/>
      <c r="I21" s="77"/>
      <c r="J21" s="77"/>
      <c r="K21" s="77"/>
      <c r="L21" s="77"/>
      <c r="M21" s="77"/>
      <c r="N21" s="77"/>
      <c r="O21" s="77"/>
      <c r="P21" s="77"/>
    </row>
  </sheetData>
  <sheetProtection algorithmName="SHA-512" hashValue="K7Wqpsv76z75U5ORHX4xD9NY9rKQ4sT7tZrcTo0VGabNwOqT2QLgbN1hYSlMMzwlSdz2sC2OkoNrJRcL/+zDUQ==" saltValue="6OQnC2dTS1GTehC0sbzuCg==" spinCount="100000" sheet="1" objects="1" scenarios="1"/>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G20:M65492 O9:U9 G9:M9 W9:AC9 G16:M16 O11:P11 G11:M11 W14:AC14 G14:M14 O14:U14 W11:AC12 W16:AC16 Q11:U12 G18:M18 O18:U18 W18:AC18 W20:AC65492 O16:U16 O20:U65492">
      <formula1>1</formula1>
      <formula2>5</formula2>
    </dataValidation>
  </dataValidations>
  <printOptions horizontalCentered="1"/>
  <pageMargins left="0.39370078740157483" right="0.39370078740157483" top="0.74803149606299213" bottom="0.74803149606299213" header="0.31496062992125984" footer="0.31496062992125984"/>
  <pageSetup scale="69" fitToHeight="0" orientation="landscape" r:id="rId1"/>
  <headerFooter>
    <oddHeader>&amp;A</oddHead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30"/>
  <sheetViews>
    <sheetView topLeftCell="B8" zoomScale="70" zoomScaleNormal="70" workbookViewId="0">
      <pane xSplit="5" ySplit="2" topLeftCell="L16" activePane="bottomRight" state="frozen"/>
      <selection activeCell="B8" sqref="B8"/>
      <selection pane="topRight" activeCell="G8" sqref="G8"/>
      <selection pane="bottomLeft" activeCell="B10" sqref="B10"/>
      <selection pane="bottomRight" activeCell="E14" sqref="E14"/>
    </sheetView>
  </sheetViews>
  <sheetFormatPr baseColWidth="10" defaultColWidth="11.42578125" defaultRowHeight="12.75" x14ac:dyDescent="0.2"/>
  <cols>
    <col min="1" max="1" width="3.7109375" style="88" customWidth="1"/>
    <col min="2" max="2" width="5.42578125" style="88" customWidth="1"/>
    <col min="3" max="3" width="52.140625" style="88" customWidth="1"/>
    <col min="4" max="4" width="26" style="89" customWidth="1"/>
    <col min="5" max="5" width="8.7109375" style="88" customWidth="1"/>
    <col min="6" max="6" width="12.5703125" style="88" customWidth="1"/>
    <col min="7" max="7" width="21" style="88" customWidth="1"/>
    <col min="8" max="8" width="15.140625" style="88" customWidth="1"/>
    <col min="9" max="9" width="15.5703125" style="88" customWidth="1"/>
    <col min="10" max="10" width="13.7109375" style="88" customWidth="1"/>
    <col min="11" max="11" width="109.28515625" style="90" customWidth="1"/>
    <col min="12" max="12" width="22.85546875" style="88" customWidth="1"/>
    <col min="13" max="13" width="16.7109375" style="88" customWidth="1"/>
    <col min="14" max="35" width="8.7109375" style="91" hidden="1" customWidth="1"/>
    <col min="36" max="36" width="16.7109375" style="88" hidden="1" customWidth="1"/>
    <col min="37" max="37" width="40.28515625" style="91" customWidth="1"/>
    <col min="38" max="38" width="27.7109375" style="88" customWidth="1"/>
    <col min="39" max="39" width="37.140625" style="88" bestFit="1" customWidth="1"/>
    <col min="40" max="40" width="20.85546875" style="88" customWidth="1"/>
    <col min="41" max="255" width="9.140625" style="88" customWidth="1"/>
    <col min="256" max="16384" width="11.42578125" style="88"/>
  </cols>
  <sheetData>
    <row r="1" spans="2:38" ht="13.5" thickBot="1" x14ac:dyDescent="0.25"/>
    <row r="2" spans="2:38" ht="20.100000000000001" customHeight="1" x14ac:dyDescent="0.2">
      <c r="C2" s="285"/>
      <c r="D2" s="288" t="s">
        <v>0</v>
      </c>
      <c r="E2" s="289"/>
      <c r="F2" s="289"/>
      <c r="G2" s="289"/>
      <c r="H2" s="289"/>
      <c r="I2" s="289"/>
      <c r="J2" s="289"/>
      <c r="K2" s="290"/>
      <c r="L2" s="291" t="str">
        <f>Proyecto!K2</f>
        <v>Código: GC-F-015</v>
      </c>
      <c r="M2" s="292"/>
      <c r="N2" s="89"/>
      <c r="O2" s="89"/>
      <c r="P2" s="89"/>
      <c r="Q2" s="89"/>
      <c r="R2" s="89"/>
      <c r="S2" s="89"/>
      <c r="T2" s="89"/>
      <c r="U2" s="89"/>
      <c r="V2" s="89"/>
      <c r="W2" s="89"/>
      <c r="X2" s="89"/>
      <c r="Y2" s="89"/>
      <c r="Z2" s="89"/>
      <c r="AA2" s="89"/>
      <c r="AB2" s="89"/>
      <c r="AC2" s="89"/>
      <c r="AD2" s="89"/>
      <c r="AE2" s="89"/>
      <c r="AF2" s="89"/>
      <c r="AG2" s="89"/>
      <c r="AH2" s="89"/>
      <c r="AI2" s="89"/>
      <c r="AJ2" s="128"/>
      <c r="AK2" s="89"/>
    </row>
    <row r="3" spans="2:38" ht="20.100000000000001" customHeight="1" x14ac:dyDescent="0.2">
      <c r="C3" s="286"/>
      <c r="D3" s="293" t="s">
        <v>163</v>
      </c>
      <c r="E3" s="294"/>
      <c r="F3" s="294"/>
      <c r="G3" s="294"/>
      <c r="H3" s="294"/>
      <c r="I3" s="294"/>
      <c r="J3" s="294"/>
      <c r="K3" s="295"/>
      <c r="L3" s="296" t="str">
        <f>Proyecto!K3</f>
        <v>Fecha: 17 de septiembre de 2014</v>
      </c>
      <c r="M3" s="297"/>
      <c r="N3" s="89"/>
      <c r="O3" s="89"/>
      <c r="P3" s="89"/>
      <c r="Q3" s="89"/>
      <c r="R3" s="89"/>
      <c r="S3" s="89"/>
      <c r="T3" s="89"/>
      <c r="U3" s="89"/>
      <c r="V3" s="89"/>
      <c r="W3" s="89"/>
      <c r="X3" s="89"/>
      <c r="Y3" s="89"/>
      <c r="Z3" s="89"/>
      <c r="AA3" s="89"/>
      <c r="AB3" s="89"/>
      <c r="AC3" s="89"/>
      <c r="AD3" s="89"/>
      <c r="AE3" s="89"/>
      <c r="AF3" s="89"/>
      <c r="AG3" s="89"/>
      <c r="AH3" s="89"/>
      <c r="AI3" s="89"/>
      <c r="AJ3" s="128"/>
      <c r="AK3" s="89"/>
    </row>
    <row r="4" spans="2:38" ht="20.100000000000001" customHeight="1" x14ac:dyDescent="0.2">
      <c r="C4" s="286"/>
      <c r="D4" s="293" t="s">
        <v>164</v>
      </c>
      <c r="E4" s="294"/>
      <c r="F4" s="294"/>
      <c r="G4" s="294"/>
      <c r="H4" s="294"/>
      <c r="I4" s="294"/>
      <c r="J4" s="294"/>
      <c r="K4" s="295"/>
      <c r="L4" s="296" t="str">
        <f>Proyecto!K4</f>
        <v>Versión 001</v>
      </c>
      <c r="M4" s="297"/>
      <c r="N4" s="89"/>
      <c r="O4" s="89"/>
      <c r="P4" s="89"/>
      <c r="Q4" s="89"/>
      <c r="R4" s="89"/>
      <c r="S4" s="89"/>
      <c r="T4" s="89"/>
      <c r="U4" s="89"/>
      <c r="V4" s="89"/>
      <c r="W4" s="89"/>
      <c r="X4" s="89"/>
      <c r="Y4" s="89"/>
      <c r="Z4" s="89"/>
      <c r="AA4" s="89"/>
      <c r="AB4" s="89"/>
      <c r="AC4" s="89"/>
      <c r="AD4" s="89"/>
      <c r="AE4" s="89"/>
      <c r="AF4" s="89"/>
      <c r="AG4" s="89"/>
      <c r="AH4" s="89"/>
      <c r="AI4" s="89"/>
      <c r="AJ4" s="128"/>
      <c r="AK4" s="89"/>
    </row>
    <row r="5" spans="2:38" ht="20.100000000000001" customHeight="1" thickBot="1" x14ac:dyDescent="0.25">
      <c r="C5" s="287"/>
      <c r="D5" s="298" t="s">
        <v>165</v>
      </c>
      <c r="E5" s="299"/>
      <c r="F5" s="299"/>
      <c r="G5" s="299"/>
      <c r="H5" s="299"/>
      <c r="I5" s="299"/>
      <c r="J5" s="299"/>
      <c r="K5" s="300"/>
      <c r="L5" s="301" t="s">
        <v>96</v>
      </c>
      <c r="M5" s="302"/>
      <c r="N5" s="89"/>
      <c r="O5" s="89"/>
      <c r="P5" s="89"/>
      <c r="Q5" s="89"/>
      <c r="R5" s="89"/>
      <c r="S5" s="89"/>
      <c r="T5" s="89"/>
      <c r="U5" s="89"/>
      <c r="V5" s="89"/>
      <c r="W5" s="89"/>
      <c r="X5" s="89"/>
      <c r="Y5" s="89"/>
      <c r="Z5" s="89"/>
      <c r="AA5" s="89"/>
      <c r="AB5" s="89"/>
      <c r="AC5" s="89"/>
      <c r="AD5" s="89"/>
      <c r="AE5" s="89"/>
      <c r="AF5" s="89"/>
      <c r="AG5" s="89"/>
      <c r="AH5" s="89"/>
      <c r="AI5" s="89"/>
      <c r="AJ5" s="128"/>
      <c r="AK5" s="89"/>
    </row>
    <row r="6" spans="2:38" x14ac:dyDescent="0.2">
      <c r="C6" s="92"/>
      <c r="D6" s="93"/>
      <c r="E6" s="92"/>
      <c r="F6" s="92"/>
    </row>
    <row r="7" spans="2:38" ht="22.5" customHeight="1" x14ac:dyDescent="0.2">
      <c r="C7" s="94" t="s">
        <v>97</v>
      </c>
      <c r="D7" s="304" t="str">
        <f>Proyecto!$E$7</f>
        <v>Plan estratégico de cooperación para el fortalecimiento cameral (Acompañamiento Cameral Evolutivo - ACE)</v>
      </c>
      <c r="E7" s="304"/>
      <c r="F7" s="304"/>
      <c r="G7" s="304"/>
      <c r="H7" s="304"/>
      <c r="I7" s="304"/>
      <c r="J7" s="304"/>
      <c r="K7" s="304"/>
      <c r="L7" s="304"/>
      <c r="M7" s="305"/>
      <c r="N7" s="88"/>
      <c r="O7" s="88"/>
      <c r="P7" s="88"/>
      <c r="Q7" s="88"/>
      <c r="R7" s="88"/>
      <c r="S7" s="88"/>
      <c r="T7" s="88"/>
      <c r="U7" s="88"/>
      <c r="V7" s="88"/>
      <c r="W7" s="88"/>
      <c r="X7" s="88"/>
      <c r="Y7" s="88"/>
      <c r="Z7" s="88"/>
      <c r="AA7" s="88"/>
      <c r="AB7" s="88"/>
      <c r="AC7" s="88"/>
      <c r="AD7" s="88"/>
      <c r="AE7" s="88"/>
      <c r="AF7" s="88"/>
      <c r="AG7" s="88"/>
      <c r="AH7" s="88"/>
      <c r="AI7" s="88"/>
      <c r="AJ7" s="129"/>
      <c r="AK7" s="88"/>
    </row>
    <row r="8" spans="2:38" x14ac:dyDescent="0.2">
      <c r="N8" s="303" t="s">
        <v>199</v>
      </c>
      <c r="O8" s="303"/>
      <c r="P8" s="303" t="s">
        <v>200</v>
      </c>
      <c r="Q8" s="303"/>
      <c r="R8" s="303" t="s">
        <v>201</v>
      </c>
      <c r="S8" s="303"/>
      <c r="T8" s="303" t="s">
        <v>202</v>
      </c>
      <c r="U8" s="303"/>
      <c r="V8" s="303" t="s">
        <v>203</v>
      </c>
      <c r="W8" s="303"/>
      <c r="X8" s="303" t="s">
        <v>204</v>
      </c>
      <c r="Y8" s="303"/>
      <c r="Z8" s="303" t="s">
        <v>205</v>
      </c>
      <c r="AA8" s="303"/>
      <c r="AB8" s="303" t="s">
        <v>206</v>
      </c>
      <c r="AC8" s="303"/>
      <c r="AD8" s="303" t="s">
        <v>207</v>
      </c>
      <c r="AE8" s="303"/>
      <c r="AF8" s="303" t="s">
        <v>208</v>
      </c>
      <c r="AG8" s="303"/>
      <c r="AH8" s="303" t="s">
        <v>209</v>
      </c>
      <c r="AI8" s="303"/>
    </row>
    <row r="9" spans="2:38" s="100" customFormat="1" ht="52.5" customHeight="1" x14ac:dyDescent="0.2">
      <c r="B9" s="95" t="s">
        <v>98</v>
      </c>
      <c r="C9" s="95" t="s">
        <v>99</v>
      </c>
      <c r="D9" s="95" t="s">
        <v>100</v>
      </c>
      <c r="E9" s="95" t="s">
        <v>101</v>
      </c>
      <c r="F9" s="96" t="s">
        <v>102</v>
      </c>
      <c r="G9" s="95" t="s">
        <v>103</v>
      </c>
      <c r="H9" s="97" t="s">
        <v>104</v>
      </c>
      <c r="I9" s="97" t="s">
        <v>105</v>
      </c>
      <c r="J9" s="97" t="s">
        <v>106</v>
      </c>
      <c r="K9" s="96" t="s">
        <v>107</v>
      </c>
      <c r="L9" s="98" t="s">
        <v>108</v>
      </c>
      <c r="M9" s="98" t="s">
        <v>193</v>
      </c>
      <c r="N9" s="134" t="s">
        <v>210</v>
      </c>
      <c r="O9" s="134" t="s">
        <v>211</v>
      </c>
      <c r="P9" s="134" t="s">
        <v>210</v>
      </c>
      <c r="Q9" s="134" t="s">
        <v>211</v>
      </c>
      <c r="R9" s="134" t="s">
        <v>210</v>
      </c>
      <c r="S9" s="134" t="s">
        <v>211</v>
      </c>
      <c r="T9" s="134" t="s">
        <v>210</v>
      </c>
      <c r="U9" s="134" t="s">
        <v>211</v>
      </c>
      <c r="V9" s="134" t="s">
        <v>210</v>
      </c>
      <c r="W9" s="134" t="s">
        <v>211</v>
      </c>
      <c r="X9" s="134" t="s">
        <v>210</v>
      </c>
      <c r="Y9" s="134" t="s">
        <v>211</v>
      </c>
      <c r="Z9" s="134" t="s">
        <v>210</v>
      </c>
      <c r="AA9" s="134" t="s">
        <v>211</v>
      </c>
      <c r="AB9" s="134" t="s">
        <v>210</v>
      </c>
      <c r="AC9" s="134" t="s">
        <v>211</v>
      </c>
      <c r="AD9" s="134" t="s">
        <v>210</v>
      </c>
      <c r="AE9" s="134" t="s">
        <v>211</v>
      </c>
      <c r="AF9" s="134" t="s">
        <v>210</v>
      </c>
      <c r="AG9" s="134" t="s">
        <v>211</v>
      </c>
      <c r="AH9" s="134" t="s">
        <v>210</v>
      </c>
      <c r="AI9" s="134" t="s">
        <v>211</v>
      </c>
      <c r="AJ9" s="130"/>
      <c r="AK9" s="99"/>
    </row>
    <row r="10" spans="2:38" s="104" customFormat="1" ht="210.75" customHeight="1" x14ac:dyDescent="0.2">
      <c r="B10" s="121">
        <v>1</v>
      </c>
      <c r="C10" s="122" t="s">
        <v>180</v>
      </c>
      <c r="D10" s="123" t="s">
        <v>183</v>
      </c>
      <c r="E10" s="124">
        <v>2</v>
      </c>
      <c r="F10" s="125">
        <v>0.1</v>
      </c>
      <c r="G10" s="123" t="s">
        <v>175</v>
      </c>
      <c r="H10" s="126">
        <v>44959</v>
      </c>
      <c r="I10" s="126">
        <v>44985</v>
      </c>
      <c r="J10" s="127">
        <f>(I10-H10)/7</f>
        <v>3.7142857142857144</v>
      </c>
      <c r="K10" s="161" t="s">
        <v>233</v>
      </c>
      <c r="L10" s="101">
        <v>44984</v>
      </c>
      <c r="M10" s="135">
        <f>+O10+Q10+S10+U10+W10+Y10+AA10+AC10+AE10+AG10+AI10</f>
        <v>0.1</v>
      </c>
      <c r="N10" s="137">
        <v>0.1</v>
      </c>
      <c r="O10" s="138">
        <v>0.1</v>
      </c>
      <c r="P10" s="137"/>
      <c r="Q10" s="138"/>
      <c r="R10" s="137"/>
      <c r="S10" s="139"/>
      <c r="T10" s="137"/>
      <c r="U10" s="139"/>
      <c r="V10" s="137"/>
      <c r="W10" s="139"/>
      <c r="X10" s="137"/>
      <c r="Y10" s="139"/>
      <c r="Z10" s="137"/>
      <c r="AA10" s="139"/>
      <c r="AB10" s="137"/>
      <c r="AC10" s="139"/>
      <c r="AD10" s="137"/>
      <c r="AE10" s="139"/>
      <c r="AF10" s="137"/>
      <c r="AG10" s="139"/>
      <c r="AH10" s="137"/>
      <c r="AI10" s="139"/>
      <c r="AJ10" s="131"/>
      <c r="AK10" s="102"/>
      <c r="AL10" s="103"/>
    </row>
    <row r="11" spans="2:38" s="104" customFormat="1" ht="104.25" customHeight="1" x14ac:dyDescent="0.2">
      <c r="B11" s="121">
        <v>2</v>
      </c>
      <c r="C11" s="122" t="s">
        <v>181</v>
      </c>
      <c r="D11" s="123" t="s">
        <v>236</v>
      </c>
      <c r="E11" s="124">
        <v>2</v>
      </c>
      <c r="F11" s="125">
        <v>0.1</v>
      </c>
      <c r="G11" s="123" t="s">
        <v>175</v>
      </c>
      <c r="H11" s="126">
        <v>44986</v>
      </c>
      <c r="I11" s="126">
        <v>45015</v>
      </c>
      <c r="J11" s="127">
        <f t="shared" ref="J11:J15" si="0">(I11-H11)/7</f>
        <v>4.1428571428571432</v>
      </c>
      <c r="K11" s="162" t="s">
        <v>212</v>
      </c>
      <c r="L11" s="101">
        <v>45002</v>
      </c>
      <c r="M11" s="135">
        <f t="shared" ref="M11:M15" si="1">+O11+Q11+S11+U11+W11+Y11+AA11+AC11+AE11+AG11+AI11</f>
        <v>0.1</v>
      </c>
      <c r="N11" s="137"/>
      <c r="O11" s="138"/>
      <c r="P11" s="137">
        <v>0.1</v>
      </c>
      <c r="Q11" s="138">
        <v>0.1</v>
      </c>
      <c r="R11" s="137"/>
      <c r="S11" s="139"/>
      <c r="T11" s="137"/>
      <c r="U11" s="139"/>
      <c r="V11" s="137"/>
      <c r="W11" s="139"/>
      <c r="X11" s="137"/>
      <c r="Y11" s="139"/>
      <c r="Z11" s="137"/>
      <c r="AA11" s="139"/>
      <c r="AB11" s="137"/>
      <c r="AC11" s="139"/>
      <c r="AD11" s="137"/>
      <c r="AE11" s="139"/>
      <c r="AF11" s="137"/>
      <c r="AG11" s="139"/>
      <c r="AH11" s="137"/>
      <c r="AI11" s="139"/>
      <c r="AJ11" s="132"/>
      <c r="AK11" s="102"/>
      <c r="AL11" s="103"/>
    </row>
    <row r="12" spans="2:38" s="104" customFormat="1" ht="206.25" customHeight="1" x14ac:dyDescent="0.2">
      <c r="B12" s="121">
        <v>3</v>
      </c>
      <c r="C12" s="122" t="s">
        <v>182</v>
      </c>
      <c r="D12" s="123" t="s">
        <v>194</v>
      </c>
      <c r="E12" s="124">
        <v>1</v>
      </c>
      <c r="F12" s="125">
        <v>0.1</v>
      </c>
      <c r="G12" s="123" t="s">
        <v>175</v>
      </c>
      <c r="H12" s="126">
        <v>45017</v>
      </c>
      <c r="I12" s="126">
        <v>45046</v>
      </c>
      <c r="J12" s="127">
        <f t="shared" si="0"/>
        <v>4.1428571428571432</v>
      </c>
      <c r="K12" s="162" t="s">
        <v>234</v>
      </c>
      <c r="L12" s="101">
        <v>45046</v>
      </c>
      <c r="M12" s="136">
        <f t="shared" si="1"/>
        <v>0.1</v>
      </c>
      <c r="N12" s="137"/>
      <c r="O12" s="138"/>
      <c r="P12" s="137">
        <v>6.6000000000000003E-2</v>
      </c>
      <c r="Q12" s="138">
        <v>6.6000000000000003E-2</v>
      </c>
      <c r="R12" s="137">
        <v>3.4000000000000002E-2</v>
      </c>
      <c r="S12" s="138">
        <v>3.4000000000000002E-2</v>
      </c>
      <c r="T12" s="137"/>
      <c r="U12" s="139"/>
      <c r="V12" s="137"/>
      <c r="W12" s="139"/>
      <c r="X12" s="137"/>
      <c r="Y12" s="139"/>
      <c r="Z12" s="137"/>
      <c r="AA12" s="139"/>
      <c r="AB12" s="137"/>
      <c r="AC12" s="139"/>
      <c r="AD12" s="137"/>
      <c r="AE12" s="139"/>
      <c r="AF12" s="137"/>
      <c r="AG12" s="139"/>
      <c r="AH12" s="137"/>
      <c r="AI12" s="139"/>
      <c r="AJ12" s="131"/>
      <c r="AK12" s="102"/>
      <c r="AL12" s="103"/>
    </row>
    <row r="13" spans="2:38" s="104" customFormat="1" ht="104.25" customHeight="1" x14ac:dyDescent="0.2">
      <c r="B13" s="121">
        <v>4</v>
      </c>
      <c r="C13" s="141" t="s">
        <v>219</v>
      </c>
      <c r="D13" s="142" t="s">
        <v>237</v>
      </c>
      <c r="E13" s="124">
        <v>1</v>
      </c>
      <c r="F13" s="125">
        <v>0.1</v>
      </c>
      <c r="G13" s="142" t="s">
        <v>175</v>
      </c>
      <c r="H13" s="143">
        <v>45061</v>
      </c>
      <c r="I13" s="143">
        <v>45077</v>
      </c>
      <c r="J13" s="144">
        <f t="shared" si="0"/>
        <v>2.2857142857142856</v>
      </c>
      <c r="K13" s="163" t="s">
        <v>235</v>
      </c>
      <c r="L13" s="146">
        <v>45077</v>
      </c>
      <c r="M13" s="136">
        <v>0.1</v>
      </c>
      <c r="N13" s="137"/>
      <c r="O13" s="138"/>
      <c r="P13" s="137"/>
      <c r="Q13" s="138"/>
      <c r="R13" s="137"/>
      <c r="S13" s="138"/>
      <c r="T13" s="137">
        <v>0.1</v>
      </c>
      <c r="U13" s="139">
        <v>0.1</v>
      </c>
      <c r="V13" s="137"/>
      <c r="W13" s="139"/>
      <c r="X13" s="137"/>
      <c r="Y13" s="139"/>
      <c r="Z13" s="137"/>
      <c r="AA13" s="139"/>
      <c r="AB13" s="137"/>
      <c r="AC13" s="139"/>
      <c r="AD13" s="137"/>
      <c r="AE13" s="139"/>
      <c r="AF13" s="137"/>
      <c r="AG13" s="139"/>
      <c r="AH13" s="137"/>
      <c r="AI13" s="139"/>
      <c r="AJ13" s="131"/>
      <c r="AK13" s="102"/>
      <c r="AL13" s="103"/>
    </row>
    <row r="14" spans="2:38" s="104" customFormat="1" ht="408.75" customHeight="1" x14ac:dyDescent="0.2">
      <c r="B14" s="121">
        <v>5</v>
      </c>
      <c r="C14" s="141" t="s">
        <v>213</v>
      </c>
      <c r="D14" s="142" t="s">
        <v>184</v>
      </c>
      <c r="E14" s="124">
        <v>2</v>
      </c>
      <c r="F14" s="125">
        <v>0.2</v>
      </c>
      <c r="G14" s="142" t="s">
        <v>175</v>
      </c>
      <c r="H14" s="143">
        <v>45139</v>
      </c>
      <c r="I14" s="143">
        <v>45260</v>
      </c>
      <c r="J14" s="144">
        <f>(I14-H14)/7</f>
        <v>17.285714285714285</v>
      </c>
      <c r="K14" s="163" t="s">
        <v>241</v>
      </c>
      <c r="L14" s="146"/>
      <c r="M14" s="135">
        <f t="shared" si="1"/>
        <v>0.2</v>
      </c>
      <c r="N14" s="137"/>
      <c r="O14" s="138"/>
      <c r="P14" s="137"/>
      <c r="Q14" s="138"/>
      <c r="R14" s="137"/>
      <c r="S14" s="139"/>
      <c r="T14" s="137"/>
      <c r="U14" s="139"/>
      <c r="V14" s="137"/>
      <c r="W14" s="139"/>
      <c r="X14" s="137"/>
      <c r="Y14" s="139"/>
      <c r="Z14" s="137">
        <v>0.1</v>
      </c>
      <c r="AA14" s="139">
        <v>0</v>
      </c>
      <c r="AB14" s="137"/>
      <c r="AC14" s="139">
        <v>0.1</v>
      </c>
      <c r="AD14" s="137"/>
      <c r="AE14" s="139"/>
      <c r="AF14" s="137">
        <v>0.1</v>
      </c>
      <c r="AG14" s="139">
        <v>0.1</v>
      </c>
      <c r="AH14" s="137"/>
      <c r="AI14" s="139"/>
      <c r="AJ14" s="132"/>
      <c r="AK14" s="102"/>
      <c r="AL14" s="103"/>
    </row>
    <row r="15" spans="2:38" s="104" customFormat="1" ht="111" customHeight="1" x14ac:dyDescent="0.2">
      <c r="B15" s="121">
        <v>6</v>
      </c>
      <c r="C15" s="141" t="s">
        <v>190</v>
      </c>
      <c r="D15" s="142" t="s">
        <v>185</v>
      </c>
      <c r="E15" s="124">
        <v>1</v>
      </c>
      <c r="F15" s="125">
        <v>0.4</v>
      </c>
      <c r="G15" s="142" t="s">
        <v>175</v>
      </c>
      <c r="H15" s="143">
        <v>45231</v>
      </c>
      <c r="I15" s="143">
        <v>45275</v>
      </c>
      <c r="J15" s="144">
        <f t="shared" si="0"/>
        <v>6.2857142857142856</v>
      </c>
      <c r="K15" s="145" t="s">
        <v>242</v>
      </c>
      <c r="L15" s="146"/>
      <c r="M15" s="135">
        <f t="shared" si="1"/>
        <v>0.4</v>
      </c>
      <c r="N15" s="137"/>
      <c r="O15" s="139"/>
      <c r="P15" s="137"/>
      <c r="Q15" s="139"/>
      <c r="R15" s="137"/>
      <c r="S15" s="139"/>
      <c r="T15" s="137"/>
      <c r="U15" s="139"/>
      <c r="V15" s="137"/>
      <c r="W15" s="139"/>
      <c r="X15" s="137"/>
      <c r="Y15" s="139"/>
      <c r="Z15" s="137"/>
      <c r="AA15" s="139"/>
      <c r="AB15" s="137"/>
      <c r="AC15" s="139"/>
      <c r="AD15" s="137"/>
      <c r="AE15" s="139"/>
      <c r="AF15" s="137">
        <v>0.2</v>
      </c>
      <c r="AG15" s="139">
        <v>0.2</v>
      </c>
      <c r="AH15" s="137">
        <v>0.2</v>
      </c>
      <c r="AI15" s="139">
        <v>0.2</v>
      </c>
      <c r="AJ15" s="131"/>
      <c r="AK15" s="102"/>
      <c r="AL15" s="103"/>
    </row>
    <row r="16" spans="2:38" s="105" customFormat="1" ht="28.5" customHeight="1" x14ac:dyDescent="0.2">
      <c r="C16" s="147"/>
      <c r="D16" s="148"/>
      <c r="E16" s="147"/>
      <c r="F16" s="149">
        <f>SUM(F10:F15)</f>
        <v>1</v>
      </c>
      <c r="G16" s="147"/>
      <c r="H16" s="147"/>
      <c r="I16" s="147"/>
      <c r="J16" s="150"/>
      <c r="K16" s="151"/>
      <c r="L16" s="147"/>
      <c r="M16" s="106">
        <f t="shared" ref="M16:AI16" si="2">SUM(M10:M15)</f>
        <v>1</v>
      </c>
      <c r="N16" s="140">
        <f t="shared" si="2"/>
        <v>0.1</v>
      </c>
      <c r="O16" s="140">
        <f t="shared" si="2"/>
        <v>0.1</v>
      </c>
      <c r="P16" s="140">
        <f t="shared" si="2"/>
        <v>0.16600000000000001</v>
      </c>
      <c r="Q16" s="140">
        <f t="shared" si="2"/>
        <v>0.16600000000000001</v>
      </c>
      <c r="R16" s="140">
        <f t="shared" si="2"/>
        <v>3.4000000000000002E-2</v>
      </c>
      <c r="S16" s="140">
        <f t="shared" si="2"/>
        <v>3.4000000000000002E-2</v>
      </c>
      <c r="T16" s="140">
        <f t="shared" si="2"/>
        <v>0.1</v>
      </c>
      <c r="U16" s="140">
        <f t="shared" si="2"/>
        <v>0.1</v>
      </c>
      <c r="V16" s="140">
        <f t="shared" si="2"/>
        <v>0</v>
      </c>
      <c r="W16" s="140">
        <f t="shared" si="2"/>
        <v>0</v>
      </c>
      <c r="X16" s="140">
        <f t="shared" si="2"/>
        <v>0</v>
      </c>
      <c r="Y16" s="140">
        <f t="shared" si="2"/>
        <v>0</v>
      </c>
      <c r="Z16" s="140">
        <f t="shared" si="2"/>
        <v>0.1</v>
      </c>
      <c r="AA16" s="140">
        <f t="shared" si="2"/>
        <v>0</v>
      </c>
      <c r="AB16" s="140">
        <f t="shared" si="2"/>
        <v>0</v>
      </c>
      <c r="AC16" s="140">
        <f t="shared" si="2"/>
        <v>0.1</v>
      </c>
      <c r="AD16" s="140">
        <f t="shared" si="2"/>
        <v>0</v>
      </c>
      <c r="AE16" s="140">
        <f t="shared" si="2"/>
        <v>0</v>
      </c>
      <c r="AF16" s="140">
        <f t="shared" si="2"/>
        <v>0.30000000000000004</v>
      </c>
      <c r="AG16" s="140">
        <f t="shared" si="2"/>
        <v>0.30000000000000004</v>
      </c>
      <c r="AH16" s="140">
        <f t="shared" si="2"/>
        <v>0.2</v>
      </c>
      <c r="AI16" s="140">
        <f t="shared" si="2"/>
        <v>0.2</v>
      </c>
      <c r="AJ16" s="133"/>
      <c r="AK16" s="107"/>
      <c r="AL16" s="108"/>
    </row>
    <row r="17" spans="3:38" s="104" customFormat="1" ht="21.75" customHeight="1" x14ac:dyDescent="0.2">
      <c r="C17" s="109"/>
      <c r="D17" s="110"/>
      <c r="E17" s="109"/>
      <c r="F17" s="109"/>
      <c r="G17" s="109"/>
      <c r="H17" s="109"/>
      <c r="I17" s="109"/>
      <c r="J17" s="111"/>
      <c r="K17" s="112"/>
      <c r="L17" s="109"/>
      <c r="M17" s="113"/>
      <c r="N17" s="91"/>
      <c r="O17" s="91"/>
      <c r="P17" s="91"/>
      <c r="Q17" s="91"/>
      <c r="R17" s="91"/>
      <c r="S17" s="91"/>
      <c r="T17" s="91"/>
      <c r="U17" s="91"/>
      <c r="V17" s="91"/>
      <c r="W17" s="91"/>
      <c r="X17" s="91"/>
      <c r="Y17" s="91"/>
      <c r="Z17" s="91"/>
      <c r="AA17" s="91"/>
      <c r="AB17" s="91"/>
      <c r="AC17" s="91"/>
      <c r="AD17" s="91"/>
      <c r="AE17" s="91"/>
      <c r="AF17" s="91"/>
      <c r="AG17" s="91"/>
      <c r="AH17" s="91"/>
      <c r="AI17" s="91"/>
      <c r="AJ17" s="113"/>
      <c r="AK17" s="114"/>
      <c r="AL17" s="103"/>
    </row>
    <row r="18" spans="3:38" s="109" customFormat="1" ht="27" customHeight="1" x14ac:dyDescent="0.2">
      <c r="D18" s="110"/>
      <c r="M18" s="115"/>
      <c r="N18" s="91"/>
      <c r="O18" s="91"/>
      <c r="P18" s="91"/>
      <c r="Q18" s="91"/>
      <c r="R18" s="91"/>
      <c r="S18" s="91"/>
      <c r="T18" s="91"/>
      <c r="U18" s="91"/>
      <c r="V18" s="91"/>
      <c r="W18" s="91"/>
      <c r="X18" s="91"/>
      <c r="Y18" s="91"/>
      <c r="Z18" s="91"/>
      <c r="AA18" s="91"/>
      <c r="AB18" s="91"/>
      <c r="AC18" s="91"/>
      <c r="AD18" s="91"/>
      <c r="AE18" s="91"/>
      <c r="AF18" s="91"/>
      <c r="AG18" s="91"/>
      <c r="AH18" s="91"/>
      <c r="AI18" s="91"/>
      <c r="AJ18" s="115"/>
      <c r="AK18" s="116"/>
      <c r="AL18" s="117"/>
    </row>
    <row r="21" spans="3:38" x14ac:dyDescent="0.2">
      <c r="M21" s="118"/>
      <c r="AJ21" s="118"/>
    </row>
    <row r="22" spans="3:38" x14ac:dyDescent="0.2">
      <c r="M22" s="119"/>
      <c r="AJ22" s="119"/>
    </row>
    <row r="27" spans="3:38" x14ac:dyDescent="0.2">
      <c r="N27" s="88"/>
      <c r="O27" s="88"/>
      <c r="P27" s="88"/>
      <c r="Q27" s="88"/>
      <c r="R27" s="88"/>
      <c r="S27" s="88"/>
      <c r="T27" s="88"/>
      <c r="U27" s="88"/>
      <c r="V27" s="88"/>
      <c r="W27" s="88"/>
      <c r="X27" s="88"/>
      <c r="Y27" s="88"/>
      <c r="Z27" s="88"/>
      <c r="AA27" s="88"/>
      <c r="AB27" s="88"/>
      <c r="AC27" s="88"/>
      <c r="AD27" s="88"/>
      <c r="AE27" s="88"/>
      <c r="AF27" s="88"/>
      <c r="AG27" s="88"/>
      <c r="AH27" s="88"/>
      <c r="AI27" s="88"/>
    </row>
    <row r="29" spans="3:38" x14ac:dyDescent="0.2">
      <c r="M29" s="120"/>
      <c r="AJ29" s="120"/>
    </row>
    <row r="30" spans="3:38" x14ac:dyDescent="0.2">
      <c r="AK30" s="88"/>
    </row>
  </sheetData>
  <sheetProtection algorithmName="SHA-512" hashValue="4OheXDW3jEKLT5yC4t8EZGHqqyOmrUsyzNJI0coex8yyhXlJs5hJLpCP7tiq8q9Xkj9Z6XrMQZDHMyzKT4wq+Q==" saltValue="uemtpY5dIKQMYbrgPrGSOA==" spinCount="100000" sheet="1" objects="1" scenarios="1" formatCells="0" formatColumns="0" formatRows="0"/>
  <mergeCells count="21">
    <mergeCell ref="AH8:AI8"/>
    <mergeCell ref="D7:M7"/>
    <mergeCell ref="N8:O8"/>
    <mergeCell ref="P8:Q8"/>
    <mergeCell ref="R8:S8"/>
    <mergeCell ref="T8:U8"/>
    <mergeCell ref="V8:W8"/>
    <mergeCell ref="X8:Y8"/>
    <mergeCell ref="Z8:AA8"/>
    <mergeCell ref="AB8:AC8"/>
    <mergeCell ref="AD8:AE8"/>
    <mergeCell ref="AF8:AG8"/>
    <mergeCell ref="C2:C5"/>
    <mergeCell ref="D2:K2"/>
    <mergeCell ref="L2:M2"/>
    <mergeCell ref="D3:K3"/>
    <mergeCell ref="L3:M3"/>
    <mergeCell ref="D4:K4"/>
    <mergeCell ref="L4:M4"/>
    <mergeCell ref="D5:K5"/>
    <mergeCell ref="L5:M5"/>
  </mergeCells>
  <dataValidations count="1">
    <dataValidation type="whole" allowBlank="1" showInputMessage="1" showErrorMessage="1" sqref="G8:L8 G16:J65378 L16:L65378 K16:K17 K19:K65378">
      <formula1>1</formula1>
      <formula2>5</formula2>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5"/>
  <sheetViews>
    <sheetView showGridLines="0" zoomScaleNormal="100" workbookViewId="0">
      <selection activeCell="M12" sqref="M12:P12"/>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4" customWidth="1"/>
    <col min="19" max="19" width="1" style="1" customWidth="1"/>
    <col min="20" max="20" width="1.42578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309"/>
      <c r="C2" s="310"/>
      <c r="D2" s="306" t="s">
        <v>0</v>
      </c>
      <c r="E2" s="277"/>
      <c r="F2" s="277"/>
      <c r="G2" s="277"/>
      <c r="H2" s="277"/>
      <c r="I2" s="277"/>
      <c r="J2" s="277"/>
      <c r="K2" s="44"/>
      <c r="L2" s="44"/>
      <c r="M2" s="315" t="str">
        <f>Proyecto!K2</f>
        <v>Código: GC-F-015</v>
      </c>
      <c r="N2" s="270"/>
      <c r="O2" s="270"/>
      <c r="P2" s="271"/>
      <c r="S2" s="4"/>
      <c r="T2" s="4" t="s">
        <v>109</v>
      </c>
      <c r="U2" s="8"/>
    </row>
    <row r="3" spans="2:31" ht="23.25" customHeight="1" x14ac:dyDescent="0.2">
      <c r="B3" s="311"/>
      <c r="C3" s="312"/>
      <c r="D3" s="307" t="s">
        <v>163</v>
      </c>
      <c r="E3" s="280"/>
      <c r="F3" s="280"/>
      <c r="G3" s="280"/>
      <c r="H3" s="280"/>
      <c r="I3" s="280"/>
      <c r="J3" s="280"/>
      <c r="K3" s="43"/>
      <c r="L3" s="43"/>
      <c r="M3" s="316" t="str">
        <f>Proyecto!K3</f>
        <v>Fecha: 17 de septiembre de 2014</v>
      </c>
      <c r="N3" s="272"/>
      <c r="O3" s="272"/>
      <c r="P3" s="273"/>
      <c r="S3" s="4"/>
      <c r="T3" s="4" t="s">
        <v>110</v>
      </c>
      <c r="U3" s="8"/>
    </row>
    <row r="4" spans="2:31" ht="24" customHeight="1" x14ac:dyDescent="0.2">
      <c r="B4" s="311"/>
      <c r="C4" s="312"/>
      <c r="D4" s="307" t="s">
        <v>164</v>
      </c>
      <c r="E4" s="280"/>
      <c r="F4" s="280"/>
      <c r="G4" s="280"/>
      <c r="H4" s="280"/>
      <c r="I4" s="280"/>
      <c r="J4" s="280"/>
      <c r="K4" s="43"/>
      <c r="L4" s="43"/>
      <c r="M4" s="316" t="str">
        <f>Proyecto!K4</f>
        <v>Versión 001</v>
      </c>
      <c r="N4" s="272"/>
      <c r="O4" s="272"/>
      <c r="P4" s="273"/>
      <c r="T4" s="4" t="s">
        <v>111</v>
      </c>
      <c r="U4" s="8"/>
    </row>
    <row r="5" spans="2:31" ht="22.5" customHeight="1" thickBot="1" x14ac:dyDescent="0.25">
      <c r="B5" s="313"/>
      <c r="C5" s="314"/>
      <c r="D5" s="308" t="s">
        <v>165</v>
      </c>
      <c r="E5" s="283"/>
      <c r="F5" s="283"/>
      <c r="G5" s="283"/>
      <c r="H5" s="283"/>
      <c r="I5" s="283"/>
      <c r="J5" s="283"/>
      <c r="K5" s="45"/>
      <c r="L5" s="45"/>
      <c r="M5" s="317" t="s">
        <v>112</v>
      </c>
      <c r="N5" s="274"/>
      <c r="O5" s="274"/>
      <c r="P5" s="275"/>
      <c r="T5" s="4" t="s">
        <v>113</v>
      </c>
    </row>
    <row r="6" spans="2:31" ht="5.25" customHeight="1" x14ac:dyDescent="0.2">
      <c r="B6" s="15"/>
      <c r="C6" s="15"/>
      <c r="D6" s="15"/>
      <c r="E6" s="15"/>
      <c r="F6" s="15"/>
      <c r="G6" s="15"/>
      <c r="H6" s="15"/>
      <c r="I6" s="15"/>
      <c r="J6" s="15"/>
      <c r="K6" s="15"/>
      <c r="L6" s="15"/>
      <c r="M6" s="15"/>
      <c r="N6" s="15"/>
      <c r="O6" s="15"/>
      <c r="P6" s="15"/>
      <c r="T6" s="4"/>
    </row>
    <row r="7" spans="2:31" ht="29.25" customHeight="1" x14ac:dyDescent="0.2">
      <c r="B7" s="164" t="s">
        <v>5</v>
      </c>
      <c r="C7" s="164"/>
      <c r="D7" s="194" t="str">
        <f>Proyecto!$E$7</f>
        <v>Plan estratégico de cooperación para el fortalecimiento cameral (Acompañamiento Cameral Evolutivo - ACE)</v>
      </c>
      <c r="E7" s="194"/>
      <c r="F7" s="194"/>
      <c r="G7" s="194"/>
      <c r="H7" s="194"/>
      <c r="I7" s="194"/>
      <c r="J7" s="194"/>
      <c r="K7" s="194"/>
      <c r="L7" s="194"/>
      <c r="M7" s="194"/>
      <c r="N7" s="194"/>
      <c r="O7" s="194"/>
      <c r="P7" s="194"/>
      <c r="AE7" s="1"/>
    </row>
    <row r="8" spans="2:31" ht="6.75" customHeight="1" x14ac:dyDescent="0.2">
      <c r="B8" s="5"/>
      <c r="C8" s="5"/>
      <c r="D8" s="6"/>
      <c r="E8" s="6"/>
      <c r="F8" s="6"/>
      <c r="G8" s="6"/>
      <c r="H8" s="6"/>
      <c r="I8" s="6"/>
      <c r="J8" s="6"/>
      <c r="K8" s="6"/>
      <c r="L8" s="6"/>
      <c r="M8" s="6"/>
      <c r="N8" s="6"/>
      <c r="O8" s="6"/>
      <c r="P8" s="6"/>
      <c r="AE8" s="1"/>
    </row>
    <row r="10" spans="2:31" ht="21.95" customHeight="1" x14ac:dyDescent="0.2">
      <c r="B10" s="214" t="s">
        <v>114</v>
      </c>
      <c r="C10" s="214"/>
      <c r="D10" s="214"/>
      <c r="E10" s="214"/>
      <c r="F10" s="214"/>
      <c r="G10" s="214"/>
      <c r="H10" s="214"/>
      <c r="I10" s="214"/>
      <c r="J10" s="214"/>
      <c r="K10" s="214"/>
      <c r="L10" s="214"/>
      <c r="M10" s="214"/>
      <c r="N10" s="214"/>
      <c r="O10" s="214"/>
      <c r="P10" s="214"/>
    </row>
    <row r="11" spans="2:31" ht="21.95" customHeight="1" x14ac:dyDescent="0.2">
      <c r="B11" s="215" t="s">
        <v>115</v>
      </c>
      <c r="C11" s="215"/>
      <c r="D11" s="215"/>
      <c r="E11" s="215"/>
      <c r="F11" s="58" t="s">
        <v>116</v>
      </c>
      <c r="G11" s="215" t="s">
        <v>117</v>
      </c>
      <c r="H11" s="215"/>
      <c r="I11" s="215"/>
      <c r="J11" s="215"/>
      <c r="K11" s="50"/>
      <c r="L11" s="50"/>
      <c r="M11" s="215" t="s">
        <v>118</v>
      </c>
      <c r="N11" s="215"/>
      <c r="O11" s="215"/>
      <c r="P11" s="215"/>
    </row>
    <row r="12" spans="2:31" ht="60" customHeight="1" x14ac:dyDescent="0.2">
      <c r="B12" s="266" t="s">
        <v>179</v>
      </c>
      <c r="C12" s="266"/>
      <c r="D12" s="266"/>
      <c r="E12" s="266"/>
      <c r="F12" s="73" t="s">
        <v>111</v>
      </c>
      <c r="G12" s="266" t="s">
        <v>176</v>
      </c>
      <c r="H12" s="266"/>
      <c r="I12" s="266"/>
      <c r="J12" s="266"/>
      <c r="K12" s="75"/>
      <c r="L12" s="75"/>
      <c r="M12" s="318" t="s">
        <v>161</v>
      </c>
      <c r="N12" s="318"/>
      <c r="O12" s="318"/>
      <c r="P12" s="318"/>
    </row>
    <row r="13" spans="2:31" ht="60" customHeight="1" x14ac:dyDescent="0.2">
      <c r="B13" s="266" t="s">
        <v>178</v>
      </c>
      <c r="C13" s="266"/>
      <c r="D13" s="266"/>
      <c r="E13" s="266"/>
      <c r="F13" s="73" t="s">
        <v>110</v>
      </c>
      <c r="G13" s="266" t="s">
        <v>177</v>
      </c>
      <c r="H13" s="266"/>
      <c r="I13" s="266"/>
      <c r="J13" s="266"/>
      <c r="K13" s="75"/>
      <c r="L13" s="75"/>
      <c r="M13" s="318" t="s">
        <v>161</v>
      </c>
      <c r="N13" s="318"/>
      <c r="O13" s="318"/>
      <c r="P13" s="318"/>
    </row>
    <row r="15" spans="2:31" ht="21.95" customHeight="1" x14ac:dyDescent="0.2">
      <c r="B15" s="214" t="s">
        <v>119</v>
      </c>
      <c r="C15" s="214"/>
      <c r="D15" s="214"/>
      <c r="E15" s="214"/>
      <c r="F15" s="214"/>
      <c r="G15" s="214"/>
      <c r="H15" s="214"/>
      <c r="I15" s="214"/>
      <c r="J15" s="214"/>
      <c r="K15" s="214"/>
      <c r="L15" s="214"/>
      <c r="M15" s="214"/>
      <c r="N15" s="214"/>
      <c r="O15" s="214"/>
      <c r="P15" s="214"/>
    </row>
  </sheetData>
  <mergeCells count="22">
    <mergeCell ref="B15:P15"/>
    <mergeCell ref="B11:E11"/>
    <mergeCell ref="G11:J11"/>
    <mergeCell ref="M11:P11"/>
    <mergeCell ref="B12:E12"/>
    <mergeCell ref="G12:J12"/>
    <mergeCell ref="M12:P12"/>
    <mergeCell ref="B13:E13"/>
    <mergeCell ref="G13:J13"/>
    <mergeCell ref="M13:P13"/>
    <mergeCell ref="D2:J2"/>
    <mergeCell ref="D3:J3"/>
    <mergeCell ref="D4:J4"/>
    <mergeCell ref="D5:J5"/>
    <mergeCell ref="B10:P10"/>
    <mergeCell ref="B2:C5"/>
    <mergeCell ref="M2:P2"/>
    <mergeCell ref="M3:P3"/>
    <mergeCell ref="M4:P4"/>
    <mergeCell ref="M5:P5"/>
    <mergeCell ref="B7:C7"/>
    <mergeCell ref="D7:P7"/>
  </mergeCells>
  <conditionalFormatting sqref="F12">
    <cfRule type="containsText" dxfId="7" priority="5" operator="containsText" text="Extremo">
      <formula>NOT(ISERROR(SEARCH("Extremo",F12)))</formula>
    </cfRule>
    <cfRule type="containsText" dxfId="6" priority="6" operator="containsText" text="Alto">
      <formula>NOT(ISERROR(SEARCH("Alto",F12)))</formula>
    </cfRule>
    <cfRule type="containsText" dxfId="5" priority="7" operator="containsText" text="Medio">
      <formula>NOT(ISERROR(SEARCH("Medio",F12)))</formula>
    </cfRule>
    <cfRule type="containsText" dxfId="4" priority="8" operator="containsText" text="Bajo">
      <formula>NOT(ISERROR(SEARCH("Bajo",F12)))</formula>
    </cfRule>
  </conditionalFormatting>
  <conditionalFormatting sqref="F13">
    <cfRule type="containsText" dxfId="3" priority="1" operator="containsText" text="Extremo">
      <formula>NOT(ISERROR(SEARCH("Extremo",F13)))</formula>
    </cfRule>
    <cfRule type="containsText" dxfId="2" priority="2" operator="containsText" text="Alto">
      <formula>NOT(ISERROR(SEARCH("Alto",F13)))</formula>
    </cfRule>
    <cfRule type="containsText" dxfId="1" priority="3" operator="containsText" text="Medio">
      <formula>NOT(ISERROR(SEARCH("Medio",F13)))</formula>
    </cfRule>
    <cfRule type="containsText" dxfId="0" priority="4" operator="containsText" text="Bajo">
      <formula>NOT(ISERROR(SEARCH("Bajo",F13)))</formula>
    </cfRule>
  </conditionalFormatting>
  <dataValidations count="2">
    <dataValidation type="whole" allowBlank="1" showInputMessage="1" showErrorMessage="1" sqref="O16:P65502 O9:P9 O14:P14 G14:M14 G16:M65502 G9:M9 Q9:U65502 W9:AC65502">
      <formula1>1</formula1>
      <formula2>5</formula2>
    </dataValidation>
    <dataValidation type="list" allowBlank="1" showInputMessage="1" showErrorMessage="1" sqref="F12:F13">
      <formula1>$T$2:$T$5</formula1>
    </dataValidation>
  </dataValidations>
  <printOptions horizontalCentered="1"/>
  <pageMargins left="0.39370078740157483" right="0.39370078740157483" top="0.74803149606299213" bottom="0.74803149606299213" header="0.31496062992125984" footer="0.31496062992125984"/>
  <pageSetup paperSize="5" scale="97" fitToHeight="0" orientation="landscape" r:id="rId1"/>
  <headerFooter>
    <oddHeader>&amp;A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G8" sqref="G8"/>
    </sheetView>
  </sheetViews>
  <sheetFormatPr baseColWidth="10" defaultColWidth="11.42578125"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42578125" customWidth="1"/>
    <col min="7" max="7" width="12.85546875" bestFit="1" customWidth="1"/>
    <col min="8" max="8" width="2" customWidth="1"/>
    <col min="9" max="9" width="14.42578125" bestFit="1" customWidth="1"/>
    <col min="10" max="10" width="1.42578125" customWidth="1"/>
    <col min="11" max="11" width="20.42578125" bestFit="1" customWidth="1"/>
    <col min="12" max="12" width="3" customWidth="1"/>
    <col min="13" max="13" width="29.140625" bestFit="1" customWidth="1"/>
    <col min="14" max="14" width="2.42578125" customWidth="1"/>
    <col min="15" max="15" width="19.140625" bestFit="1" customWidth="1"/>
    <col min="16" max="16" width="5" customWidth="1"/>
  </cols>
  <sheetData>
    <row r="4" spans="1:17" x14ac:dyDescent="0.2">
      <c r="A4" s="12" t="s">
        <v>120</v>
      </c>
      <c r="C4" s="12" t="s">
        <v>121</v>
      </c>
      <c r="E4" s="12" t="s">
        <v>122</v>
      </c>
      <c r="G4" s="12" t="s">
        <v>123</v>
      </c>
      <c r="I4" s="12" t="s">
        <v>124</v>
      </c>
      <c r="K4" s="12" t="s">
        <v>125</v>
      </c>
      <c r="M4" s="12"/>
      <c r="O4" s="12" t="s">
        <v>126</v>
      </c>
      <c r="Q4" s="12" t="s">
        <v>31</v>
      </c>
    </row>
    <row r="5" spans="1:17" x14ac:dyDescent="0.2">
      <c r="A5" t="s">
        <v>23</v>
      </c>
      <c r="C5" s="11" t="s">
        <v>34</v>
      </c>
      <c r="E5" s="11" t="s">
        <v>37</v>
      </c>
      <c r="G5" s="11" t="s">
        <v>55</v>
      </c>
      <c r="I5" s="11" t="s">
        <v>56</v>
      </c>
      <c r="K5" s="11" t="s">
        <v>68</v>
      </c>
      <c r="M5" t="s">
        <v>127</v>
      </c>
      <c r="O5" s="11" t="s">
        <v>128</v>
      </c>
      <c r="Q5" t="s">
        <v>129</v>
      </c>
    </row>
    <row r="6" spans="1:17" x14ac:dyDescent="0.2">
      <c r="A6" t="s">
        <v>24</v>
      </c>
      <c r="C6" s="11" t="s">
        <v>130</v>
      </c>
      <c r="E6" s="11" t="s">
        <v>131</v>
      </c>
      <c r="G6" s="11" t="s">
        <v>57</v>
      </c>
      <c r="I6" s="11" t="s">
        <v>69</v>
      </c>
      <c r="K6" s="11" t="s">
        <v>70</v>
      </c>
      <c r="M6" t="s">
        <v>42</v>
      </c>
      <c r="O6" s="11" t="s">
        <v>132</v>
      </c>
      <c r="Q6" t="s">
        <v>133</v>
      </c>
    </row>
    <row r="7" spans="1:17" x14ac:dyDescent="0.2">
      <c r="C7" s="11" t="s">
        <v>134</v>
      </c>
      <c r="G7" s="11" t="s">
        <v>195</v>
      </c>
      <c r="K7" s="11" t="s">
        <v>135</v>
      </c>
      <c r="O7" s="11" t="s">
        <v>136</v>
      </c>
      <c r="Q7" t="s">
        <v>137</v>
      </c>
    </row>
    <row r="8" spans="1:17" x14ac:dyDescent="0.2">
      <c r="G8" s="11" t="s">
        <v>146</v>
      </c>
      <c r="O8" s="11" t="s">
        <v>79</v>
      </c>
      <c r="Q8" t="s">
        <v>36</v>
      </c>
    </row>
    <row r="9" spans="1:17" x14ac:dyDescent="0.2">
      <c r="O9" s="11" t="s">
        <v>138</v>
      </c>
      <c r="Q9" t="s">
        <v>139</v>
      </c>
    </row>
    <row r="10" spans="1:17" x14ac:dyDescent="0.2">
      <c r="O10" s="11" t="s">
        <v>140</v>
      </c>
      <c r="Q10" t="s">
        <v>141</v>
      </c>
    </row>
    <row r="11" spans="1:17" x14ac:dyDescent="0.2">
      <c r="O11" s="11" t="s">
        <v>142</v>
      </c>
      <c r="Q11" t="s">
        <v>143</v>
      </c>
    </row>
    <row r="12" spans="1:17" x14ac:dyDescent="0.2">
      <c r="Q12" t="s">
        <v>144</v>
      </c>
    </row>
    <row r="14" spans="1:17" x14ac:dyDescent="0.2">
      <c r="Q14" s="12" t="s">
        <v>145</v>
      </c>
    </row>
    <row r="15" spans="1:17" x14ac:dyDescent="0.2">
      <c r="Q15" t="s">
        <v>129</v>
      </c>
    </row>
    <row r="16" spans="1:17" x14ac:dyDescent="0.2">
      <c r="Q16" t="s">
        <v>133</v>
      </c>
    </row>
    <row r="17" spans="17:17" x14ac:dyDescent="0.2">
      <c r="Q17" t="s">
        <v>137</v>
      </c>
    </row>
    <row r="18" spans="17:17" x14ac:dyDescent="0.2">
      <c r="Q18" t="s">
        <v>36</v>
      </c>
    </row>
    <row r="19" spans="17:17" x14ac:dyDescent="0.2">
      <c r="Q19" t="s">
        <v>139</v>
      </c>
    </row>
    <row r="20" spans="17:17" x14ac:dyDescent="0.2">
      <c r="Q20" t="s">
        <v>141</v>
      </c>
    </row>
    <row r="21" spans="17:17" x14ac:dyDescent="0.2">
      <c r="Q21" t="s">
        <v>143</v>
      </c>
    </row>
    <row r="22" spans="17:17" x14ac:dyDescent="0.2">
      <c r="Q22" t="s">
        <v>144</v>
      </c>
    </row>
    <row r="23" spans="17:17" x14ac:dyDescent="0.2">
      <c r="Q23" s="11" t="s">
        <v>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Normal="100" workbookViewId="0">
      <selection activeCell="G15" sqref="G15"/>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4" customWidth="1"/>
    <col min="19" max="19" width="1" style="1" customWidth="1"/>
    <col min="20" max="20" width="1.42578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175"/>
      <c r="C2" s="176"/>
      <c r="D2" s="177" t="s">
        <v>0</v>
      </c>
      <c r="E2" s="178"/>
      <c r="F2" s="178"/>
      <c r="G2" s="178"/>
      <c r="H2" s="178"/>
      <c r="I2" s="178"/>
      <c r="J2" s="179"/>
      <c r="K2" s="165" t="s">
        <v>1</v>
      </c>
      <c r="L2" s="209"/>
      <c r="M2" s="165" t="str">
        <f>Proyecto!K2</f>
        <v>Código: GC-F-015</v>
      </c>
      <c r="N2" s="204"/>
      <c r="O2" s="204"/>
      <c r="P2" s="166"/>
      <c r="S2" s="4"/>
      <c r="T2" s="4"/>
      <c r="U2" s="8"/>
    </row>
    <row r="3" spans="2:31" ht="23.25" customHeight="1" x14ac:dyDescent="0.2">
      <c r="B3" s="171"/>
      <c r="C3" s="172"/>
      <c r="D3" s="180" t="s">
        <v>163</v>
      </c>
      <c r="E3" s="181"/>
      <c r="F3" s="181"/>
      <c r="G3" s="181"/>
      <c r="H3" s="181"/>
      <c r="I3" s="181"/>
      <c r="J3" s="182"/>
      <c r="K3" s="167" t="s">
        <v>2</v>
      </c>
      <c r="L3" s="210"/>
      <c r="M3" s="205" t="str">
        <f>Proyecto!K3</f>
        <v>Fecha: 17 de septiembre de 2014</v>
      </c>
      <c r="N3" s="206"/>
      <c r="O3" s="206"/>
      <c r="P3" s="207"/>
      <c r="S3" s="4"/>
      <c r="T3" s="4"/>
      <c r="U3" s="8"/>
    </row>
    <row r="4" spans="2:31" ht="24" customHeight="1" x14ac:dyDescent="0.2">
      <c r="B4" s="171"/>
      <c r="C4" s="172"/>
      <c r="D4" s="180" t="s">
        <v>164</v>
      </c>
      <c r="E4" s="181"/>
      <c r="F4" s="181"/>
      <c r="G4" s="181"/>
      <c r="H4" s="181"/>
      <c r="I4" s="181"/>
      <c r="J4" s="182"/>
      <c r="K4" s="167" t="s">
        <v>3</v>
      </c>
      <c r="L4" s="210"/>
      <c r="M4" s="167" t="str">
        <f>Proyecto!K4</f>
        <v>Versión 001</v>
      </c>
      <c r="N4" s="208"/>
      <c r="O4" s="208"/>
      <c r="P4" s="168"/>
      <c r="U4" s="8"/>
    </row>
    <row r="5" spans="2:31" ht="22.5" customHeight="1" thickBot="1" x14ac:dyDescent="0.25">
      <c r="B5" s="173"/>
      <c r="C5" s="174"/>
      <c r="D5" s="183" t="s">
        <v>165</v>
      </c>
      <c r="E5" s="184"/>
      <c r="F5" s="184"/>
      <c r="G5" s="184"/>
      <c r="H5" s="184"/>
      <c r="I5" s="184"/>
      <c r="J5" s="185"/>
      <c r="K5" s="169" t="s">
        <v>17</v>
      </c>
      <c r="L5" s="203"/>
      <c r="M5" s="191" t="s">
        <v>18</v>
      </c>
      <c r="N5" s="192"/>
      <c r="O5" s="192"/>
      <c r="P5" s="193"/>
    </row>
    <row r="6" spans="2:31" ht="5.25" customHeight="1" x14ac:dyDescent="0.2">
      <c r="B6" s="15"/>
      <c r="C6" s="15"/>
      <c r="D6" s="15"/>
      <c r="E6" s="15"/>
      <c r="F6" s="15"/>
      <c r="G6" s="15"/>
      <c r="H6" s="15"/>
      <c r="I6" s="15"/>
      <c r="J6" s="15"/>
      <c r="K6" s="15"/>
      <c r="L6" s="15"/>
      <c r="M6" s="15"/>
      <c r="N6" s="15"/>
      <c r="O6" s="15"/>
      <c r="P6" s="15"/>
    </row>
    <row r="7" spans="2:31" ht="33.75" customHeight="1" x14ac:dyDescent="0.2">
      <c r="B7" s="164" t="s">
        <v>5</v>
      </c>
      <c r="C7" s="164"/>
      <c r="D7" s="194" t="str">
        <f>+Proyecto!E7</f>
        <v>Plan estratégico de cooperación para el fortalecimiento cameral (Acompañamiento Cameral Evolutivo - ACE)</v>
      </c>
      <c r="E7" s="194"/>
      <c r="F7" s="194"/>
      <c r="G7" s="194"/>
      <c r="H7" s="194"/>
      <c r="I7" s="194"/>
      <c r="J7" s="194"/>
      <c r="K7" s="194"/>
      <c r="L7" s="194"/>
      <c r="M7" s="194"/>
      <c r="N7" s="194"/>
      <c r="O7" s="194"/>
      <c r="P7" s="194"/>
      <c r="AE7" s="1"/>
    </row>
    <row r="8" spans="2:31" ht="6.75" customHeight="1" x14ac:dyDescent="0.2">
      <c r="B8" s="5"/>
      <c r="C8" s="5"/>
      <c r="D8" s="78"/>
      <c r="E8" s="78"/>
      <c r="F8" s="78"/>
      <c r="G8" s="78"/>
      <c r="H8" s="78"/>
      <c r="I8" s="78"/>
      <c r="J8" s="78"/>
      <c r="K8" s="78"/>
      <c r="L8" s="78"/>
      <c r="M8" s="78"/>
      <c r="N8" s="78"/>
      <c r="O8" s="78"/>
      <c r="P8" s="78"/>
      <c r="AE8" s="1"/>
    </row>
    <row r="9" spans="2:31" ht="39.75" customHeight="1" x14ac:dyDescent="0.2">
      <c r="B9" s="200" t="s">
        <v>19</v>
      </c>
      <c r="C9" s="201"/>
      <c r="D9" s="195" t="s">
        <v>148</v>
      </c>
      <c r="E9" s="198"/>
      <c r="F9" s="198"/>
      <c r="G9" s="198"/>
      <c r="H9" s="198"/>
      <c r="I9" s="198"/>
      <c r="J9" s="198"/>
      <c r="K9" s="198"/>
      <c r="L9" s="198"/>
      <c r="M9" s="198"/>
      <c r="N9" s="198"/>
      <c r="O9" s="198"/>
      <c r="P9" s="199"/>
      <c r="AE9" s="1"/>
    </row>
    <row r="10" spans="2:31" customFormat="1" ht="7.5" customHeight="1" x14ac:dyDescent="0.2">
      <c r="D10" s="79"/>
      <c r="E10" s="79"/>
      <c r="F10" s="79"/>
      <c r="G10" s="79"/>
      <c r="H10" s="79"/>
      <c r="I10" s="79"/>
      <c r="J10" s="79"/>
      <c r="K10" s="79"/>
      <c r="L10" s="79"/>
      <c r="M10" s="79"/>
      <c r="N10" s="79"/>
      <c r="O10" s="79"/>
      <c r="P10" s="79"/>
    </row>
    <row r="11" spans="2:31" ht="44.25" customHeight="1" x14ac:dyDescent="0.2">
      <c r="B11" s="200" t="s">
        <v>20</v>
      </c>
      <c r="C11" s="201"/>
      <c r="D11" s="195" t="s">
        <v>187</v>
      </c>
      <c r="E11" s="196"/>
      <c r="F11" s="196"/>
      <c r="G11" s="196"/>
      <c r="H11" s="196"/>
      <c r="I11" s="196"/>
      <c r="J11" s="196"/>
      <c r="K11" s="196"/>
      <c r="L11" s="196"/>
      <c r="M11" s="196"/>
      <c r="N11" s="196"/>
      <c r="O11" s="196"/>
      <c r="P11" s="197"/>
      <c r="AE11" s="1"/>
    </row>
    <row r="12" spans="2:31" ht="5.25" customHeight="1" x14ac:dyDescent="0.2">
      <c r="B12" s="7"/>
      <c r="C12" s="7"/>
      <c r="D12" s="62"/>
      <c r="E12" s="62"/>
      <c r="F12" s="62"/>
      <c r="G12" s="62"/>
      <c r="H12" s="62"/>
      <c r="I12" s="62"/>
      <c r="J12" s="62"/>
      <c r="K12" s="62"/>
      <c r="L12" s="62"/>
      <c r="M12" s="62"/>
      <c r="N12" s="62"/>
      <c r="O12" s="62"/>
      <c r="P12" s="62"/>
      <c r="AE12" s="1"/>
    </row>
    <row r="13" spans="2:31" ht="22.5" customHeight="1" x14ac:dyDescent="0.2">
      <c r="B13" s="187" t="s">
        <v>21</v>
      </c>
      <c r="C13" s="187"/>
      <c r="D13" s="58" t="s">
        <v>22</v>
      </c>
      <c r="E13" s="202" t="s">
        <v>229</v>
      </c>
      <c r="F13" s="202"/>
      <c r="G13" s="202"/>
      <c r="H13" s="202"/>
      <c r="I13" s="202"/>
      <c r="J13" s="202"/>
      <c r="K13" s="202"/>
      <c r="L13" s="202"/>
      <c r="M13" s="202"/>
      <c r="N13" s="202"/>
      <c r="O13" s="202"/>
      <c r="P13" s="202"/>
      <c r="AE13" s="1"/>
    </row>
    <row r="14" spans="2:31" ht="44.25" customHeight="1" x14ac:dyDescent="0.2">
      <c r="B14" s="188"/>
      <c r="C14" s="188"/>
      <c r="D14" s="59" t="s">
        <v>23</v>
      </c>
      <c r="E14" s="202"/>
      <c r="F14" s="202"/>
      <c r="G14" s="202"/>
      <c r="H14" s="202"/>
      <c r="I14" s="202"/>
      <c r="J14" s="202"/>
      <c r="K14" s="202"/>
      <c r="L14" s="202"/>
      <c r="M14" s="202"/>
      <c r="N14" s="202"/>
      <c r="O14" s="202"/>
      <c r="P14" s="202"/>
      <c r="AE14" s="1"/>
    </row>
    <row r="15" spans="2:31" ht="15.75" x14ac:dyDescent="0.2">
      <c r="E15" s="86"/>
      <c r="F15" s="86"/>
      <c r="G15" s="86"/>
      <c r="H15" s="86"/>
      <c r="I15" s="86"/>
      <c r="J15" s="86"/>
      <c r="K15" s="86"/>
      <c r="L15" s="86"/>
      <c r="M15" s="86"/>
      <c r="N15" s="86"/>
      <c r="O15" s="86"/>
      <c r="P15" s="86"/>
    </row>
    <row r="16" spans="2:31" ht="22.5" customHeight="1" x14ac:dyDescent="0.2">
      <c r="B16" s="187" t="s">
        <v>21</v>
      </c>
      <c r="C16" s="187"/>
      <c r="D16" s="58" t="s">
        <v>22</v>
      </c>
      <c r="E16" s="190" t="s">
        <v>188</v>
      </c>
      <c r="F16" s="190"/>
      <c r="G16" s="190"/>
      <c r="H16" s="190"/>
      <c r="I16" s="190"/>
      <c r="J16" s="190"/>
      <c r="K16" s="190"/>
      <c r="L16" s="190"/>
      <c r="M16" s="190"/>
      <c r="N16" s="190"/>
      <c r="O16" s="190"/>
      <c r="P16" s="190"/>
      <c r="AE16" s="1"/>
    </row>
    <row r="17" spans="2:21" s="1" customFormat="1" ht="27.75" customHeight="1" x14ac:dyDescent="0.2">
      <c r="B17" s="188"/>
      <c r="C17" s="188"/>
      <c r="D17" s="59" t="s">
        <v>24</v>
      </c>
      <c r="E17" s="190"/>
      <c r="F17" s="190"/>
      <c r="G17" s="190"/>
      <c r="H17" s="190"/>
      <c r="I17" s="190"/>
      <c r="J17" s="190"/>
      <c r="K17" s="190"/>
      <c r="L17" s="190"/>
      <c r="M17" s="190"/>
      <c r="N17" s="190"/>
      <c r="O17" s="190"/>
      <c r="P17" s="190"/>
      <c r="R17" s="4"/>
      <c r="U17" s="4"/>
    </row>
    <row r="18" spans="2:21" ht="15.75" x14ac:dyDescent="0.2">
      <c r="E18" s="86"/>
      <c r="F18" s="86"/>
      <c r="G18" s="86"/>
      <c r="H18" s="86"/>
      <c r="I18" s="86"/>
      <c r="J18" s="86"/>
      <c r="K18" s="86"/>
      <c r="L18" s="86"/>
      <c r="M18" s="86"/>
      <c r="N18" s="86"/>
      <c r="O18" s="86"/>
      <c r="P18" s="86"/>
    </row>
    <row r="19" spans="2:21" x14ac:dyDescent="0.2">
      <c r="B19" s="187" t="s">
        <v>21</v>
      </c>
      <c r="C19" s="187"/>
      <c r="D19" s="58" t="s">
        <v>22</v>
      </c>
      <c r="E19" s="189" t="s">
        <v>189</v>
      </c>
      <c r="F19" s="189"/>
      <c r="G19" s="189"/>
      <c r="H19" s="189"/>
      <c r="I19" s="189"/>
      <c r="J19" s="189"/>
      <c r="K19" s="189"/>
      <c r="L19" s="189"/>
      <c r="M19" s="189"/>
      <c r="N19" s="189"/>
      <c r="O19" s="189"/>
      <c r="P19" s="189"/>
    </row>
    <row r="20" spans="2:21" ht="32.25" customHeight="1" x14ac:dyDescent="0.2">
      <c r="B20" s="188"/>
      <c r="C20" s="188"/>
      <c r="D20" s="59" t="s">
        <v>24</v>
      </c>
      <c r="E20" s="189"/>
      <c r="F20" s="189"/>
      <c r="G20" s="189"/>
      <c r="H20" s="189"/>
      <c r="I20" s="189"/>
      <c r="J20" s="189"/>
      <c r="K20" s="189"/>
      <c r="L20" s="189"/>
      <c r="M20" s="189"/>
      <c r="N20" s="189"/>
      <c r="O20" s="189"/>
      <c r="P20" s="189"/>
    </row>
  </sheetData>
  <mergeCells count="28">
    <mergeCell ref="B2:C2"/>
    <mergeCell ref="B3:C3"/>
    <mergeCell ref="B4:C4"/>
    <mergeCell ref="M2:P2"/>
    <mergeCell ref="M3:P3"/>
    <mergeCell ref="M4:P4"/>
    <mergeCell ref="D2:J2"/>
    <mergeCell ref="K2:L2"/>
    <mergeCell ref="D3:J3"/>
    <mergeCell ref="K3:L3"/>
    <mergeCell ref="D4:J4"/>
    <mergeCell ref="K4:L4"/>
    <mergeCell ref="B19:C20"/>
    <mergeCell ref="E19:P20"/>
    <mergeCell ref="B16:C17"/>
    <mergeCell ref="E16:P17"/>
    <mergeCell ref="M5:P5"/>
    <mergeCell ref="D7:P7"/>
    <mergeCell ref="B5:C5"/>
    <mergeCell ref="D11:P11"/>
    <mergeCell ref="D9:P9"/>
    <mergeCell ref="B7:C7"/>
    <mergeCell ref="B11:C11"/>
    <mergeCell ref="B9:C9"/>
    <mergeCell ref="E13:P14"/>
    <mergeCell ref="B13:C14"/>
    <mergeCell ref="D5:J5"/>
    <mergeCell ref="K5:L5"/>
  </mergeCells>
  <dataValidations count="1">
    <dataValidation type="whole" allowBlank="1" showInputMessage="1" showErrorMessage="1" sqref="O21:P65470 W18:AC65470 W15:AC15 G15:M15 O15:U15 Q19:U65470 G21:M65470 G18:M18 O18:U18">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2"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D20 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topLeftCell="A3" zoomScale="90" zoomScaleNormal="90" workbookViewId="0">
      <selection activeCell="G12" sqref="G12"/>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42578125" style="1" customWidth="1"/>
    <col min="14" max="14" width="1.7109375" style="10"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ht="26.25" customHeight="1" thickBot="1" x14ac:dyDescent="0.25">
      <c r="B2" s="175"/>
      <c r="C2" s="176"/>
      <c r="D2" s="217" t="s">
        <v>0</v>
      </c>
      <c r="E2" s="218"/>
      <c r="F2" s="218"/>
      <c r="G2" s="218"/>
      <c r="H2" s="219"/>
      <c r="I2" s="25" t="str">
        <f>Proyecto!K2</f>
        <v>Código: GC-F-015</v>
      </c>
      <c r="J2" s="10"/>
      <c r="K2" s="10"/>
      <c r="L2" s="10"/>
      <c r="N2" s="1"/>
      <c r="T2" s="2"/>
      <c r="X2" s="1"/>
    </row>
    <row r="3" spans="2:24" ht="23.25" customHeight="1" thickBot="1" x14ac:dyDescent="0.25">
      <c r="B3" s="171"/>
      <c r="C3" s="172"/>
      <c r="D3" s="217" t="s">
        <v>163</v>
      </c>
      <c r="E3" s="218"/>
      <c r="F3" s="218"/>
      <c r="G3" s="218"/>
      <c r="H3" s="219"/>
      <c r="I3" s="26" t="str">
        <f>Proyecto!K3</f>
        <v>Fecha: 17 de septiembre de 2014</v>
      </c>
      <c r="J3" s="10"/>
      <c r="K3" s="10"/>
      <c r="L3" s="10"/>
      <c r="N3" s="1"/>
      <c r="T3" s="2"/>
      <c r="X3" s="1"/>
    </row>
    <row r="4" spans="2:24" ht="24" customHeight="1" thickBot="1" x14ac:dyDescent="0.25">
      <c r="B4" s="171"/>
      <c r="C4" s="172"/>
      <c r="D4" s="217" t="s">
        <v>164</v>
      </c>
      <c r="E4" s="218"/>
      <c r="F4" s="218"/>
      <c r="G4" s="218"/>
      <c r="H4" s="219"/>
      <c r="I4" s="26" t="str">
        <f>Proyecto!K4</f>
        <v>Versión 001</v>
      </c>
      <c r="J4" s="10"/>
      <c r="K4" s="10"/>
      <c r="L4" s="10"/>
      <c r="N4" s="1"/>
      <c r="T4" s="2"/>
      <c r="X4" s="1"/>
    </row>
    <row r="5" spans="2:24" ht="22.5" customHeight="1" thickBot="1" x14ac:dyDescent="0.25">
      <c r="B5" s="173"/>
      <c r="C5" s="174"/>
      <c r="D5" s="220" t="s">
        <v>165</v>
      </c>
      <c r="E5" s="221"/>
      <c r="F5" s="221"/>
      <c r="G5" s="221"/>
      <c r="H5" s="222"/>
      <c r="I5" s="27" t="s">
        <v>25</v>
      </c>
      <c r="J5" s="10"/>
      <c r="K5" s="10"/>
      <c r="L5" s="10"/>
      <c r="N5" s="1"/>
      <c r="T5" s="2"/>
      <c r="X5" s="1"/>
    </row>
    <row r="6" spans="2:24" ht="5.25" customHeight="1" x14ac:dyDescent="0.2">
      <c r="B6" s="15"/>
      <c r="C6" s="15"/>
      <c r="D6" s="15"/>
      <c r="E6" s="15"/>
      <c r="F6" s="15"/>
      <c r="G6" s="15"/>
      <c r="H6" s="15"/>
      <c r="I6" s="15"/>
    </row>
    <row r="7" spans="2:24" ht="29.25" customHeight="1" x14ac:dyDescent="0.2">
      <c r="B7" s="164" t="s">
        <v>5</v>
      </c>
      <c r="C7" s="164"/>
      <c r="D7" s="211" t="str">
        <f>Proyecto!$E$7</f>
        <v>Plan estratégico de cooperación para el fortalecimiento cameral (Acompañamiento Cameral Evolutivo - ACE)</v>
      </c>
      <c r="E7" s="211"/>
      <c r="F7" s="211"/>
      <c r="G7" s="211"/>
      <c r="H7" s="211"/>
      <c r="I7" s="211"/>
      <c r="X7" s="1"/>
    </row>
    <row r="8" spans="2:24" ht="10.5" customHeight="1" x14ac:dyDescent="0.2">
      <c r="B8" s="7"/>
      <c r="C8" s="7"/>
      <c r="D8" s="3"/>
      <c r="E8" s="3"/>
      <c r="F8" s="3"/>
      <c r="G8" s="3"/>
      <c r="H8" s="3"/>
      <c r="I8" s="3"/>
      <c r="X8" s="1"/>
    </row>
    <row r="9" spans="2:24" ht="18.75" customHeight="1" x14ac:dyDescent="0.2">
      <c r="B9" s="214" t="s">
        <v>26</v>
      </c>
      <c r="C9" s="214"/>
      <c r="D9" s="214"/>
      <c r="E9" s="214"/>
      <c r="F9" s="214"/>
      <c r="G9" s="214"/>
      <c r="H9" s="214"/>
      <c r="I9" s="214"/>
      <c r="X9" s="1"/>
    </row>
    <row r="10" spans="2:24" ht="40.5" customHeight="1" x14ac:dyDescent="0.2">
      <c r="B10" s="215" t="s">
        <v>27</v>
      </c>
      <c r="C10" s="215"/>
      <c r="D10" s="216" t="s">
        <v>28</v>
      </c>
      <c r="E10" s="216"/>
      <c r="F10" s="216"/>
      <c r="G10" s="216"/>
      <c r="H10" s="216"/>
      <c r="I10" s="216"/>
      <c r="X10" s="1"/>
    </row>
    <row r="11" spans="2:24" ht="22.5" customHeight="1" x14ac:dyDescent="0.2">
      <c r="B11" s="215" t="s">
        <v>22</v>
      </c>
      <c r="C11" s="215"/>
      <c r="D11" s="215" t="s">
        <v>29</v>
      </c>
      <c r="E11" s="215"/>
      <c r="F11" s="58" t="s">
        <v>30</v>
      </c>
      <c r="G11" s="58" t="s">
        <v>31</v>
      </c>
      <c r="H11" s="58" t="s">
        <v>32</v>
      </c>
      <c r="I11" s="58" t="s">
        <v>33</v>
      </c>
      <c r="X11" s="1"/>
    </row>
    <row r="12" spans="2:24" ht="91.5" customHeight="1" x14ac:dyDescent="0.2">
      <c r="B12" s="213" t="s">
        <v>34</v>
      </c>
      <c r="C12" s="213"/>
      <c r="D12" s="213" t="s">
        <v>35</v>
      </c>
      <c r="E12" s="213"/>
      <c r="F12" s="71">
        <v>1</v>
      </c>
      <c r="G12" s="72" t="s">
        <v>36</v>
      </c>
      <c r="H12" s="72" t="s">
        <v>37</v>
      </c>
      <c r="I12" s="72" t="s">
        <v>38</v>
      </c>
      <c r="X12" s="1"/>
    </row>
    <row r="13" spans="2:24" ht="33" customHeight="1" x14ac:dyDescent="0.2">
      <c r="B13" s="212" t="s">
        <v>166</v>
      </c>
      <c r="C13" s="212"/>
      <c r="D13" s="213" t="s">
        <v>39</v>
      </c>
      <c r="E13" s="213"/>
      <c r="F13" s="213"/>
      <c r="G13" s="213"/>
      <c r="H13" s="213"/>
      <c r="I13" s="213"/>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H14:H65488 J14:N65488 P14:V65488">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4"/>
  <sheetViews>
    <sheetView showGridLines="0" tabSelected="1" topLeftCell="A2" zoomScaleNormal="100" workbookViewId="0">
      <selection activeCell="A2" sqref="A1:XFD1048576"/>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4" customWidth="1"/>
    <col min="9" max="9" width="1" style="1" customWidth="1"/>
    <col min="10" max="10" width="1.42578125" style="1" customWidth="1"/>
    <col min="11" max="11" width="1.140625" style="4"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ht="26.25" customHeight="1" thickBot="1" x14ac:dyDescent="0.25">
      <c r="B2" s="34"/>
      <c r="C2" s="233" t="s">
        <v>0</v>
      </c>
      <c r="D2" s="234"/>
      <c r="E2" s="234"/>
      <c r="F2" s="234"/>
      <c r="G2" s="223" t="str">
        <f>Proyecto!K2</f>
        <v>Código: GC-F-015</v>
      </c>
      <c r="H2" s="224"/>
      <c r="I2" s="224"/>
      <c r="J2" s="224"/>
      <c r="K2" s="224"/>
      <c r="L2" s="225"/>
    </row>
    <row r="3" spans="1:21" ht="23.25" customHeight="1" thickBot="1" x14ac:dyDescent="0.25">
      <c r="B3" s="36"/>
      <c r="C3" s="233" t="s">
        <v>163</v>
      </c>
      <c r="D3" s="234"/>
      <c r="E3" s="234"/>
      <c r="F3" s="234"/>
      <c r="G3" s="226" t="str">
        <f>Proyecto!K3</f>
        <v>Fecha: 17 de septiembre de 2014</v>
      </c>
      <c r="H3" s="227"/>
      <c r="I3" s="227"/>
      <c r="J3" s="227"/>
      <c r="K3" s="227"/>
      <c r="L3" s="228"/>
    </row>
    <row r="4" spans="1:21" ht="24" customHeight="1" thickBot="1" x14ac:dyDescent="0.25">
      <c r="B4" s="36"/>
      <c r="C4" s="233" t="s">
        <v>164</v>
      </c>
      <c r="D4" s="234"/>
      <c r="E4" s="234"/>
      <c r="F4" s="234"/>
      <c r="G4" s="229" t="str">
        <f>Proyecto!K4</f>
        <v>Versión 001</v>
      </c>
      <c r="H4" s="230"/>
      <c r="I4" s="230"/>
      <c r="J4" s="230"/>
      <c r="K4" s="230"/>
      <c r="L4" s="231"/>
    </row>
    <row r="5" spans="1:21" ht="22.5" customHeight="1" thickBot="1" x14ac:dyDescent="0.25">
      <c r="B5" s="38"/>
      <c r="C5" s="233" t="s">
        <v>165</v>
      </c>
      <c r="D5" s="234"/>
      <c r="E5" s="234"/>
      <c r="F5" s="234"/>
      <c r="G5" s="226" t="s">
        <v>40</v>
      </c>
      <c r="H5" s="227"/>
      <c r="I5" s="227"/>
      <c r="J5" s="227"/>
      <c r="K5" s="227"/>
      <c r="L5" s="228"/>
    </row>
    <row r="6" spans="1:21" ht="5.25" customHeight="1" x14ac:dyDescent="0.2">
      <c r="A6" s="4" t="str">
        <f>Proyecto!$E$7</f>
        <v>Plan estratégico de cooperación para el fortalecimiento cameral (Acompañamiento Cameral Evolutivo - ACE)</v>
      </c>
      <c r="B6" s="15"/>
      <c r="C6" s="15"/>
      <c r="D6" s="15"/>
      <c r="E6" s="15"/>
      <c r="F6" s="15"/>
    </row>
    <row r="7" spans="1:21" ht="44.25" customHeight="1" x14ac:dyDescent="0.2">
      <c r="B7" s="57" t="s">
        <v>5</v>
      </c>
      <c r="C7" s="232" t="str">
        <f>Proyecto!$E$7</f>
        <v>Plan estratégico de cooperación para el fortalecimiento cameral (Acompañamiento Cameral Evolutivo - ACE)</v>
      </c>
      <c r="D7" s="232"/>
      <c r="E7" s="232"/>
      <c r="F7" s="232"/>
      <c r="U7" s="1"/>
    </row>
    <row r="8" spans="1:21" x14ac:dyDescent="0.2">
      <c r="C8" s="87"/>
      <c r="D8" s="87"/>
      <c r="E8" s="87"/>
      <c r="F8" s="87"/>
    </row>
    <row r="9" spans="1:21" x14ac:dyDescent="0.2">
      <c r="C9" s="87"/>
      <c r="D9" s="87"/>
      <c r="E9" s="87"/>
      <c r="F9" s="87"/>
    </row>
    <row r="10" spans="1:21" ht="18" customHeight="1" x14ac:dyDescent="0.2">
      <c r="B10" s="57" t="s">
        <v>41</v>
      </c>
      <c r="C10" s="73" t="s">
        <v>127</v>
      </c>
      <c r="D10" s="87"/>
      <c r="E10" s="87"/>
      <c r="F10" s="87"/>
    </row>
    <row r="11" spans="1:21" ht="6" customHeight="1" x14ac:dyDescent="0.2">
      <c r="C11" s="77"/>
      <c r="D11" s="87"/>
      <c r="E11" s="87"/>
      <c r="F11" s="87"/>
    </row>
    <row r="12" spans="1:21" ht="18" customHeight="1" x14ac:dyDescent="0.2">
      <c r="B12" s="57" t="s">
        <v>43</v>
      </c>
      <c r="C12" s="73" t="s">
        <v>149</v>
      </c>
      <c r="D12" s="87"/>
      <c r="E12" s="87"/>
      <c r="F12" s="87"/>
    </row>
    <row r="13" spans="1:21" ht="6" customHeight="1" x14ac:dyDescent="0.2">
      <c r="C13" s="77"/>
      <c r="D13" s="87"/>
      <c r="E13" s="87"/>
      <c r="F13" s="87"/>
    </row>
    <row r="14" spans="1:21" ht="18" customHeight="1" x14ac:dyDescent="0.2">
      <c r="B14" s="57" t="s">
        <v>44</v>
      </c>
      <c r="C14" s="73" t="s">
        <v>149</v>
      </c>
      <c r="D14" s="87"/>
      <c r="E14" s="87"/>
      <c r="F14" s="87"/>
    </row>
    <row r="15" spans="1:21" ht="6" customHeight="1" x14ac:dyDescent="0.2">
      <c r="C15" s="77"/>
      <c r="D15" s="87"/>
      <c r="E15" s="87"/>
      <c r="F15" s="87"/>
    </row>
    <row r="16" spans="1:21" ht="18" customHeight="1" x14ac:dyDescent="0.2">
      <c r="B16" s="57" t="s">
        <v>45</v>
      </c>
      <c r="C16" s="73" t="s">
        <v>149</v>
      </c>
      <c r="D16" s="87"/>
      <c r="E16" s="87"/>
      <c r="F16" s="87"/>
    </row>
    <row r="17" spans="2:6" ht="6" customHeight="1" x14ac:dyDescent="0.2">
      <c r="C17" s="77"/>
      <c r="D17" s="87"/>
      <c r="E17" s="87"/>
      <c r="F17" s="87"/>
    </row>
    <row r="18" spans="2:6" ht="18" customHeight="1" x14ac:dyDescent="0.2">
      <c r="B18" s="57" t="s">
        <v>46</v>
      </c>
      <c r="C18" s="73" t="s">
        <v>149</v>
      </c>
      <c r="D18" s="87"/>
      <c r="E18" s="87"/>
      <c r="F18" s="87"/>
    </row>
    <row r="19" spans="2:6" ht="6" customHeight="1" x14ac:dyDescent="0.2">
      <c r="C19" s="77"/>
      <c r="D19" s="87"/>
      <c r="E19" s="87"/>
      <c r="F19" s="87"/>
    </row>
    <row r="20" spans="2:6" ht="18" customHeight="1" x14ac:dyDescent="0.2">
      <c r="B20" s="57" t="s">
        <v>47</v>
      </c>
      <c r="C20" s="73" t="s">
        <v>149</v>
      </c>
      <c r="D20" s="87"/>
      <c r="E20" s="87"/>
      <c r="F20" s="87"/>
    </row>
    <row r="21" spans="2:6" x14ac:dyDescent="0.2">
      <c r="C21" s="76"/>
      <c r="D21" s="76"/>
      <c r="E21" s="76"/>
      <c r="F21" s="76"/>
    </row>
    <row r="22" spans="2:6" x14ac:dyDescent="0.2">
      <c r="C22" s="76"/>
      <c r="D22" s="76"/>
      <c r="E22" s="76"/>
      <c r="F22" s="76"/>
    </row>
    <row r="24" spans="2:6" x14ac:dyDescent="0.2">
      <c r="C24" s="64"/>
    </row>
  </sheetData>
  <sheetProtection algorithmName="SHA-512" hashValue="2oXisgMdWAdyizfXbrEyhRg3awRnr8e2OyM0xAvoLp/THgHTYuYDIRIrUbrIBgBeMIbOFN+92zpXn2LMwgALHA==" saltValue="J1Iz7s8LpRow5FQfcwwMbA==" spinCount="100000" sheet="1" objects="1" scenarios="1"/>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4"/>
  <sheetViews>
    <sheetView showGridLines="0" topLeftCell="A4" zoomScale="90" zoomScaleNormal="90" workbookViewId="0">
      <selection activeCell="C14" sqref="C14"/>
    </sheetView>
  </sheetViews>
  <sheetFormatPr baseColWidth="10" defaultColWidth="11.42578125" defaultRowHeight="12" x14ac:dyDescent="0.2"/>
  <cols>
    <col min="1" max="1" width="2.42578125" style="1" customWidth="1"/>
    <col min="2" max="2" width="34.28515625" style="1" customWidth="1"/>
    <col min="3" max="3" width="38.85546875" style="1" customWidth="1"/>
    <col min="4" max="4" width="83.140625" style="1" customWidth="1"/>
    <col min="5" max="5" width="16.85546875" style="1" customWidth="1"/>
    <col min="6" max="6" width="5.7109375" style="1" customWidth="1"/>
    <col min="7" max="7" width="49.85546875" style="1" customWidth="1"/>
    <col min="8" max="8" width="7.7109375" style="1" customWidth="1"/>
    <col min="9" max="9" width="0.7109375" style="4" customWidth="1"/>
    <col min="10" max="10" width="1" style="1" customWidth="1"/>
    <col min="11" max="11" width="1.42578125" style="1" customWidth="1"/>
    <col min="12" max="12" width="1.140625" style="4"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ht="26.25" customHeight="1" thickBot="1" x14ac:dyDescent="0.25">
      <c r="B2" s="28"/>
      <c r="C2" s="220" t="s">
        <v>0</v>
      </c>
      <c r="D2" s="221"/>
      <c r="E2" s="221"/>
      <c r="F2" s="222"/>
      <c r="G2" s="25" t="str">
        <f>Proyecto!K2</f>
        <v>Código: GC-F-015</v>
      </c>
      <c r="H2" s="4"/>
      <c r="J2" s="8"/>
      <c r="L2" s="1"/>
      <c r="T2" s="2"/>
      <c r="V2" s="1"/>
    </row>
    <row r="3" spans="2:22" ht="23.25" customHeight="1" thickBot="1" x14ac:dyDescent="0.25">
      <c r="B3" s="29"/>
      <c r="C3" s="220" t="s">
        <v>163</v>
      </c>
      <c r="D3" s="221"/>
      <c r="E3" s="221"/>
      <c r="F3" s="222"/>
      <c r="G3" s="26" t="str">
        <f>Proyecto!K3</f>
        <v>Fecha: 17 de septiembre de 2014</v>
      </c>
      <c r="H3" s="4"/>
      <c r="J3" s="8"/>
      <c r="L3" s="1"/>
      <c r="T3" s="2"/>
      <c r="V3" s="1"/>
    </row>
    <row r="4" spans="2:22" ht="24" customHeight="1" thickBot="1" x14ac:dyDescent="0.25">
      <c r="B4" s="29"/>
      <c r="C4" s="220" t="s">
        <v>164</v>
      </c>
      <c r="D4" s="221"/>
      <c r="E4" s="221"/>
      <c r="F4" s="222"/>
      <c r="G4" s="26" t="str">
        <f>Proyecto!K4</f>
        <v>Versión 001</v>
      </c>
      <c r="I4" s="1"/>
      <c r="J4" s="8"/>
      <c r="L4" s="1"/>
      <c r="T4" s="2"/>
      <c r="V4" s="1"/>
    </row>
    <row r="5" spans="2:22" ht="22.5" customHeight="1" thickBot="1" x14ac:dyDescent="0.25">
      <c r="B5" s="30"/>
      <c r="C5" s="220" t="s">
        <v>165</v>
      </c>
      <c r="D5" s="221"/>
      <c r="E5" s="221"/>
      <c r="F5" s="222"/>
      <c r="G5" s="27" t="s">
        <v>48</v>
      </c>
      <c r="I5" s="1"/>
      <c r="J5" s="4"/>
      <c r="L5" s="1"/>
      <c r="T5" s="2"/>
      <c r="V5" s="1"/>
    </row>
    <row r="6" spans="2:22" ht="5.25" customHeight="1" x14ac:dyDescent="0.2">
      <c r="B6" s="15"/>
      <c r="C6" s="15"/>
      <c r="D6" s="15"/>
      <c r="E6" s="15"/>
      <c r="F6" s="15"/>
      <c r="G6" s="15"/>
    </row>
    <row r="7" spans="2:22" ht="29.25" customHeight="1" x14ac:dyDescent="0.2">
      <c r="B7" s="57" t="s">
        <v>5</v>
      </c>
      <c r="C7" s="194" t="str">
        <f>Proyecto!$E$7</f>
        <v>Plan estratégico de cooperación para el fortalecimiento cameral (Acompañamiento Cameral Evolutivo - ACE)</v>
      </c>
      <c r="D7" s="194"/>
      <c r="E7" s="194"/>
      <c r="F7" s="194"/>
      <c r="G7" s="194"/>
      <c r="V7" s="1"/>
    </row>
    <row r="9" spans="2:22" ht="18" customHeight="1" x14ac:dyDescent="0.2">
      <c r="B9" s="214" t="s">
        <v>49</v>
      </c>
      <c r="C9" s="214"/>
      <c r="D9" s="214"/>
      <c r="E9" s="214"/>
      <c r="F9" s="214"/>
      <c r="G9" s="214"/>
    </row>
    <row r="10" spans="2:22" customFormat="1" ht="15" customHeight="1" x14ac:dyDescent="0.2">
      <c r="C10" s="2"/>
    </row>
    <row r="11" spans="2:22" ht="27.75" customHeight="1" x14ac:dyDescent="0.2">
      <c r="B11" s="58" t="s">
        <v>50</v>
      </c>
      <c r="C11" s="58" t="s">
        <v>51</v>
      </c>
      <c r="D11" s="58" t="s">
        <v>52</v>
      </c>
      <c r="E11" s="58" t="s">
        <v>53</v>
      </c>
      <c r="F11" s="214" t="s">
        <v>54</v>
      </c>
      <c r="G11" s="214"/>
    </row>
    <row r="12" spans="2:22" ht="77.25" customHeight="1" x14ac:dyDescent="0.2">
      <c r="B12" s="73" t="s">
        <v>55</v>
      </c>
      <c r="C12" s="73" t="s">
        <v>150</v>
      </c>
      <c r="D12" s="74" t="s">
        <v>167</v>
      </c>
      <c r="E12" s="73" t="s">
        <v>56</v>
      </c>
      <c r="F12" s="235" t="s">
        <v>196</v>
      </c>
      <c r="G12" s="235"/>
    </row>
    <row r="13" spans="2:22" ht="153.75" customHeight="1" x14ac:dyDescent="0.2">
      <c r="B13" s="73" t="s">
        <v>57</v>
      </c>
      <c r="C13" s="73" t="s">
        <v>221</v>
      </c>
      <c r="D13" s="74" t="s">
        <v>168</v>
      </c>
      <c r="E13" s="73" t="s">
        <v>56</v>
      </c>
      <c r="F13" s="236" t="s">
        <v>197</v>
      </c>
      <c r="G13" s="236"/>
    </row>
    <row r="14" spans="2:22" ht="166.5" customHeight="1" x14ac:dyDescent="0.2">
      <c r="B14" s="73" t="s">
        <v>58</v>
      </c>
      <c r="C14" s="156" t="s">
        <v>230</v>
      </c>
      <c r="D14" s="74" t="s">
        <v>169</v>
      </c>
      <c r="E14" s="73" t="s">
        <v>56</v>
      </c>
      <c r="F14" s="236" t="s">
        <v>198</v>
      </c>
      <c r="G14" s="236"/>
    </row>
  </sheetData>
  <mergeCells count="10">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E15:G65483 N8:T65483 H8:L65483">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77"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tocar'!$I$5:$I$6</xm:f>
          </x14:formula1>
          <xm:sqref>E12:E14</xm:sqref>
        </x14:dataValidation>
        <x14:dataValidation type="list" allowBlank="1" showInputMessage="1" showErrorMessage="1">
          <x14:formula1>
            <xm:f>'No tocar'!$G$5:$G$8</xm:f>
          </x14:formula1>
          <xm:sqref>B12:B14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9"/>
  <sheetViews>
    <sheetView showGridLines="0" topLeftCell="A4" zoomScale="90" zoomScaleNormal="90" workbookViewId="0">
      <selection activeCell="F17" sqref="F17"/>
    </sheetView>
  </sheetViews>
  <sheetFormatPr baseColWidth="10" defaultColWidth="11.42578125" defaultRowHeight="12" x14ac:dyDescent="0.2"/>
  <cols>
    <col min="1" max="1" width="2.42578125" style="1" customWidth="1"/>
    <col min="2" max="2" width="14.42578125" style="1" customWidth="1"/>
    <col min="3" max="3" width="30.7109375" style="1" customWidth="1"/>
    <col min="4" max="4" width="33" style="1" customWidth="1"/>
    <col min="5" max="5" width="23.140625" style="1" customWidth="1"/>
    <col min="6" max="6" width="41.425781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ht="26.25" customHeight="1" thickBot="1" x14ac:dyDescent="0.25">
      <c r="B2" s="245"/>
      <c r="C2" s="246"/>
      <c r="D2" s="242" t="s">
        <v>0</v>
      </c>
      <c r="E2" s="243"/>
      <c r="F2" s="243"/>
      <c r="G2" s="244"/>
      <c r="H2" s="35" t="str">
        <f>Proyecto!K2</f>
        <v>Código: GC-F-015</v>
      </c>
    </row>
    <row r="3" spans="2:16" ht="23.25" customHeight="1" thickBot="1" x14ac:dyDescent="0.25">
      <c r="B3" s="247"/>
      <c r="C3" s="248"/>
      <c r="D3" s="233" t="s">
        <v>163</v>
      </c>
      <c r="E3" s="234"/>
      <c r="F3" s="234"/>
      <c r="G3" s="234"/>
      <c r="H3" s="39" t="str">
        <f>Proyecto!K3</f>
        <v>Fecha: 17 de septiembre de 2014</v>
      </c>
    </row>
    <row r="4" spans="2:16" ht="24" customHeight="1" thickBot="1" x14ac:dyDescent="0.25">
      <c r="B4" s="247"/>
      <c r="C4" s="248"/>
      <c r="D4" s="233" t="s">
        <v>164</v>
      </c>
      <c r="E4" s="234"/>
      <c r="F4" s="234"/>
      <c r="G4" s="234"/>
      <c r="H4" s="37" t="str">
        <f>Proyecto!K4</f>
        <v>Versión 001</v>
      </c>
    </row>
    <row r="5" spans="2:16" ht="22.5" customHeight="1" thickBot="1" x14ac:dyDescent="0.25">
      <c r="B5" s="249"/>
      <c r="C5" s="250"/>
      <c r="D5" s="233" t="s">
        <v>165</v>
      </c>
      <c r="E5" s="234"/>
      <c r="F5" s="234"/>
      <c r="G5" s="234"/>
      <c r="H5" s="39" t="s">
        <v>65</v>
      </c>
    </row>
    <row r="6" spans="2:16" ht="5.25" customHeight="1" x14ac:dyDescent="0.2">
      <c r="B6" s="15"/>
      <c r="C6" s="15"/>
      <c r="D6" s="15"/>
      <c r="E6" s="15"/>
      <c r="F6" s="15"/>
      <c r="G6" s="15"/>
      <c r="H6" s="15"/>
    </row>
    <row r="7" spans="2:16" ht="29.25" customHeight="1" x14ac:dyDescent="0.2">
      <c r="B7" s="164" t="s">
        <v>5</v>
      </c>
      <c r="C7" s="164"/>
      <c r="D7" s="194" t="str">
        <f>Proyecto!$E$7</f>
        <v>Plan estratégico de cooperación para el fortalecimiento cameral (Acompañamiento Cameral Evolutivo - ACE)</v>
      </c>
      <c r="E7" s="194"/>
      <c r="F7" s="194"/>
      <c r="G7" s="194"/>
      <c r="H7" s="194"/>
      <c r="P7" s="1"/>
    </row>
    <row r="8" spans="2:16" customFormat="1" ht="19.5" customHeight="1" x14ac:dyDescent="0.2"/>
    <row r="9" spans="2:16" ht="30" customHeight="1" x14ac:dyDescent="0.2">
      <c r="B9" s="251" t="s">
        <v>11</v>
      </c>
      <c r="C9" s="252"/>
      <c r="D9" s="252"/>
      <c r="E9" s="252"/>
      <c r="F9" s="252"/>
      <c r="G9" s="252"/>
      <c r="H9" s="252"/>
    </row>
    <row r="10" spans="2:16" ht="9.75" customHeight="1" x14ac:dyDescent="0.2">
      <c r="B10" s="248"/>
      <c r="C10" s="248"/>
      <c r="D10" s="248"/>
      <c r="E10" s="248"/>
      <c r="F10" s="248"/>
      <c r="G10" s="248"/>
      <c r="H10" s="248"/>
      <c r="P10" s="1"/>
    </row>
    <row r="11" spans="2:16" ht="25.5" customHeight="1" x14ac:dyDescent="0.2">
      <c r="B11" s="215" t="s">
        <v>51</v>
      </c>
      <c r="C11" s="215"/>
      <c r="D11" s="58" t="s">
        <v>66</v>
      </c>
      <c r="E11" s="61" t="s">
        <v>174</v>
      </c>
      <c r="F11" s="58" t="s">
        <v>173</v>
      </c>
      <c r="G11" s="58" t="s">
        <v>67</v>
      </c>
      <c r="H11" s="58" t="s">
        <v>172</v>
      </c>
      <c r="P11" s="1"/>
    </row>
    <row r="12" spans="2:16" ht="38.1" customHeight="1" x14ac:dyDescent="0.2">
      <c r="B12" s="253" t="s">
        <v>150</v>
      </c>
      <c r="C12" s="254"/>
      <c r="D12" s="157" t="s">
        <v>150</v>
      </c>
      <c r="E12" s="158">
        <v>6012201000</v>
      </c>
      <c r="F12" s="158" t="s">
        <v>151</v>
      </c>
      <c r="G12" s="155" t="s">
        <v>56</v>
      </c>
      <c r="H12" s="155" t="s">
        <v>68</v>
      </c>
      <c r="O12" s="2"/>
      <c r="P12" s="1"/>
    </row>
    <row r="13" spans="2:16" ht="38.1" customHeight="1" x14ac:dyDescent="0.2">
      <c r="B13" s="253" t="s">
        <v>221</v>
      </c>
      <c r="C13" s="254"/>
      <c r="D13" s="157" t="s">
        <v>221</v>
      </c>
      <c r="E13" s="158">
        <v>6012201000</v>
      </c>
      <c r="F13" s="159" t="s">
        <v>220</v>
      </c>
      <c r="G13" s="155" t="s">
        <v>56</v>
      </c>
      <c r="H13" s="155" t="s">
        <v>68</v>
      </c>
      <c r="O13" s="2"/>
      <c r="P13" s="1"/>
    </row>
    <row r="14" spans="2:16" ht="38.1" customHeight="1" x14ac:dyDescent="0.2">
      <c r="B14" s="253" t="s">
        <v>231</v>
      </c>
      <c r="C14" s="254"/>
      <c r="D14" s="157" t="s">
        <v>155</v>
      </c>
      <c r="E14" s="158">
        <v>6012201000</v>
      </c>
      <c r="F14" s="159" t="s">
        <v>218</v>
      </c>
      <c r="G14" s="155" t="s">
        <v>56</v>
      </c>
      <c r="H14" s="155" t="s">
        <v>68</v>
      </c>
      <c r="O14" s="2"/>
      <c r="P14" s="1"/>
    </row>
    <row r="15" spans="2:16" ht="38.1" customHeight="1" x14ac:dyDescent="0.2">
      <c r="B15" s="253" t="s">
        <v>214</v>
      </c>
      <c r="C15" s="254"/>
      <c r="D15" s="155" t="s">
        <v>214</v>
      </c>
      <c r="E15" s="158">
        <v>6012201000</v>
      </c>
      <c r="F15" s="159" t="s">
        <v>215</v>
      </c>
      <c r="G15" s="155" t="s">
        <v>56</v>
      </c>
      <c r="H15" s="155" t="s">
        <v>68</v>
      </c>
      <c r="O15" s="2"/>
      <c r="P15" s="1"/>
    </row>
    <row r="16" spans="2:16" ht="38.1" customHeight="1" x14ac:dyDescent="0.2">
      <c r="B16" s="253" t="s">
        <v>232</v>
      </c>
      <c r="C16" s="254"/>
      <c r="D16" s="155" t="s">
        <v>214</v>
      </c>
      <c r="E16" s="158">
        <v>6012201000</v>
      </c>
      <c r="F16" s="158" t="s">
        <v>159</v>
      </c>
      <c r="G16" s="155" t="s">
        <v>56</v>
      </c>
      <c r="H16" s="155" t="s">
        <v>68</v>
      </c>
      <c r="O16" s="2"/>
      <c r="P16" s="1"/>
    </row>
    <row r="17" spans="2:16" ht="38.1" customHeight="1" x14ac:dyDescent="0.2">
      <c r="B17" s="253" t="s">
        <v>152</v>
      </c>
      <c r="C17" s="254"/>
      <c r="D17" s="155" t="s">
        <v>152</v>
      </c>
      <c r="E17" s="158">
        <v>6012201000</v>
      </c>
      <c r="F17" s="159" t="s">
        <v>240</v>
      </c>
      <c r="G17" s="155" t="s">
        <v>56</v>
      </c>
      <c r="H17" s="155" t="s">
        <v>68</v>
      </c>
      <c r="O17" s="2"/>
      <c r="P17" s="1"/>
    </row>
    <row r="18" spans="2:16" ht="38.1" customHeight="1" x14ac:dyDescent="0.2">
      <c r="B18" s="253" t="s">
        <v>153</v>
      </c>
      <c r="C18" s="254"/>
      <c r="D18" s="155" t="s">
        <v>153</v>
      </c>
      <c r="E18" s="158">
        <v>6012201000</v>
      </c>
      <c r="F18" s="158" t="s">
        <v>158</v>
      </c>
      <c r="G18" s="155" t="s">
        <v>56</v>
      </c>
      <c r="H18" s="155" t="s">
        <v>68</v>
      </c>
      <c r="O18" s="2"/>
      <c r="P18" s="1"/>
    </row>
    <row r="19" spans="2:16" ht="38.1" customHeight="1" x14ac:dyDescent="0.2">
      <c r="B19" s="253" t="s">
        <v>154</v>
      </c>
      <c r="C19" s="254"/>
      <c r="D19" s="155" t="s">
        <v>154</v>
      </c>
      <c r="E19" s="158">
        <v>6012201000</v>
      </c>
      <c r="F19" s="158" t="s">
        <v>160</v>
      </c>
      <c r="G19" s="155" t="s">
        <v>56</v>
      </c>
      <c r="H19" s="155" t="s">
        <v>68</v>
      </c>
      <c r="O19" s="2"/>
      <c r="P19" s="1"/>
    </row>
    <row r="20" spans="2:16" ht="38.1" customHeight="1" x14ac:dyDescent="0.2">
      <c r="B20" s="253" t="s">
        <v>216</v>
      </c>
      <c r="C20" s="254"/>
      <c r="D20" s="155" t="s">
        <v>216</v>
      </c>
      <c r="E20" s="158">
        <v>6012201000</v>
      </c>
      <c r="F20" s="159" t="s">
        <v>217</v>
      </c>
      <c r="G20" s="155" t="s">
        <v>56</v>
      </c>
      <c r="H20" s="160" t="s">
        <v>68</v>
      </c>
      <c r="O20" s="2"/>
      <c r="P20" s="1"/>
    </row>
    <row r="21" spans="2:16" ht="38.1" customHeight="1" x14ac:dyDescent="0.2">
      <c r="B21" s="237"/>
      <c r="C21" s="238"/>
      <c r="D21" s="59"/>
      <c r="E21" s="59"/>
      <c r="G21" s="59"/>
      <c r="H21" s="60"/>
      <c r="O21" s="2"/>
      <c r="P21" s="1"/>
    </row>
    <row r="22" spans="2:16" ht="38.1" customHeight="1" x14ac:dyDescent="0.2">
      <c r="B22" s="237"/>
      <c r="C22" s="238"/>
      <c r="D22" s="59"/>
      <c r="E22" s="59"/>
      <c r="F22" s="52"/>
      <c r="G22" s="59"/>
      <c r="H22" s="60"/>
      <c r="O22" s="2"/>
      <c r="P22" s="1"/>
    </row>
    <row r="23" spans="2:16" ht="38.1" customHeight="1" x14ac:dyDescent="0.2">
      <c r="B23" s="237"/>
      <c r="C23" s="238"/>
      <c r="D23" s="56"/>
      <c r="E23" s="56"/>
      <c r="F23" s="66"/>
      <c r="G23" s="59"/>
      <c r="H23" s="56"/>
    </row>
    <row r="24" spans="2:16" ht="38.1" customHeight="1" x14ac:dyDescent="0.2">
      <c r="B24" s="237"/>
      <c r="C24" s="238"/>
      <c r="D24" s="59"/>
      <c r="E24" s="59"/>
      <c r="F24" s="52"/>
      <c r="G24" s="59"/>
      <c r="H24" s="56"/>
    </row>
    <row r="25" spans="2:16" ht="38.1" customHeight="1" x14ac:dyDescent="0.2">
      <c r="B25" s="239"/>
      <c r="C25" s="240"/>
      <c r="D25" s="56"/>
      <c r="E25" s="56"/>
      <c r="F25" s="52"/>
      <c r="G25" s="59"/>
      <c r="H25" s="56"/>
    </row>
    <row r="26" spans="2:16" ht="38.1" customHeight="1" x14ac:dyDescent="0.2">
      <c r="B26" s="237"/>
      <c r="C26" s="238"/>
      <c r="D26" s="56"/>
      <c r="E26" s="56"/>
      <c r="F26" s="66"/>
      <c r="G26" s="59"/>
      <c r="H26" s="56"/>
    </row>
    <row r="27" spans="2:16" ht="38.1" customHeight="1" x14ac:dyDescent="0.2">
      <c r="B27" s="237"/>
      <c r="C27" s="238"/>
      <c r="D27" s="56"/>
      <c r="E27" s="56"/>
      <c r="F27" s="66"/>
      <c r="G27" s="59"/>
      <c r="H27" s="56"/>
    </row>
    <row r="28" spans="2:16" ht="38.1" customHeight="1" x14ac:dyDescent="0.2">
      <c r="B28" s="237"/>
      <c r="C28" s="238"/>
      <c r="D28" s="56"/>
      <c r="E28" s="56"/>
      <c r="F28" s="66"/>
      <c r="G28" s="59"/>
      <c r="H28" s="56"/>
    </row>
    <row r="29" spans="2:16" ht="38.1" customHeight="1" x14ac:dyDescent="0.2">
      <c r="B29" s="241"/>
      <c r="C29" s="241"/>
      <c r="D29" s="59"/>
      <c r="E29" s="59"/>
      <c r="F29" s="52"/>
      <c r="G29" s="59"/>
      <c r="H29" s="56"/>
    </row>
  </sheetData>
  <mergeCells count="28">
    <mergeCell ref="B7:C7"/>
    <mergeCell ref="D7:H7"/>
    <mergeCell ref="B9:H9"/>
    <mergeCell ref="B22:C22"/>
    <mergeCell ref="B12:C12"/>
    <mergeCell ref="B11:C11"/>
    <mergeCell ref="B10:H10"/>
    <mergeCell ref="B21:C21"/>
    <mergeCell ref="B20:C20"/>
    <mergeCell ref="B13:C13"/>
    <mergeCell ref="B14:C14"/>
    <mergeCell ref="B18:C18"/>
    <mergeCell ref="B17:C17"/>
    <mergeCell ref="B15:C15"/>
    <mergeCell ref="B19:C19"/>
    <mergeCell ref="B16:C16"/>
    <mergeCell ref="D2:G2"/>
    <mergeCell ref="D3:G3"/>
    <mergeCell ref="D4:G4"/>
    <mergeCell ref="D5:G5"/>
    <mergeCell ref="B2:C5"/>
    <mergeCell ref="B23:C23"/>
    <mergeCell ref="B25:C25"/>
    <mergeCell ref="B27:C27"/>
    <mergeCell ref="B29:C29"/>
    <mergeCell ref="B26:C26"/>
    <mergeCell ref="B24:C24"/>
    <mergeCell ref="B28:C28"/>
  </mergeCells>
  <conditionalFormatting sqref="D11 D18">
    <cfRule type="cellIs" dxfId="52" priority="112" stopIfTrue="1" operator="equal">
      <formula>"Alto"</formula>
    </cfRule>
    <cfRule type="cellIs" dxfId="51" priority="113" stopIfTrue="1" operator="equal">
      <formula>"Medio"</formula>
    </cfRule>
    <cfRule type="cellIs" dxfId="50" priority="114" stopIfTrue="1" operator="equal">
      <formula>"Bajo"</formula>
    </cfRule>
  </conditionalFormatting>
  <conditionalFormatting sqref="D25">
    <cfRule type="cellIs" dxfId="49" priority="67" stopIfTrue="1" operator="equal">
      <formula>"Alto"</formula>
    </cfRule>
    <cfRule type="cellIs" dxfId="48" priority="68" stopIfTrue="1" operator="equal">
      <formula>"Medio"</formula>
    </cfRule>
    <cfRule type="cellIs" dxfId="47" priority="69" stopIfTrue="1" operator="equal">
      <formula>"Bajo"</formula>
    </cfRule>
  </conditionalFormatting>
  <conditionalFormatting sqref="D29">
    <cfRule type="cellIs" dxfId="46" priority="64" stopIfTrue="1" operator="equal">
      <formula>"Alto"</formula>
    </cfRule>
    <cfRule type="cellIs" dxfId="45" priority="65" stopIfTrue="1" operator="equal">
      <formula>"Medio"</formula>
    </cfRule>
    <cfRule type="cellIs" dxfId="44" priority="66" stopIfTrue="1" operator="equal">
      <formula>"Bajo"</formula>
    </cfRule>
  </conditionalFormatting>
  <conditionalFormatting sqref="D21:D22">
    <cfRule type="cellIs" dxfId="43" priority="73" stopIfTrue="1" operator="equal">
      <formula>"Alto"</formula>
    </cfRule>
    <cfRule type="cellIs" dxfId="42" priority="74" stopIfTrue="1" operator="equal">
      <formula>"Medio"</formula>
    </cfRule>
    <cfRule type="cellIs" dxfId="41" priority="75" stopIfTrue="1" operator="equal">
      <formula>"Bajo"</formula>
    </cfRule>
  </conditionalFormatting>
  <conditionalFormatting sqref="D19:D20">
    <cfRule type="cellIs" dxfId="40" priority="61" stopIfTrue="1" operator="equal">
      <formula>"Alto"</formula>
    </cfRule>
    <cfRule type="cellIs" dxfId="39" priority="62" stopIfTrue="1" operator="equal">
      <formula>"Medio"</formula>
    </cfRule>
    <cfRule type="cellIs" dxfId="38" priority="63" stopIfTrue="1" operator="equal">
      <formula>"Bajo"</formula>
    </cfRule>
  </conditionalFormatting>
  <conditionalFormatting sqref="D24">
    <cfRule type="cellIs" dxfId="37" priority="52" stopIfTrue="1" operator="equal">
      <formula>"Alto"</formula>
    </cfRule>
    <cfRule type="cellIs" dxfId="36" priority="53" stopIfTrue="1" operator="equal">
      <formula>"Medio"</formula>
    </cfRule>
    <cfRule type="cellIs" dxfId="35" priority="54" stopIfTrue="1" operator="equal">
      <formula>"Bajo"</formula>
    </cfRule>
  </conditionalFormatting>
  <conditionalFormatting sqref="D12:D13 D17">
    <cfRule type="cellIs" dxfId="34" priority="49" stopIfTrue="1" operator="equal">
      <formula>"Alto"</formula>
    </cfRule>
    <cfRule type="cellIs" dxfId="33" priority="50" stopIfTrue="1" operator="equal">
      <formula>"Medio"</formula>
    </cfRule>
    <cfRule type="cellIs" dxfId="32" priority="51" stopIfTrue="1" operator="equal">
      <formula>"Bajo"</formula>
    </cfRule>
  </conditionalFormatting>
  <conditionalFormatting sqref="D15:D16">
    <cfRule type="cellIs" dxfId="31" priority="46" stopIfTrue="1" operator="equal">
      <formula>"Alto"</formula>
    </cfRule>
    <cfRule type="cellIs" dxfId="30" priority="47" stopIfTrue="1" operator="equal">
      <formula>"Medio"</formula>
    </cfRule>
    <cfRule type="cellIs" dxfId="29" priority="48" stopIfTrue="1" operator="equal">
      <formula>"Bajo"</formula>
    </cfRule>
  </conditionalFormatting>
  <conditionalFormatting sqref="D14">
    <cfRule type="cellIs" dxfId="28" priority="40" stopIfTrue="1" operator="equal">
      <formula>"Alto"</formula>
    </cfRule>
    <cfRule type="cellIs" dxfId="27" priority="41" stopIfTrue="1" operator="equal">
      <formula>"Medio"</formula>
    </cfRule>
    <cfRule type="cellIs" dxfId="26" priority="42" stopIfTrue="1" operator="equal">
      <formula>"Bajo"</formula>
    </cfRule>
  </conditionalFormatting>
  <conditionalFormatting sqref="D19:D20">
    <cfRule type="cellIs" dxfId="25" priority="37" stopIfTrue="1" operator="equal">
      <formula>"Alto"</formula>
    </cfRule>
    <cfRule type="cellIs" dxfId="24" priority="38" stopIfTrue="1" operator="equal">
      <formula>"Medio"</formula>
    </cfRule>
    <cfRule type="cellIs" dxfId="23" priority="39" stopIfTrue="1" operator="equal">
      <formula>"Bajo"</formula>
    </cfRule>
  </conditionalFormatting>
  <conditionalFormatting sqref="D14 D18">
    <cfRule type="cellIs" dxfId="22" priority="34" stopIfTrue="1" operator="equal">
      <formula>"Alto"</formula>
    </cfRule>
    <cfRule type="cellIs" dxfId="21" priority="35" stopIfTrue="1" operator="equal">
      <formula>"Medio"</formula>
    </cfRule>
    <cfRule type="cellIs" dxfId="20" priority="36" stopIfTrue="1" operator="equal">
      <formula>"Bajo"</formula>
    </cfRule>
  </conditionalFormatting>
  <conditionalFormatting sqref="D17">
    <cfRule type="cellIs" dxfId="19" priority="31" stopIfTrue="1" operator="equal">
      <formula>"Alto"</formula>
    </cfRule>
    <cfRule type="cellIs" dxfId="18" priority="32" stopIfTrue="1" operator="equal">
      <formula>"Medio"</formula>
    </cfRule>
    <cfRule type="cellIs" dxfId="17" priority="33" stopIfTrue="1" operator="equal">
      <formula>"Bajo"</formula>
    </cfRule>
  </conditionalFormatting>
  <conditionalFormatting sqref="D15:D16">
    <cfRule type="cellIs" dxfId="16" priority="28" stopIfTrue="1" operator="equal">
      <formula>"Alto"</formula>
    </cfRule>
    <cfRule type="cellIs" dxfId="15" priority="29" stopIfTrue="1" operator="equal">
      <formula>"Medio"</formula>
    </cfRule>
    <cfRule type="cellIs" dxfId="14" priority="30" stopIfTrue="1" operator="equal">
      <formula>"Bajo"</formula>
    </cfRule>
  </conditionalFormatting>
  <dataValidations count="1">
    <dataValidation type="whole" allowBlank="1" showInputMessage="1" showErrorMessage="1" sqref="I9:N9 I23:N65502 F30:H65502">
      <formula1>1</formula1>
      <formula2>5</formula2>
    </dataValidation>
  </dataValidations>
  <hyperlinks>
    <hyperlink ref="F13" r:id="rId1"/>
    <hyperlink ref="F15" r:id="rId2"/>
    <hyperlink ref="F20" r:id="rId3"/>
    <hyperlink ref="F14" r:id="rId4"/>
    <hyperlink ref="F17" r:id="rId5"/>
  </hyperlinks>
  <printOptions horizontalCentered="1"/>
  <pageMargins left="0.39370078740157483" right="0.39370078740157483" top="0.74803149606299213" bottom="0.74803149606299213" header="0.31496062992125984" footer="0.31496062992125984"/>
  <pageSetup paperSize="5" scale="89" fitToHeight="0" orientation="landscape" r:id="rId6"/>
  <headerFooter>
    <oddHeader>&amp;A</oddHeader>
  </headerFooter>
  <drawing r:id="rId7"/>
  <legacyDrawing r:id="rId8"/>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H12:H29</xm:sqref>
        </x14:dataValidation>
        <x14:dataValidation type="list" allowBlank="1" showInputMessage="1" showErrorMessage="1">
          <x14:formula1>
            <xm:f>'No tocar'!$I$5:$I$6</xm:f>
          </x14:formula1>
          <xm:sqref>G12:G29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H24"/>
  <sheetViews>
    <sheetView topLeftCell="A7" zoomScaleNormal="100" workbookViewId="0">
      <selection activeCell="B16" sqref="B16"/>
    </sheetView>
  </sheetViews>
  <sheetFormatPr baseColWidth="10" defaultColWidth="11.42578125" defaultRowHeight="12.75" x14ac:dyDescent="0.2"/>
  <cols>
    <col min="1" max="1" width="5" style="31" customWidth="1"/>
    <col min="2" max="2" width="38.28515625" style="31" customWidth="1"/>
    <col min="3" max="3" width="25" style="31" customWidth="1"/>
    <col min="4" max="4" width="11.42578125" style="31"/>
    <col min="5" max="5" width="40.42578125" style="31" customWidth="1"/>
    <col min="6" max="6" width="20.7109375" style="31" customWidth="1"/>
    <col min="7" max="7" width="25.42578125" style="31" customWidth="1"/>
    <col min="8" max="8" width="15" style="31" customWidth="1"/>
    <col min="9" max="16384" width="11.42578125" style="31"/>
  </cols>
  <sheetData>
    <row r="1" spans="2:8" ht="13.5" thickBot="1" x14ac:dyDescent="0.25"/>
    <row r="2" spans="2:8" ht="18" customHeight="1" thickBot="1" x14ac:dyDescent="0.25">
      <c r="B2" s="34"/>
      <c r="C2" s="233" t="s">
        <v>0</v>
      </c>
      <c r="D2" s="234"/>
      <c r="E2" s="234"/>
      <c r="F2" s="234"/>
      <c r="G2" s="223" t="str">
        <f>Proyecto!K2</f>
        <v>Código: GC-F-015</v>
      </c>
      <c r="H2" s="225"/>
    </row>
    <row r="3" spans="2:8" ht="19.5" customHeight="1" thickBot="1" x14ac:dyDescent="0.25">
      <c r="B3" s="36"/>
      <c r="C3" s="233" t="s">
        <v>163</v>
      </c>
      <c r="D3" s="234"/>
      <c r="E3" s="234"/>
      <c r="F3" s="234"/>
      <c r="G3" s="226" t="str">
        <f>Proyecto!K3</f>
        <v>Fecha: 17 de septiembre de 2014</v>
      </c>
      <c r="H3" s="228"/>
    </row>
    <row r="4" spans="2:8" ht="19.5" customHeight="1" thickBot="1" x14ac:dyDescent="0.25">
      <c r="B4" s="36"/>
      <c r="C4" s="233" t="s">
        <v>164</v>
      </c>
      <c r="D4" s="234"/>
      <c r="E4" s="234"/>
      <c r="F4" s="234"/>
      <c r="G4" s="229" t="str">
        <f>Proyecto!K4</f>
        <v>Versión 001</v>
      </c>
      <c r="H4" s="231"/>
    </row>
    <row r="5" spans="2:8" ht="21.75" customHeight="1" thickBot="1" x14ac:dyDescent="0.25">
      <c r="B5" s="38"/>
      <c r="C5" s="233" t="s">
        <v>165</v>
      </c>
      <c r="D5" s="234"/>
      <c r="E5" s="234"/>
      <c r="F5" s="234"/>
      <c r="G5" s="226" t="s">
        <v>59</v>
      </c>
      <c r="H5" s="228"/>
    </row>
    <row r="6" spans="2:8" ht="21" customHeight="1" x14ac:dyDescent="0.2"/>
    <row r="7" spans="2:8" ht="22.5" customHeight="1" x14ac:dyDescent="0.2">
      <c r="B7" s="255" t="s">
        <v>60</v>
      </c>
      <c r="C7" s="256"/>
      <c r="D7" s="256"/>
      <c r="E7" s="256"/>
      <c r="F7" s="256"/>
      <c r="G7" s="256"/>
      <c r="H7" s="256"/>
    </row>
    <row r="8" spans="2:8" ht="106.5" customHeight="1" x14ac:dyDescent="0.2">
      <c r="B8" s="216" t="s">
        <v>170</v>
      </c>
      <c r="C8" s="257"/>
      <c r="D8" s="257"/>
      <c r="E8" s="257"/>
      <c r="F8" s="257"/>
      <c r="G8" s="257"/>
      <c r="H8" s="257"/>
    </row>
    <row r="9" spans="2:8" x14ac:dyDescent="0.2">
      <c r="B9" s="32"/>
    </row>
    <row r="11" spans="2:8" ht="22.5" customHeight="1" x14ac:dyDescent="0.2">
      <c r="B11" s="258" t="s">
        <v>61</v>
      </c>
      <c r="C11" s="259"/>
      <c r="E11" s="255" t="s">
        <v>62</v>
      </c>
      <c r="F11" s="256"/>
      <c r="G11" s="256"/>
      <c r="H11" s="256"/>
    </row>
    <row r="13" spans="2:8" ht="20.25" customHeight="1" x14ac:dyDescent="0.2">
      <c r="B13" s="13" t="s">
        <v>51</v>
      </c>
      <c r="C13" s="13" t="s">
        <v>50</v>
      </c>
      <c r="D13" s="33"/>
      <c r="E13" s="13" t="s">
        <v>51</v>
      </c>
      <c r="F13" s="13" t="s">
        <v>50</v>
      </c>
      <c r="G13" s="13" t="s">
        <v>63</v>
      </c>
      <c r="H13" s="13" t="s">
        <v>64</v>
      </c>
    </row>
    <row r="14" spans="2:8" s="51" customFormat="1" ht="47.25" customHeight="1" x14ac:dyDescent="0.2">
      <c r="B14" s="80" t="str">
        <f>+'Recursos Humanos'!C12</f>
        <v>Superintendente de Sociedades</v>
      </c>
      <c r="C14" s="74" t="s">
        <v>55</v>
      </c>
      <c r="E14" s="80" t="s">
        <v>127</v>
      </c>
      <c r="F14" s="72"/>
      <c r="G14" s="83"/>
      <c r="H14" s="72"/>
    </row>
    <row r="15" spans="2:8" s="51" customFormat="1" ht="50.25" customHeight="1" x14ac:dyDescent="0.2">
      <c r="B15" s="74" t="str">
        <f>+'Recursos Humanos'!C13</f>
        <v>Superintendente Delegada de Supervisión Societaria</v>
      </c>
      <c r="C15" s="74" t="s">
        <v>57</v>
      </c>
      <c r="E15" s="53"/>
      <c r="F15" s="54"/>
      <c r="G15" s="54"/>
      <c r="H15" s="54"/>
    </row>
    <row r="16" spans="2:8" s="51" customFormat="1" ht="167.25" customHeight="1" x14ac:dyDescent="0.2">
      <c r="B16" s="156" t="str">
        <f>+'Recursos Humanos'!C14</f>
        <v>Directora Supervisón de Cámaras de Comercio y sus Registros Públicos.
Asesores del Despacho del Superintendente de Sociedades.
Coordinador Formalización a Comerciantes. 
Coordinador Registros Públicos. 
Coordinador Cámaras de Comercio.
Funcionario Dirección de Cámaras de Comercio.</v>
      </c>
      <c r="C16" s="74" t="s">
        <v>171</v>
      </c>
      <c r="F16" s="55"/>
      <c r="G16" s="55"/>
      <c r="H16" s="55"/>
    </row>
    <row r="17" spans="2:8" s="51" customFormat="1" ht="30.75" customHeight="1" x14ac:dyDescent="0.2">
      <c r="B17" s="74"/>
      <c r="C17" s="74"/>
      <c r="F17" s="55"/>
      <c r="G17" s="55"/>
      <c r="H17" s="55"/>
    </row>
    <row r="18" spans="2:8" s="51" customFormat="1" ht="23.1" customHeight="1" x14ac:dyDescent="0.2">
      <c r="B18" s="74"/>
      <c r="C18" s="74"/>
      <c r="F18" s="55"/>
      <c r="G18" s="55"/>
      <c r="H18" s="55"/>
    </row>
    <row r="19" spans="2:8" ht="23.1" customHeight="1" x14ac:dyDescent="0.2">
      <c r="B19" s="74"/>
      <c r="C19" s="74"/>
    </row>
    <row r="20" spans="2:8" ht="23.1" customHeight="1" x14ac:dyDescent="0.2">
      <c r="B20" s="74"/>
      <c r="C20" s="81"/>
    </row>
    <row r="21" spans="2:8" ht="23.1" customHeight="1" x14ac:dyDescent="0.25">
      <c r="B21" s="74"/>
      <c r="C21" s="82"/>
    </row>
    <row r="22" spans="2:8" ht="23.1" customHeight="1" x14ac:dyDescent="0.25">
      <c r="B22" s="74"/>
      <c r="C22" s="82"/>
    </row>
    <row r="23" spans="2:8" ht="23.1" customHeight="1" x14ac:dyDescent="0.2">
      <c r="B23" s="65"/>
      <c r="C23" s="65"/>
    </row>
    <row r="24" spans="2:8" ht="23.1" customHeight="1" x14ac:dyDescent="0.2">
      <c r="B24" s="65"/>
      <c r="C24" s="65"/>
    </row>
  </sheetData>
  <mergeCells count="12">
    <mergeCell ref="E11:H11"/>
    <mergeCell ref="B7:H7"/>
    <mergeCell ref="B8:H8"/>
    <mergeCell ref="B11:C11"/>
    <mergeCell ref="G2:H2"/>
    <mergeCell ref="G3:H3"/>
    <mergeCell ref="G4:H4"/>
    <mergeCell ref="G5:H5"/>
    <mergeCell ref="C2:F2"/>
    <mergeCell ref="C3:F3"/>
    <mergeCell ref="C4:F4"/>
    <mergeCell ref="C5:F5"/>
  </mergeCells>
  <printOptions horizontalCentered="1"/>
  <pageMargins left="0.70866141732283472" right="0.70866141732283472" top="0.74803149606299213" bottom="0.74803149606299213" header="0.31496062992125984" footer="0.31496062992125984"/>
  <pageSetup paperSize="5" scale="82"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tocar'!$G$5:$G$7</xm:f>
          </x14:formula1>
          <xm:sqref>C14:C20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1"/>
  <sheetViews>
    <sheetView showGridLines="0" topLeftCell="A7" zoomScale="80" zoomScaleNormal="80" workbookViewId="0">
      <selection activeCell="C17" sqref="C17"/>
    </sheetView>
  </sheetViews>
  <sheetFormatPr baseColWidth="10" defaultColWidth="11.42578125" defaultRowHeight="12" x14ac:dyDescent="0.2"/>
  <cols>
    <col min="1" max="1" width="2.42578125" style="1" customWidth="1"/>
    <col min="2" max="2" width="39.140625" style="1" customWidth="1"/>
    <col min="3" max="3" width="25.85546875" style="1" customWidth="1"/>
    <col min="4" max="4" width="50.28515625" style="1" customWidth="1"/>
    <col min="5" max="5" width="18" style="1" customWidth="1"/>
    <col min="6" max="6" width="28.85546875" style="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ht="26.25" customHeight="1" thickBot="1" x14ac:dyDescent="0.25">
      <c r="B2" s="34"/>
      <c r="C2" s="233" t="s">
        <v>0</v>
      </c>
      <c r="D2" s="234"/>
      <c r="E2" s="234"/>
      <c r="F2" s="234"/>
      <c r="G2" s="41" t="str">
        <f>Proyecto!K2</f>
        <v>Código: GC-F-015</v>
      </c>
      <c r="H2" s="40"/>
    </row>
    <row r="3" spans="2:16" ht="23.25" customHeight="1" thickBot="1" x14ac:dyDescent="0.25">
      <c r="B3" s="36"/>
      <c r="C3" s="233" t="s">
        <v>163</v>
      </c>
      <c r="D3" s="234"/>
      <c r="E3" s="234"/>
      <c r="F3" s="234"/>
      <c r="G3" s="39" t="str">
        <f>Proyecto!K3</f>
        <v>Fecha: 17 de septiembre de 2014</v>
      </c>
      <c r="H3" s="40"/>
    </row>
    <row r="4" spans="2:16" ht="24" customHeight="1" thickBot="1" x14ac:dyDescent="0.25">
      <c r="B4" s="36"/>
      <c r="C4" s="233" t="s">
        <v>164</v>
      </c>
      <c r="D4" s="234"/>
      <c r="E4" s="234"/>
      <c r="F4" s="234"/>
      <c r="G4" s="39" t="str">
        <f>Proyecto!K4</f>
        <v>Versión 001</v>
      </c>
      <c r="H4" s="40"/>
    </row>
    <row r="5" spans="2:16" ht="22.5" customHeight="1" thickBot="1" x14ac:dyDescent="0.25">
      <c r="B5" s="38"/>
      <c r="C5" s="233" t="s">
        <v>165</v>
      </c>
      <c r="D5" s="234"/>
      <c r="E5" s="234"/>
      <c r="F5" s="234"/>
      <c r="G5" s="42" t="s">
        <v>71</v>
      </c>
      <c r="H5" s="40"/>
    </row>
    <row r="6" spans="2:16" ht="5.25" customHeight="1" x14ac:dyDescent="0.2">
      <c r="B6" s="15"/>
      <c r="C6" s="15"/>
      <c r="D6" s="15"/>
      <c r="E6" s="15"/>
      <c r="F6" s="15"/>
    </row>
    <row r="7" spans="2:16" ht="29.25" customHeight="1" x14ac:dyDescent="0.2">
      <c r="B7" s="57" t="s">
        <v>5</v>
      </c>
      <c r="C7" s="263" t="str">
        <f>Proyecto!$E$7</f>
        <v>Plan estratégico de cooperación para el fortalecimiento cameral (Acompañamiento Cameral Evolutivo - ACE)</v>
      </c>
      <c r="D7" s="264"/>
      <c r="E7" s="264"/>
      <c r="F7" s="264"/>
      <c r="G7" s="265"/>
      <c r="P7" s="1"/>
    </row>
    <row r="8" spans="2:16" ht="6.75" customHeight="1" x14ac:dyDescent="0.2">
      <c r="B8" s="5"/>
      <c r="C8" s="6"/>
      <c r="D8" s="6"/>
      <c r="E8" s="6"/>
      <c r="F8" s="6"/>
      <c r="P8" s="1"/>
    </row>
    <row r="9" spans="2:16" x14ac:dyDescent="0.2">
      <c r="B9" s="172"/>
      <c r="C9" s="172"/>
    </row>
    <row r="10" spans="2:16" ht="20.25" customHeight="1" x14ac:dyDescent="0.2">
      <c r="B10" s="260" t="s">
        <v>72</v>
      </c>
      <c r="C10" s="261"/>
      <c r="D10" s="261"/>
      <c r="E10" s="261"/>
      <c r="F10" s="261"/>
      <c r="G10" s="262"/>
    </row>
    <row r="11" spans="2:16" customFormat="1" ht="15" customHeight="1" x14ac:dyDescent="0.2"/>
    <row r="12" spans="2:16" ht="24.75" customHeight="1" x14ac:dyDescent="0.2">
      <c r="B12" s="58" t="s">
        <v>73</v>
      </c>
      <c r="C12" s="58" t="s">
        <v>74</v>
      </c>
      <c r="D12" s="58" t="s">
        <v>75</v>
      </c>
      <c r="E12" s="58" t="s">
        <v>76</v>
      </c>
      <c r="F12" s="58" t="s">
        <v>77</v>
      </c>
      <c r="G12" s="58" t="s">
        <v>78</v>
      </c>
    </row>
    <row r="13" spans="2:16" ht="54" customHeight="1" x14ac:dyDescent="0.2">
      <c r="B13" s="154" t="str">
        <f>+Interesados!B12</f>
        <v>Superintendente de Sociedades</v>
      </c>
      <c r="C13" s="155" t="s">
        <v>79</v>
      </c>
      <c r="D13" s="156" t="s">
        <v>156</v>
      </c>
      <c r="E13" s="155" t="s">
        <v>141</v>
      </c>
      <c r="F13" s="155" t="s">
        <v>186</v>
      </c>
      <c r="G13" s="155" t="s">
        <v>223</v>
      </c>
    </row>
    <row r="14" spans="2:16" ht="54" customHeight="1" x14ac:dyDescent="0.2">
      <c r="B14" s="155" t="str">
        <f>+Interesados!B13</f>
        <v>Superintendente Delegada de Supervisión Societaria</v>
      </c>
      <c r="C14" s="155" t="s">
        <v>79</v>
      </c>
      <c r="D14" s="156" t="s">
        <v>162</v>
      </c>
      <c r="E14" s="155" t="s">
        <v>36</v>
      </c>
      <c r="F14" s="155" t="s">
        <v>238</v>
      </c>
      <c r="G14" s="155" t="s">
        <v>222</v>
      </c>
    </row>
    <row r="15" spans="2:16" ht="54" customHeight="1" x14ac:dyDescent="0.2">
      <c r="B15" s="155" t="str">
        <f>+Interesados!B14</f>
        <v>Directora de Supervisión de Cámaras de Comercio y sus Registros Públicos</v>
      </c>
      <c r="C15" s="155" t="s">
        <v>79</v>
      </c>
      <c r="D15" s="156" t="s">
        <v>156</v>
      </c>
      <c r="E15" s="155" t="s">
        <v>36</v>
      </c>
      <c r="F15" s="155" t="s">
        <v>224</v>
      </c>
      <c r="G15" s="155" t="s">
        <v>157</v>
      </c>
    </row>
    <row r="16" spans="2:16" ht="54" customHeight="1" x14ac:dyDescent="0.2">
      <c r="B16" s="155" t="str">
        <f>+Interesados!B15</f>
        <v xml:space="preserve">Asesora del Despacho del Superintendente </v>
      </c>
      <c r="C16" s="155" t="s">
        <v>79</v>
      </c>
      <c r="D16" s="156" t="s">
        <v>156</v>
      </c>
      <c r="E16" s="155" t="s">
        <v>36</v>
      </c>
      <c r="F16" s="155" t="s">
        <v>239</v>
      </c>
      <c r="G16" s="155" t="s">
        <v>157</v>
      </c>
    </row>
    <row r="17" spans="2:7" ht="54" customHeight="1" x14ac:dyDescent="0.2">
      <c r="B17" s="155" t="str">
        <f>+Interesados!B16</f>
        <v xml:space="preserve">Asesor del Despacho del Superintendente </v>
      </c>
      <c r="C17" s="155" t="s">
        <v>79</v>
      </c>
      <c r="D17" s="156" t="s">
        <v>156</v>
      </c>
      <c r="E17" s="155" t="s">
        <v>36</v>
      </c>
      <c r="F17" s="155" t="s">
        <v>239</v>
      </c>
      <c r="G17" s="155" t="s">
        <v>157</v>
      </c>
    </row>
    <row r="18" spans="2:7" ht="75" customHeight="1" x14ac:dyDescent="0.2">
      <c r="B18" s="155" t="str">
        <f>+Interesados!B17</f>
        <v>Coordinador del Grupo de Cámaras de Comercio</v>
      </c>
      <c r="C18" s="155" t="s">
        <v>79</v>
      </c>
      <c r="D18" s="156" t="s">
        <v>156</v>
      </c>
      <c r="E18" s="155" t="s">
        <v>36</v>
      </c>
      <c r="F18" s="155" t="s">
        <v>225</v>
      </c>
      <c r="G18" s="155" t="s">
        <v>157</v>
      </c>
    </row>
    <row r="19" spans="2:7" ht="75" customHeight="1" x14ac:dyDescent="0.2">
      <c r="B19" s="155" t="str">
        <f>+Interesados!B18</f>
        <v>Coordinadora del Grupo de Formalización de Comerciantes</v>
      </c>
      <c r="C19" s="155" t="s">
        <v>79</v>
      </c>
      <c r="D19" s="156" t="s">
        <v>156</v>
      </c>
      <c r="E19" s="155" t="s">
        <v>36</v>
      </c>
      <c r="F19" s="155" t="s">
        <v>225</v>
      </c>
      <c r="G19" s="155" t="s">
        <v>157</v>
      </c>
    </row>
    <row r="20" spans="2:7" ht="75" customHeight="1" x14ac:dyDescent="0.2">
      <c r="B20" s="155" t="str">
        <f>+Interesados!B19</f>
        <v>Coordinadora Grupo de Registros Públicos</v>
      </c>
      <c r="C20" s="155" t="s">
        <v>79</v>
      </c>
      <c r="D20" s="156" t="s">
        <v>156</v>
      </c>
      <c r="E20" s="155" t="s">
        <v>36</v>
      </c>
      <c r="F20" s="155" t="s">
        <v>225</v>
      </c>
      <c r="G20" s="155" t="s">
        <v>157</v>
      </c>
    </row>
    <row r="21" spans="2:7" ht="31.5" x14ac:dyDescent="0.2">
      <c r="B21" s="155" t="str">
        <f>+Interesados!B20</f>
        <v>Funcionario Dirección Cámaras de Comercio</v>
      </c>
      <c r="C21" s="155" t="s">
        <v>79</v>
      </c>
      <c r="D21" s="156" t="s">
        <v>156</v>
      </c>
      <c r="E21" s="155" t="s">
        <v>36</v>
      </c>
      <c r="F21" s="155" t="s">
        <v>225</v>
      </c>
      <c r="G21" s="155" t="s">
        <v>157</v>
      </c>
    </row>
  </sheetData>
  <mergeCells count="7">
    <mergeCell ref="B10:G10"/>
    <mergeCell ref="B9:C9"/>
    <mergeCell ref="C2:F2"/>
    <mergeCell ref="C3:F3"/>
    <mergeCell ref="C4:F4"/>
    <mergeCell ref="C5:F5"/>
    <mergeCell ref="C7:G7"/>
  </mergeCells>
  <dataValidations count="1">
    <dataValidation type="whole" allowBlank="1" showInputMessage="1" showErrorMessage="1" sqref="E9 G22:G65496 G11 G9 E22:E65496 H9:N65496">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4"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C13:C21</xm:sqref>
        </x14:dataValidation>
        <x14:dataValidation type="list" allowBlank="1" showInputMessage="1" showErrorMessage="1">
          <x14:formula1>
            <xm:f>'No tocar'!$Q$15:$Q$23</xm:f>
          </x14:formula1>
          <xm:sqref>E13:E21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6"/>
  <sheetViews>
    <sheetView showGridLines="0" topLeftCell="A2" zoomScale="90" zoomScaleNormal="90" workbookViewId="0">
      <selection activeCell="I13" sqref="I13"/>
    </sheetView>
  </sheetViews>
  <sheetFormatPr baseColWidth="10" defaultColWidth="11.42578125" defaultRowHeight="12" x14ac:dyDescent="0.2"/>
  <cols>
    <col min="1" max="1" width="2.42578125" style="1" customWidth="1"/>
    <col min="2" max="2" width="30.7109375" style="1" customWidth="1"/>
    <col min="3" max="3" width="8.42578125" style="1" customWidth="1"/>
    <col min="4" max="4" width="28.7109375" style="1" customWidth="1"/>
    <col min="5" max="5" width="29.42578125" style="1" customWidth="1"/>
    <col min="6" max="6" width="42.42578125" style="1" customWidth="1"/>
    <col min="7" max="7" width="19.42578125" style="1" customWidth="1"/>
    <col min="8" max="8" width="17.7109375" style="1" bestFit="1" customWidth="1"/>
    <col min="9" max="9" width="7.7109375" style="1" customWidth="1"/>
    <col min="10" max="10" width="0.7109375" style="4" customWidth="1"/>
    <col min="11" max="11" width="1" style="1" customWidth="1"/>
    <col min="12" max="12" width="1.42578125" style="1" customWidth="1"/>
    <col min="13" max="13" width="1.140625" style="4"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ht="26.25" customHeight="1" thickBot="1" x14ac:dyDescent="0.25">
      <c r="B2" s="34"/>
      <c r="C2" s="233" t="s">
        <v>0</v>
      </c>
      <c r="D2" s="234"/>
      <c r="E2" s="234"/>
      <c r="F2" s="234"/>
      <c r="G2" s="223" t="str">
        <f>Proyecto!K2</f>
        <v>Código: GC-F-015</v>
      </c>
      <c r="H2" s="225"/>
      <c r="K2" s="4"/>
      <c r="L2" s="4"/>
      <c r="M2" s="8"/>
    </row>
    <row r="3" spans="2:23" ht="23.25" customHeight="1" thickBot="1" x14ac:dyDescent="0.25">
      <c r="B3" s="36"/>
      <c r="C3" s="233" t="s">
        <v>163</v>
      </c>
      <c r="D3" s="234"/>
      <c r="E3" s="234"/>
      <c r="F3" s="234"/>
      <c r="G3" s="226" t="str">
        <f>Proyecto!K3</f>
        <v>Fecha: 17 de septiembre de 2014</v>
      </c>
      <c r="H3" s="228"/>
      <c r="K3" s="4"/>
      <c r="L3" s="4"/>
      <c r="M3" s="8"/>
    </row>
    <row r="4" spans="2:23" ht="24" customHeight="1" thickBot="1" x14ac:dyDescent="0.25">
      <c r="B4" s="36"/>
      <c r="C4" s="233" t="s">
        <v>164</v>
      </c>
      <c r="D4" s="234"/>
      <c r="E4" s="234"/>
      <c r="F4" s="234"/>
      <c r="G4" s="229" t="str">
        <f>Proyecto!K4</f>
        <v>Versión 001</v>
      </c>
      <c r="H4" s="231"/>
      <c r="M4" s="8"/>
    </row>
    <row r="5" spans="2:23" ht="22.5" customHeight="1" thickBot="1" x14ac:dyDescent="0.25">
      <c r="B5" s="38"/>
      <c r="C5" s="233" t="s">
        <v>165</v>
      </c>
      <c r="D5" s="234"/>
      <c r="E5" s="234"/>
      <c r="F5" s="234"/>
      <c r="G5" s="226" t="s">
        <v>81</v>
      </c>
      <c r="H5" s="228"/>
    </row>
    <row r="6" spans="2:23" ht="5.25" customHeight="1" x14ac:dyDescent="0.2">
      <c r="B6" s="15"/>
      <c r="C6" s="15"/>
      <c r="D6" s="15"/>
      <c r="E6" s="15"/>
      <c r="F6" s="15"/>
      <c r="G6" s="15"/>
      <c r="H6" s="15"/>
    </row>
    <row r="7" spans="2:23" ht="29.25" customHeight="1" x14ac:dyDescent="0.2">
      <c r="B7" s="14" t="s">
        <v>5</v>
      </c>
      <c r="C7" s="194" t="str">
        <f>Proyecto!$E$7</f>
        <v>Plan estratégico de cooperación para el fortalecimiento cameral (Acompañamiento Cameral Evolutivo - ACE)</v>
      </c>
      <c r="D7" s="194"/>
      <c r="E7" s="194"/>
      <c r="F7" s="194"/>
      <c r="G7" s="194"/>
      <c r="H7" s="194"/>
      <c r="W7" s="1"/>
    </row>
    <row r="9" spans="2:23" ht="15" customHeight="1" x14ac:dyDescent="0.2">
      <c r="B9" s="214" t="s">
        <v>82</v>
      </c>
      <c r="C9" s="214"/>
      <c r="D9" s="214"/>
      <c r="E9" s="214"/>
      <c r="F9" s="214"/>
      <c r="G9" s="214"/>
      <c r="H9" s="214"/>
    </row>
    <row r="10" spans="2:23" customFormat="1" ht="15" customHeight="1" x14ac:dyDescent="0.2"/>
    <row r="11" spans="2:23" ht="33.75" customHeight="1" x14ac:dyDescent="0.2">
      <c r="B11" s="215" t="s">
        <v>83</v>
      </c>
      <c r="C11" s="215"/>
      <c r="D11" s="58" t="s">
        <v>84</v>
      </c>
      <c r="E11" s="58" t="s">
        <v>85</v>
      </c>
      <c r="F11" s="58" t="s">
        <v>86</v>
      </c>
      <c r="G11" s="58" t="s">
        <v>87</v>
      </c>
      <c r="H11" s="58" t="s">
        <v>88</v>
      </c>
    </row>
    <row r="12" spans="2:23" ht="61.5" customHeight="1" x14ac:dyDescent="0.2">
      <c r="B12" s="190" t="s">
        <v>127</v>
      </c>
      <c r="C12" s="190"/>
      <c r="D12" s="73"/>
      <c r="E12" s="73"/>
      <c r="F12" s="74"/>
      <c r="G12" s="84"/>
      <c r="H12" s="74"/>
    </row>
    <row r="13" spans="2:23" ht="48" customHeight="1" x14ac:dyDescent="0.2">
      <c r="B13" s="266"/>
      <c r="C13" s="266"/>
      <c r="D13" s="73"/>
      <c r="E13" s="81"/>
      <c r="F13" s="81"/>
      <c r="G13" s="85"/>
      <c r="H13" s="73"/>
    </row>
    <row r="14" spans="2:23" ht="60" customHeight="1" x14ac:dyDescent="0.2">
      <c r="B14" s="266"/>
      <c r="C14" s="266"/>
      <c r="D14" s="73"/>
      <c r="E14" s="81"/>
      <c r="F14" s="81"/>
      <c r="G14" s="85"/>
      <c r="H14" s="73"/>
    </row>
    <row r="15" spans="2:23" ht="60" customHeight="1" x14ac:dyDescent="0.2">
      <c r="B15" s="266"/>
      <c r="C15" s="266"/>
      <c r="D15" s="73"/>
      <c r="E15" s="81"/>
      <c r="F15" s="81"/>
      <c r="G15" s="85"/>
      <c r="H15" s="73"/>
    </row>
    <row r="16" spans="2:23" x14ac:dyDescent="0.2">
      <c r="B16" s="67"/>
      <c r="C16" s="67"/>
    </row>
  </sheetData>
  <mergeCells count="15">
    <mergeCell ref="C7:H7"/>
    <mergeCell ref="C2:F2"/>
    <mergeCell ref="G2:H2"/>
    <mergeCell ref="C3:F3"/>
    <mergeCell ref="G3:H3"/>
    <mergeCell ref="C4:F4"/>
    <mergeCell ref="G4:H4"/>
    <mergeCell ref="C5:F5"/>
    <mergeCell ref="G5:H5"/>
    <mergeCell ref="B13:C13"/>
    <mergeCell ref="B14:C14"/>
    <mergeCell ref="B15:C15"/>
    <mergeCell ref="B12:C12"/>
    <mergeCell ref="B9:H9"/>
    <mergeCell ref="B11:C11"/>
  </mergeCells>
  <conditionalFormatting sqref="E13:E15">
    <cfRule type="cellIs" dxfId="13" priority="22" stopIfTrue="1" operator="equal">
      <formula>"Alto"</formula>
    </cfRule>
    <cfRule type="cellIs" dxfId="12" priority="23" stopIfTrue="1" operator="equal">
      <formula>"Medio"</formula>
    </cfRule>
    <cfRule type="cellIs" dxfId="11" priority="24" stopIfTrue="1" operator="equal">
      <formula>"Bajo"</formula>
    </cfRule>
  </conditionalFormatting>
  <conditionalFormatting sqref="E12">
    <cfRule type="cellIs" dxfId="10" priority="1" stopIfTrue="1" operator="equal">
      <formula>"Alto"</formula>
    </cfRule>
    <cfRule type="cellIs" dxfId="9" priority="2" stopIfTrue="1" operator="equal">
      <formula>"Medio"</formula>
    </cfRule>
    <cfRule type="cellIs" dxfId="8" priority="3" stopIfTrue="1" operator="equal">
      <formula>"Bajo"</formula>
    </cfRule>
  </conditionalFormatting>
  <dataValidations count="1">
    <dataValidation type="whole" allowBlank="1" showInputMessage="1" showErrorMessage="1" sqref="F8:G8 O8:U65495 I8:M65495 G13:G65495 F16:F65495">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92" fitToHeight="0" orientation="landscape" r:id="rId1"/>
  <headerFooter>
    <oddHeader>&amp;A</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5.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18DFB8D9-5D64-4DDB-A400-3D5074E26CCE}">
  <ds:schemaRefs>
    <ds:schemaRef ds:uri="office.server.policy"/>
  </ds:schemaRefs>
</ds:datastoreItem>
</file>

<file path=customXml/itemProps2.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3.xml><?xml version="1.0" encoding="utf-8"?>
<ds:datastoreItem xmlns:ds="http://schemas.openxmlformats.org/officeDocument/2006/customXml" ds:itemID="{F70CDCDC-FA01-40C4-8DEC-50287E1EFB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6CD46FF-15CE-4B87-962F-49D7241576E1}">
  <ds:schemaRefs>
    <ds:schemaRef ds:uri="http://schemas.microsoft.com/sharepoint/v3"/>
    <ds:schemaRef ds:uri="http://schemas.microsoft.com/sharepoint/v4"/>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ff8e3638-9d45-4162-afb4-6d390653d547"/>
    <ds:schemaRef ds:uri="http://www.w3.org/XML/1998/namespace"/>
  </ds:schemaRefs>
</ds:datastoreItem>
</file>

<file path=customXml/itemProps5.xml><?xml version="1.0" encoding="utf-8"?>
<ds:datastoreItem xmlns:ds="http://schemas.openxmlformats.org/officeDocument/2006/customXml" ds:itemID="{6A4C352D-CEF2-46AC-A80F-124CAAA7B89A}">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6</vt:i4>
      </vt:variant>
    </vt:vector>
  </HeadingPairs>
  <TitlesOfParts>
    <vt:vector size="19" baseType="lpstr">
      <vt:lpstr>Proyecto</vt:lpstr>
      <vt:lpstr>Justificación - Objetivo</vt:lpstr>
      <vt:lpstr>Indicadores</vt:lpstr>
      <vt:lpstr>Recursos Financieros</vt:lpstr>
      <vt:lpstr>Recursos Humanos</vt:lpstr>
      <vt:lpstr>Interesados</vt:lpstr>
      <vt:lpstr>Comunicaciones internas</vt:lpstr>
      <vt:lpstr>Plan de comunicaciones</vt:lpstr>
      <vt:lpstr>Requerimientos</vt:lpstr>
      <vt:lpstr>Alcance</vt:lpstr>
      <vt:lpstr>EDT- Actividades</vt:lpstr>
      <vt:lpstr>Riesgos</vt:lpstr>
      <vt:lpstr>No tocar</vt:lpstr>
      <vt:lpstr>Indicadores!Área_de_impresión</vt:lpstr>
      <vt:lpstr>Interesados!Área_de_impresión</vt:lpstr>
      <vt:lpstr>'Plan de comunicaciones'!Área_de_impresión</vt:lpstr>
      <vt:lpstr>'Recursos Humanos'!Área_de_impresión</vt:lpstr>
      <vt:lpstr>Requerimientos!Área_de_impresión</vt:lpstr>
      <vt:lpstr>Riesgos!Área_de_impresión</vt:lpstr>
    </vt:vector>
  </TitlesOfParts>
  <Manager/>
  <Company>Windows uE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EDT_01</dc:title>
  <dc:subject/>
  <dc:creator>Bibiana Coy Paez</dc:creator>
  <cp:keywords>Despacho</cp:keywords>
  <dc:description/>
  <cp:lastModifiedBy>Bibiana Coy Paez</cp:lastModifiedBy>
  <cp:revision/>
  <dcterms:created xsi:type="dcterms:W3CDTF">2009-01-14T13:57:13Z</dcterms:created>
  <dcterms:modified xsi:type="dcterms:W3CDTF">2024-08-01T04:29:21Z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
  </property>
</Properties>
</file>