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bookViews>
    <workbookView xWindow="0" yWindow="0" windowWidth="28800" windowHeight="18000" firstSheet="4" activeTab="10"/>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definedNames>
    <definedName name="_xlnm._FilterDatabase" localSheetId="10" hidden="1">'EDT- Actividades'!$C$9:$IU$17</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Interesados!$B$2:$H$21</definedName>
    <definedName name="_xlnm.Print_Area" localSheetId="7">'Plan de comunicaciones'!$B$2:$H$19</definedName>
    <definedName name="_xlnm.Print_Area" localSheetId="4">'Recursos Humanos'!$B$2:$G$14</definedName>
    <definedName name="_xlnm.Print_Area" localSheetId="8">Requerimientos!$B$2:$H$12</definedName>
    <definedName name="_xlnm.Print_Area" localSheetId="11">Riesgos!$B$2:$P$16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0" i="11" l="1"/>
  <c r="M14" i="11" l="1"/>
  <c r="M13" i="11"/>
  <c r="M12" i="11"/>
  <c r="M15" i="11" s="1"/>
  <c r="M11" i="11"/>
  <c r="AI15" i="11"/>
  <c r="AH15" i="11"/>
  <c r="AG15" i="11"/>
  <c r="AF15" i="11"/>
  <c r="AE15" i="11"/>
  <c r="AD15" i="11"/>
  <c r="AC15" i="11"/>
  <c r="AB15" i="11"/>
  <c r="AA15" i="11"/>
  <c r="Z15" i="11"/>
  <c r="Y15" i="11"/>
  <c r="X15" i="11"/>
  <c r="W15" i="11"/>
  <c r="V15" i="11"/>
  <c r="U15" i="11"/>
  <c r="T15" i="11"/>
  <c r="S15" i="11"/>
  <c r="R15" i="11"/>
  <c r="Q15" i="11"/>
  <c r="P15" i="11"/>
  <c r="O15" i="11"/>
  <c r="N15" i="11"/>
  <c r="B19" i="7"/>
  <c r="B18" i="7"/>
  <c r="B17" i="7"/>
  <c r="B16" i="7"/>
  <c r="B15" i="7"/>
  <c r="B14" i="7"/>
  <c r="B13" i="7"/>
  <c r="J11" i="11"/>
  <c r="J12" i="11"/>
  <c r="J13" i="11"/>
  <c r="J14" i="11"/>
  <c r="J10" i="11"/>
  <c r="D7" i="2"/>
  <c r="B16" i="16"/>
  <c r="B15" i="16"/>
  <c r="B14" i="16"/>
  <c r="D7" i="9"/>
  <c r="F15" i="11"/>
  <c r="L2" i="11"/>
  <c r="L3" i="11"/>
  <c r="L4" i="11"/>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<sst xmlns="http://schemas.openxmlformats.org/spreadsheetml/2006/main" count="408" uniqueCount="230">
  <si>
    <t>SUPERINTENDENCIA DE SOCIEDADES</t>
  </si>
  <si>
    <t>Código: GC-F-015</t>
  </si>
  <si>
    <t>Fecha: 17 de septiembre de 2014</t>
  </si>
  <si>
    <t>Versión 001</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</si>
  <si>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</si>
  <si>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</si>
  <si>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</si>
  <si>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</si>
  <si>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</si>
  <si>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</si>
  <si>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</si>
  <si>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</si>
  <si>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</si>
  <si>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</si>
  <si>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</si>
  <si>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</si>
  <si>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</si>
  <si>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</si>
  <si>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</si>
  <si>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</si>
  <si>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</si>
  <si>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</si>
  <si>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</si>
  <si>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</si>
  <si>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</si>
  <si>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</si>
  <si>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</si>
  <si>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</si>
  <si>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</si>
  <si>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</si>
  <si>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</si>
  <si>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</si>
  <si>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</si>
  <si>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</si>
  <si>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</si>
  <si>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</si>
  <si>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</si>
  <si>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</si>
  <si>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</si>
  <si>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</si>
  <si>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</si>
  <si>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</si>
  <si>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</si>
  <si>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</si>
  <si>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</si>
  <si>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</si>
  <si>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</si>
  <si>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</si>
  <si>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</si>
  <si>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</si>
  <si>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</si>
  <si>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</si>
  <si>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</si>
  <si>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</si>
  <si>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</si>
  <si>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</si>
  <si>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</si>
  <si>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</si>
  <si>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</si>
  <si>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</si>
  <si>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</si>
  <si>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EQUIPO DE PROYECTO DE LA SUPERINTENDENCIA</t>
  </si>
  <si>
    <t>EQUIPO DE PROYECTO DEL PROVEEDOR</t>
  </si>
  <si>
    <t>mail</t>
  </si>
  <si>
    <t>teléfono</t>
  </si>
  <si>
    <t>Página 7 de 12</t>
  </si>
  <si>
    <t>CARGO</t>
  </si>
  <si>
    <t>INTERNO - EXTERNO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</si>
  <si>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</si>
  <si>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</si>
  <si>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</si>
  <si>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</si>
  <si>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</si>
  <si>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</si>
  <si>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</si>
  <si>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</si>
  <si>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</si>
  <si>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</si>
  <si>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</si>
  <si>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</si>
  <si>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</si>
  <si>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</si>
  <si>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</si>
  <si>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</si>
  <si>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</si>
  <si>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</si>
  <si>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</si>
  <si>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</si>
  <si>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</si>
  <si>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</si>
  <si>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</si>
  <si>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</si>
  <si>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</si>
  <si>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</si>
  <si>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</si>
  <si>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</si>
  <si>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</si>
  <si>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</si>
  <si>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</si>
  <si>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</si>
  <si>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</si>
  <si>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</si>
  <si>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</si>
  <si>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</si>
  <si>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</si>
  <si>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</si>
  <si>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</si>
  <si>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</si>
  <si>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</si>
  <si>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</si>
  <si>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</si>
  <si>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</si>
  <si>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</si>
  <si>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</si>
  <si>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</si>
  <si>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</si>
  <si>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</si>
  <si>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</si>
  <si>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</si>
  <si>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</si>
  <si>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</si>
  <si>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</si>
  <si>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</si>
  <si>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</si>
  <si>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</si>
  <si>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</si>
  <si>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</si>
  <si>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</si>
  <si>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</si>
  <si>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</si>
  <si>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</si>
  <si>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</si>
  <si>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</si>
  <si>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</si>
  <si>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</si>
  <si>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En contra</t>
  </si>
  <si>
    <t>Memorando</t>
  </si>
  <si>
    <t>Quincenal</t>
  </si>
  <si>
    <t>Telefónica</t>
  </si>
  <si>
    <t>Bimensual</t>
  </si>
  <si>
    <t>Electrónica</t>
  </si>
  <si>
    <t>Trimestral</t>
  </si>
  <si>
    <t>Acto administrativo</t>
  </si>
  <si>
    <t>Semestral</t>
  </si>
  <si>
    <t>Anual</t>
  </si>
  <si>
    <t>FRECUENCIA DE COMUNICACIÓN</t>
  </si>
  <si>
    <t>Líder Técnico</t>
  </si>
  <si>
    <t>Plan estratégico de cooperación para el fortalecimiento cameral (Acompañamiento Cameral Evolutivo - ACE)</t>
  </si>
  <si>
    <t>Promover la implementación de políticas y lineamientos encaminados a la responsabilidad, emprendimiento y la innovación desde una perspectiva social para incentivar el bienestar de los empleados y el desarrollo sostenible de los colombianos.</t>
  </si>
  <si>
    <t>N/A</t>
  </si>
  <si>
    <t>Superintendente de Sociedades</t>
  </si>
  <si>
    <t>bescobar@supersociedades.gov.co</t>
  </si>
  <si>
    <t>Coordinador del Grupo de Cámaras de Comercio</t>
  </si>
  <si>
    <t>Coordinadora del Grupo de Formalización de Comerciantes</t>
  </si>
  <si>
    <t>Asesora de la Delegatura de Supervisión Societaria</t>
  </si>
  <si>
    <t>avelasco@supersociedades.gov.co</t>
  </si>
  <si>
    <t>Coordinadora Grupo de Registros Públicos</t>
  </si>
  <si>
    <t>Director de Supervisión de Cámaras de Comercio y sus Registros Públicos</t>
  </si>
  <si>
    <t xml:space="preserve">Comunicar avance de la ejecución del proyecto </t>
  </si>
  <si>
    <t>Presentación con indicadores de avance</t>
  </si>
  <si>
    <t>vivianar@supersociedades.gov.co</t>
  </si>
  <si>
    <t>jgalavis@supersociedades.gov.co</t>
  </si>
  <si>
    <t>jmlopez@supersociedades.gov.co</t>
  </si>
  <si>
    <t>lduran@supersociedades.gov.co</t>
  </si>
  <si>
    <t>Superintendente Delegado de Supervisión Societaria.</t>
  </si>
  <si>
    <t>Gerente del Proyecto</t>
  </si>
  <si>
    <t>cmantilla@supersociedades.gov.co</t>
  </si>
  <si>
    <t>Informar los avances o inconvenientes para la toma de decisiones frente al proyecto.</t>
  </si>
  <si>
    <t>correo electrónico/ Actas de grupo primario</t>
  </si>
  <si>
    <t>SISTEMA DE GESTIÓN INTEGRADO</t>
  </si>
  <si>
    <t>PROCESO: GESTIÓN INTEGRAL</t>
  </si>
  <si>
    <t>FORMATO: PLANEACIÓN DE PROYECTOS</t>
  </si>
  <si>
    <t>RESPONSABLE DE LA MEDICIÓN</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</si>
  <si>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</si>
  <si>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</si>
  <si>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EspecÍfica las necesidades funcionales de la solución.
Participa en el diseño de la solución.
Participa en las pruebas de la solución.
Verifica que la dependencia usuaria aprueba la solución.</t>
  </si>
  <si>
    <t>EspecÍfica las necesidades técnicas de la solución.
Participa en el diseño de la solución.
Participa en las pruebas de la solución.
Verifica que la dependencia usuaria aprueba la solución.</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</si>
  <si>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</si>
  <si>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LÍder funcional</t>
  </si>
  <si>
    <t>POSICIÓN FRENTE AL PROYECTO</t>
  </si>
  <si>
    <t>CORREO ELECTRÓNICO</t>
  </si>
  <si>
    <t>TELÉFONO</t>
  </si>
  <si>
    <t>Líderes funcionales</t>
  </si>
  <si>
    <t>Realizar seguimiento permanente y generar alertas oportunamente.</t>
  </si>
  <si>
    <t>Concertar con la administración los tiempos requeridos para el desarrollo de las actividades.</t>
  </si>
  <si>
    <t>Falta de tiempo por parte de los participantes.</t>
  </si>
  <si>
    <t>Retraso en el cronograma de trabajo.</t>
  </si>
  <si>
    <t>Realizar mesas de trabajo al interior de la Dirección, con el fin de elaborar el plan de trabajo del proyecto (Identificación de cámaras participantes, formadora y beneficiaria, funciones y delimitación de las responsabilidad de los funcionarios).</t>
  </si>
  <si>
    <t>Realizar mesas de trabajo con las Cámaras de Comercio para socializar el proyecto y determinar la participación. (Una para cámaras formadoras y otra para cámaras beneficiarias).</t>
  </si>
  <si>
    <t>Socialización del cronograma de trabajo establecido para cada uno de los emparejamientos camerales.</t>
  </si>
  <si>
    <t>Lista de asistencia
Documento con el plan de proyecto.</t>
  </si>
  <si>
    <t>Actas de reuniones.
Respuesta a requerimientos.</t>
  </si>
  <si>
    <t>Informe Final.</t>
  </si>
  <si>
    <t xml:space="preserve">Gerente del Proyecto </t>
  </si>
  <si>
    <t xml:space="preserve">Líder Funcional </t>
  </si>
  <si>
    <t>Seguimiento a la ejecución del proyecto 
(Mayo - Agosto - Noviembre).</t>
  </si>
  <si>
    <t>Director Supervisón de Cámaras de Comercio y sus Registros Públicos.
Asesora de la Delegatura de Supervisión Societaria.
Coordinador Formalización a Comerciantes. 
Coordinador Registros Públicos. 
Coordinador Cámaras de Comercio.</t>
  </si>
  <si>
    <t>Formular políticas de buenas prácticas empresariales para fortalecer el tejido empresarial.</t>
  </si>
  <si>
    <t>Fortalecer los procesos internos de las actividades dirigidas a los comerciantes y empresarios de la región de la cámara de comercio que es apadrinada.</t>
  </si>
  <si>
    <t>Optimizar la planeación y estructura de las actividades dirigidas a los comerciantes y empresarios de las regiones beneficiadas.</t>
  </si>
  <si>
    <t>Desde la planeación y ejecución hasta la entrega del informe final que contendrá el resultado del análisis de la información que se reportará a través de la aplicación SAIR del Plan Anual de Trabajo (PAT) del 2022.</t>
  </si>
  <si>
    <t>Resistencia al cambio por parte de las Cámaras de Comercio</t>
  </si>
  <si>
    <t xml:space="preserve">1. Participación activa de los funcionarios de la Dirección y de las Cámaras de Comercio.
2. Recursos financieros de funcionamiento. </t>
  </si>
  <si>
    <t>Presentación de resultados del proyecto.</t>
  </si>
  <si>
    <t>Impulsar la cooperación entre cámaras de comercio identificadas, mediante los estudios realizados por parte del Grupo de Formalización a Comerciantes a través del Plan Anual de Trabajo de los años 2021 y 2022, que sobresalen en aspectos específicos propios de sus funciones y transferir ese conocimiento a las cámaras de comercio con falencias.</t>
  </si>
  <si>
    <t xml:space="preserve">Informe Final de Resultados. </t>
  </si>
  <si>
    <t>Los criterios de aceptación de los productos esta dado en términos de cumplimiento de los plazos previstos en el EDT y del cumplimiento de los atributos de calidad definidos por el Gerente del Proyecto durante su ejecución.</t>
  </si>
  <si>
    <t>PORCENTAJE DE CUMPLIMIENTO/ AVANCE</t>
  </si>
  <si>
    <t>1. Listas de asistencia para cámaras formadoras
2. Listas de asistencia para cámaras beneficiarias</t>
  </si>
  <si>
    <t>Listas de asistencia y/o
Acta de Reunión.</t>
  </si>
  <si>
    <t>LÍder Funcional</t>
  </si>
  <si>
    <t>El Patrocinador asignará un Gerente de proyecto, quien liderará el proyecto.</t>
  </si>
  <si>
    <t>El Gerente de Proyecto liderará la ejecución y seguimiento del proyecto. Tomará decisiones respecto al proyecto. Debe tener una comunicación asertiva, manejo eficiente del tiempo.</t>
  </si>
  <si>
    <t>Coordinará que las actividades programadas se ejecuten en los plazos definidos.</t>
  </si>
  <si>
    <t>A FEBRERO</t>
  </si>
  <si>
    <t>MARZO</t>
  </si>
  <si>
    <t>ABRIL</t>
  </si>
  <si>
    <t>MAYO</t>
  </si>
  <si>
    <t>JUNIO</t>
  </si>
  <si>
    <t>JULIO</t>
  </si>
  <si>
    <t>AGOSTO</t>
  </si>
  <si>
    <t>SEPTIEMBRE</t>
  </si>
  <si>
    <t>OCTUBRE</t>
  </si>
  <si>
    <t>NOVIEMBRE</t>
  </si>
  <si>
    <t>DICIEMBRE</t>
  </si>
  <si>
    <t>% programado</t>
  </si>
  <si>
    <t>% ejecutado</t>
  </si>
  <si>
    <t>1. Lista de Asitencia 
Act 1 - Lista de Asistencia 1.pdf
Act 1 - Lista de Asistencia 2.pdf
2. Documento con el plan de proyecto
Act 1 - Documento con el plan de proyecto.pdf
Act 1 - Anexo 1.pdf</t>
  </si>
  <si>
    <t>El 17 de marzo se realizaron las dos mesas de trabajo, una con las cámaras de comercio formadoras y la segunda con las cámara de comercio beneficiarias. Se adjuntan dos documentos de Excel descargados de Microsoft Forms que se usó para la captura de esta información.</t>
  </si>
  <si>
    <t>Se realizó la socialización de los cronogramas de trabajo en las mesas de trabajo que se realizaron con las parejas asignadas.
Se reporta 6,6% de avance debido a que existen 6 parejas que van a participar en el programa y se realizaron 4 reuniones en marzo. Las dos reuniones restantes se realizaran en las primeras semanas de abril
Para completar el peso programado de la actividad se realizaron las dos mesas de trabajo pendientes y se reporta la lista de asistencia de las dos reuniones.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</si>
</sst>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1" formatCode="_-* #,##0_-;\-* #,##0_-;_-* &quot;-&quot;_-;_-@_-"/>
    <numFmt numFmtId="164" formatCode="dd/mm/yyyy;@"/>
    <numFmt numFmtId="165" formatCode="dd\-mm\-yy"/>
    <numFmt numFmtId="166" formatCode="0.0"/>
    <numFmt numFmtId="167" formatCode="[$-80A]dddd\ d&quot; de &quot;mmmm&quot; de &quot;yyyy;@"/>
    <numFmt numFmtId="168" formatCode="[$-240A]d&quot; de &quot;mmmm&quot; de &quot;yyyy;@"/>
    <numFmt numFmtId="169" formatCode="0.0%"/>
    <numFmt numFmtId="170" formatCode="_-* #,##0.000_-;\-* #,##0.000_-;_-* &quot;-&quot;_-;_-@_-"/>
  </numFmts>
  <fonts count="43"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1"/>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9"/>
      <color rgb="FF000000"/>
      <name val="Tahoma"/>
      <family val="2"/>
    </font>
    <font>
      <sz val="9"/>
      <color rgb="FF000000"/>
      <name val="Tahoma"/>
      <family val="2"/>
    </font>
    <font>
      <b/>
      <sz val="11"/>
      <name val="Arial"/>
      <family val="2"/>
    </font>
    <font>
      <sz val="12"/>
      <name val="Calibri Light"/>
      <family val="2"/>
    </font>
    <font>
      <b/>
      <sz val="11"/>
      <color theme="0"/>
      <name val="Calibri Light"/>
      <family val="2"/>
    </font>
    <font>
      <sz val="14"/>
      <name val="Calibri Light"/>
      <family val="2"/>
    </font>
    <font>
      <sz val="10"/>
      <name val="Calibri Light"/>
      <family val="2"/>
    </font>
    <font>
      <sz val="9"/>
      <name val="Calibri Light"/>
      <family val="2"/>
    </font>
    <font>
      <sz val="12"/>
      <color theme="1"/>
      <name val="Calibri Light"/>
      <family val="2"/>
    </font>
    <font>
      <sz val="12"/>
      <color rgb="FFFF0000"/>
      <name val="Calibri Light"/>
      <family val="2"/>
    </font>
    <font>
      <b/>
      <sz val="14"/>
      <name val="Calibri Light"/>
      <family val="2"/>
    </font>
    <font>
      <u/>
      <sz val="12"/>
      <color theme="10"/>
      <name val="Calibri Light"/>
      <family val="2"/>
    </font>
    <font>
      <u/>
      <sz val="12"/>
      <name val="Calibri Light"/>
      <family val="2"/>
    </font>
    <font>
      <sz val="11"/>
      <color rgb="FF0000FF"/>
      <name val="Arial"/>
      <family val="2"/>
    </font>
    <font>
      <sz val="12"/>
      <color rgb="FF0000FF"/>
      <name val="Calibri Light"/>
      <family val="2"/>
    </font>
    <font>
      <b/>
      <sz val="10"/>
      <color theme="0"/>
      <name val="Calibri Light"/>
      <family val="2"/>
    </font>
    <font>
      <b/>
      <sz val="14"/>
      <color rgb="FF002060"/>
      <name val="Calibri Light"/>
      <family val="2"/>
    </font>
    <font>
      <b/>
      <sz val="14"/>
      <color rgb="FF0000FF"/>
      <name val="Calibri Light"/>
      <family val="2"/>
    </font>
    <font>
      <b/>
      <sz val="12"/>
      <color rgb="FF0000FF"/>
      <name val="Calibri Light"/>
      <family val="2"/>
    </font>
    <font>
      <sz val="11"/>
      <color rgb="FF002060"/>
      <name val="Calibri Light"/>
      <family val="2"/>
    </font>
    <font>
      <sz val="9"/>
      <color rgb="FF002060"/>
      <name val="Calibri Light"/>
      <family val="2"/>
    </font>
    <font>
      <b/>
      <sz val="9"/>
      <name val="Calibri Light"/>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9" fillId="0" borderId="0" applyFont="0" applyFill="0" applyBorder="0" applyAlignment="0" applyProtection="0"/>
  </cellStyleXfs>
  <cellXfs count="333">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11" fillId="4" borderId="2" xfId="4" applyFill="1" applyBorder="1" applyAlignment="1">
      <alignment horizontal="center"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6" fontId="4" fillId="0" borderId="0" xfId="0" applyNumberFormat="1" applyFont="1" applyAlignment="1">
      <alignment horizontal="center" vertical="center" wrapText="1"/>
    </xf>
    <xf numFmtId="0" fontId="2" fillId="4" borderId="2" xfId="0" applyFont="1" applyFill="1" applyBorder="1"/>
    <xf numFmtId="0" fontId="11" fillId="0" borderId="2" xfId="4" applyBorder="1" applyAlignment="1">
      <alignment horizontal="center" vertical="center" wrapText="1"/>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Border="1" applyAlignment="1">
      <alignment vertical="center"/>
    </xf>
    <xf numFmtId="0" fontId="5" fillId="3" borderId="2" xfId="0" applyFont="1" applyFill="1" applyBorder="1" applyAlignment="1">
      <alignment horizontal="center" vertical="center" wrapText="1"/>
    </xf>
    <xf numFmtId="0" fontId="16" fillId="0" borderId="0" xfId="0" applyFont="1" applyAlignment="1">
      <alignment horizontal="center" vertical="center" wrapText="1"/>
    </xf>
    <xf numFmtId="0" fontId="23" fillId="0" borderId="0" xfId="2" applyFont="1" applyFill="1" applyBorder="1" applyAlignment="1" applyProtection="1">
      <alignment horizontal="center" vertical="center"/>
    </xf>
    <xf numFmtId="9" fontId="24" fillId="4" borderId="2" xfId="0" applyNumberFormat="1"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left" vertical="center" wrapText="1"/>
    </xf>
    <xf numFmtId="0" fontId="24" fillId="0"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Fill="1" applyBorder="1" applyAlignment="1">
      <alignment horizontal="left" vertical="center" wrapText="1"/>
    </xf>
    <xf numFmtId="0" fontId="28"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Border="1" applyAlignment="1">
      <alignment horizontal="center" vertical="center"/>
    </xf>
    <xf numFmtId="0" fontId="24" fillId="0" borderId="0" xfId="0" applyFont="1" applyFill="1" applyAlignment="1">
      <alignment horizontal="justify" vertical="center"/>
    </xf>
    <xf numFmtId="0" fontId="24" fillId="0" borderId="2" xfId="0" applyNumberFormat="1" applyFont="1" applyBorder="1" applyAlignment="1">
      <alignment horizontal="center" vertical="center" wrapText="1"/>
    </xf>
    <xf numFmtId="0" fontId="24" fillId="4" borderId="2" xfId="0" applyFont="1" applyFill="1" applyBorder="1" applyAlignment="1">
      <alignment vertical="center" wrapText="1"/>
    </xf>
    <xf numFmtId="0" fontId="24" fillId="4" borderId="2" xfId="0" applyFont="1" applyFill="1" applyBorder="1" applyAlignment="1">
      <alignment horizontal="left" vertical="center" wrapText="1"/>
    </xf>
    <xf numFmtId="0" fontId="24" fillId="4" borderId="2" xfId="0" applyFont="1" applyFill="1" applyBorder="1"/>
    <xf numFmtId="0" fontId="32" fillId="4" borderId="2" xfId="4" applyFont="1" applyFill="1" applyBorder="1" applyAlignment="1">
      <alignment horizontal="center" vertical="center" wrapText="1"/>
    </xf>
    <xf numFmtId="0" fontId="24" fillId="4" borderId="2" xfId="0" quotePrefix="1" applyFont="1" applyFill="1" applyBorder="1" applyAlignment="1">
      <alignment horizontal="center" vertical="center" wrapText="1"/>
    </xf>
    <xf numFmtId="0" fontId="33" fillId="4" borderId="2" xfId="4" applyFont="1" applyFill="1" applyBorder="1" applyAlignment="1">
      <alignment horizontal="center" vertical="center" wrapText="1"/>
    </xf>
    <xf numFmtId="0" fontId="24" fillId="4" borderId="2" xfId="0" applyFont="1" applyFill="1" applyBorder="1" applyAlignment="1">
      <alignment horizontal="center" vertical="center"/>
    </xf>
    <xf numFmtId="167" fontId="24" fillId="0" borderId="2" xfId="0" applyNumberFormat="1" applyFont="1" applyFill="1" applyBorder="1" applyAlignment="1">
      <alignment horizontal="center" vertical="center" wrapText="1"/>
    </xf>
    <xf numFmtId="164" fontId="24" fillId="4" borderId="2" xfId="0" applyNumberFormat="1" applyFont="1" applyFill="1" applyBorder="1" applyAlignment="1">
      <alignment horizontal="center" vertical="center" wrapText="1"/>
    </xf>
    <xf numFmtId="0" fontId="24" fillId="0" borderId="0" xfId="0" applyFont="1" applyAlignment="1">
      <alignment horizontal="justify" vertical="center" wrapText="1"/>
    </xf>
    <xf numFmtId="0" fontId="28" fillId="0" borderId="0" xfId="0" applyFont="1" applyAlignment="1">
      <alignment horizontal="justify" vertical="center" wrapText="1"/>
    </xf>
    <xf numFmtId="0" fontId="2" fillId="4" borderId="0"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vertical="center" wrapText="1"/>
      <protection locked="0"/>
    </xf>
    <xf numFmtId="0" fontId="2" fillId="4" borderId="0" xfId="0" applyFont="1" applyFill="1" applyAlignment="1" applyProtection="1">
      <alignment horizontal="justify" vertical="center" wrapText="1"/>
      <protection locked="0"/>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13" fillId="4" borderId="0" xfId="2" applyFont="1" applyFill="1" applyBorder="1" applyAlignment="1" applyProtection="1">
      <alignment horizontal="center" vertical="center"/>
      <protection locked="0"/>
    </xf>
    <xf numFmtId="0" fontId="13" fillId="4" borderId="0" xfId="2" applyFont="1" applyFill="1" applyBorder="1" applyAlignment="1" applyProtection="1">
      <alignment vertical="center"/>
      <protection locked="0"/>
    </xf>
    <xf numFmtId="0" fontId="13" fillId="4" borderId="5" xfId="0" applyFont="1" applyFill="1" applyBorder="1" applyAlignment="1" applyProtection="1">
      <alignment horizontal="center" vertical="center"/>
      <protection locked="0"/>
    </xf>
    <xf numFmtId="0" fontId="36" fillId="8" borderId="2" xfId="0" applyFont="1" applyFill="1" applyBorder="1" applyAlignment="1" applyProtection="1">
      <alignment horizontal="center" vertical="center" wrapText="1"/>
      <protection locked="0"/>
    </xf>
    <xf numFmtId="9" fontId="36" fillId="8" borderId="2" xfId="0" applyNumberFormat="1" applyFont="1" applyFill="1" applyBorder="1" applyAlignment="1" applyProtection="1">
      <alignment horizontal="center" vertical="center" wrapText="1"/>
      <protection locked="0"/>
    </xf>
    <xf numFmtId="165" fontId="36" fillId="8" borderId="2" xfId="0" applyNumberFormat="1" applyFont="1" applyFill="1" applyBorder="1" applyAlignment="1" applyProtection="1">
      <alignment horizontal="center" vertical="center" wrapText="1"/>
      <protection locked="0"/>
    </xf>
    <xf numFmtId="0" fontId="36" fillId="9" borderId="2" xfId="0" applyFont="1" applyFill="1" applyBorder="1" applyAlignment="1" applyProtection="1">
      <alignment horizontal="center" vertical="center" wrapText="1"/>
      <protection locked="0"/>
    </xf>
    <xf numFmtId="0" fontId="27" fillId="4" borderId="0" xfId="0" applyFont="1" applyFill="1" applyAlignment="1" applyProtection="1">
      <alignment horizontal="center"/>
      <protection locked="0"/>
    </xf>
    <xf numFmtId="0" fontId="27" fillId="4" borderId="0" xfId="0" applyFont="1" applyFill="1" applyBorder="1" applyAlignment="1" applyProtection="1">
      <alignment horizontal="center" vertical="center" wrapText="1"/>
      <protection locked="0"/>
    </xf>
    <xf numFmtId="1" fontId="17" fillId="0" borderId="0"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4" borderId="0" xfId="0" applyFont="1" applyFill="1" applyAlignment="1" applyProtection="1">
      <alignment horizontal="center" vertical="center" wrapText="1"/>
      <protection locked="0"/>
    </xf>
    <xf numFmtId="0" fontId="37" fillId="4" borderId="0" xfId="0" applyFont="1" applyFill="1" applyAlignment="1" applyProtection="1">
      <alignment vertical="center" wrapText="1"/>
      <protection locked="0"/>
    </xf>
    <xf numFmtId="9" fontId="38" fillId="10" borderId="53" xfId="0" applyNumberFormat="1" applyFont="1" applyFill="1" applyBorder="1" applyAlignment="1" applyProtection="1">
      <alignment horizontal="center" vertical="center" wrapText="1"/>
      <protection locked="0"/>
    </xf>
    <xf numFmtId="166" fontId="37" fillId="4" borderId="0" xfId="0" applyNumberFormat="1" applyFont="1" applyFill="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4" borderId="0" xfId="0" applyFont="1" applyFill="1" applyAlignment="1" applyProtection="1">
      <alignment vertical="center" wrapText="1"/>
      <protection locked="0"/>
    </xf>
    <xf numFmtId="166" fontId="17" fillId="4" borderId="0" xfId="0" applyNumberFormat="1" applyFont="1" applyFill="1" applyAlignment="1" applyProtection="1">
      <alignment horizontal="center" vertical="center" wrapText="1"/>
      <protection locked="0"/>
    </xf>
    <xf numFmtId="0" fontId="17" fillId="4" borderId="0" xfId="0" applyFont="1" applyFill="1" applyAlignment="1" applyProtection="1">
      <alignment horizontal="justify" vertical="center" wrapText="1"/>
      <protection locked="0"/>
    </xf>
    <xf numFmtId="169" fontId="20" fillId="4" borderId="0" xfId="6" applyNumberFormat="1" applyFont="1" applyFill="1" applyAlignment="1" applyProtection="1">
      <alignment horizontal="center" vertical="center" wrapText="1"/>
      <protection locked="0"/>
    </xf>
    <xf numFmtId="41" fontId="20" fillId="0" borderId="0" xfId="6"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169" fontId="20" fillId="4" borderId="0" xfId="5" applyNumberFormat="1" applyFont="1" applyFill="1" applyAlignment="1" applyProtection="1">
      <alignment horizontal="center" vertical="center" wrapText="1"/>
      <protection locked="0"/>
    </xf>
    <xf numFmtId="0" fontId="20" fillId="4" borderId="0" xfId="0" applyFont="1" applyFill="1" applyAlignment="1" applyProtection="1">
      <alignment vertical="center" wrapText="1"/>
      <protection locked="0"/>
    </xf>
    <xf numFmtId="1" fontId="18" fillId="4" borderId="0" xfId="0" applyNumberFormat="1" applyFont="1" applyFill="1" applyBorder="1" applyAlignment="1" applyProtection="1">
      <alignment horizontal="center" vertical="center" wrapText="1"/>
      <protection locked="0"/>
    </xf>
    <xf numFmtId="10" fontId="2" fillId="4" borderId="0" xfId="0" applyNumberFormat="1" applyFont="1" applyFill="1" applyAlignment="1" applyProtection="1">
      <alignment horizontal="center" vertical="center" wrapText="1"/>
      <protection locked="0"/>
    </xf>
    <xf numFmtId="170" fontId="2" fillId="4" borderId="0" xfId="0" applyNumberFormat="1" applyFont="1" applyFill="1" applyAlignment="1" applyProtection="1">
      <alignment horizontal="center" vertical="center" wrapText="1"/>
      <protection locked="0"/>
    </xf>
    <xf numFmtId="2" fontId="2" fillId="4" borderId="0" xfId="0" applyNumberFormat="1" applyFont="1" applyFill="1" applyAlignment="1" applyProtection="1">
      <alignment horizontal="center" vertical="center" wrapText="1"/>
      <protection locked="0"/>
    </xf>
    <xf numFmtId="0" fontId="39" fillId="0" borderId="2" xfId="0" applyFont="1" applyFill="1" applyBorder="1" applyAlignment="1" applyProtection="1">
      <alignment horizontal="center" vertical="center" wrapText="1"/>
    </xf>
    <xf numFmtId="0" fontId="35" fillId="0" borderId="2" xfId="0" applyFont="1" applyFill="1" applyBorder="1" applyAlignment="1" applyProtection="1">
      <alignment horizontal="justify" vertical="center" wrapText="1"/>
    </xf>
    <xf numFmtId="0" fontId="35" fillId="0" borderId="2" xfId="0" applyFont="1" applyFill="1" applyBorder="1" applyAlignment="1" applyProtection="1">
      <alignment horizontal="center" vertical="center" wrapText="1"/>
    </xf>
    <xf numFmtId="0" fontId="35" fillId="0" borderId="2" xfId="5" applyNumberFormat="1" applyFont="1" applyFill="1" applyBorder="1" applyAlignment="1" applyProtection="1">
      <alignment horizontal="center" vertical="center" wrapText="1"/>
    </xf>
    <xf numFmtId="9" fontId="35" fillId="0" borderId="2" xfId="5" applyFont="1" applyFill="1" applyBorder="1" applyAlignment="1" applyProtection="1">
      <alignment horizontal="center" vertical="center" wrapText="1"/>
    </xf>
    <xf numFmtId="14" fontId="35" fillId="0" borderId="2" xfId="0" applyNumberFormat="1" applyFont="1" applyFill="1" applyBorder="1" applyAlignment="1" applyProtection="1">
      <alignment horizontal="center" vertical="center"/>
    </xf>
    <xf numFmtId="1" fontId="35" fillId="0" borderId="2" xfId="0" applyNumberFormat="1" applyFont="1" applyBorder="1" applyAlignment="1" applyProtection="1">
      <alignment horizontal="center" vertical="center"/>
    </xf>
    <xf numFmtId="0" fontId="2" fillId="4" borderId="0" xfId="0" applyFont="1" applyFill="1" applyBorder="1" applyAlignment="1" applyProtection="1">
      <alignment horizontal="left" vertical="center" wrapText="1"/>
      <protection locked="0"/>
    </xf>
    <xf numFmtId="0" fontId="31" fillId="4" borderId="0" xfId="0" applyFont="1" applyFill="1" applyBorder="1" applyAlignment="1" applyProtection="1">
      <alignment horizontal="left" vertical="center"/>
      <protection locked="0"/>
    </xf>
    <xf numFmtId="0" fontId="36" fillId="9" borderId="0" xfId="0" applyFont="1" applyFill="1" applyBorder="1" applyAlignment="1" applyProtection="1">
      <alignment horizontal="center" vertical="center" wrapText="1"/>
      <protection locked="0"/>
    </xf>
    <xf numFmtId="0" fontId="14" fillId="9" borderId="2" xfId="0" applyFont="1" applyFill="1" applyBorder="1" applyAlignment="1" applyProtection="1">
      <alignment horizontal="center" vertical="center" wrapText="1"/>
      <protection locked="0"/>
    </xf>
    <xf numFmtId="0" fontId="35" fillId="0" borderId="2" xfId="0" applyFont="1" applyFill="1" applyBorder="1" applyAlignment="1" applyProtection="1">
      <alignment vertical="center" wrapText="1"/>
    </xf>
    <xf numFmtId="168" fontId="35" fillId="0" borderId="2" xfId="0" applyNumberFormat="1" applyFont="1" applyFill="1" applyBorder="1" applyAlignment="1" applyProtection="1">
      <alignment horizontal="center" vertical="center" wrapText="1"/>
    </xf>
    <xf numFmtId="9" fontId="40" fillId="13" borderId="5" xfId="0" applyNumberFormat="1" applyFont="1" applyFill="1" applyBorder="1" applyAlignment="1" applyProtection="1">
      <alignment horizontal="center" vertical="center" wrapText="1"/>
    </xf>
    <xf numFmtId="10" fontId="41" fillId="12" borderId="2" xfId="5" applyNumberFormat="1" applyFont="1" applyFill="1" applyBorder="1" applyAlignment="1" applyProtection="1">
      <alignment horizontal="center" vertical="center" wrapText="1"/>
    </xf>
    <xf numFmtId="10" fontId="41" fillId="0" borderId="2" xfId="5" applyNumberFormat="1" applyFont="1" applyFill="1" applyBorder="1" applyAlignment="1" applyProtection="1">
      <alignment horizontal="center" vertical="center" wrapText="1"/>
    </xf>
    <xf numFmtId="10" fontId="41" fillId="0" borderId="2" xfId="5" applyNumberFormat="1" applyFont="1" applyFill="1" applyBorder="1" applyAlignment="1" applyProtection="1">
      <alignment horizontal="left" vertical="center" wrapText="1"/>
    </xf>
    <xf numFmtId="9" fontId="35" fillId="0" borderId="0" xfId="0" applyNumberFormat="1" applyFont="1" applyFill="1" applyBorder="1" applyAlignment="1" applyProtection="1">
      <alignment horizontal="center" vertical="center" wrapText="1"/>
    </xf>
    <xf numFmtId="167" fontId="17" fillId="0" borderId="0" xfId="0" applyNumberFormat="1" applyFont="1" applyFill="1" applyBorder="1" applyAlignment="1" applyProtection="1">
      <alignment horizontal="left" vertical="center" wrapText="1"/>
    </xf>
    <xf numFmtId="1" fontId="17" fillId="0" borderId="0" xfId="0" applyNumberFormat="1" applyFont="1" applyFill="1" applyBorder="1" applyAlignment="1" applyProtection="1">
      <alignment horizontal="center" vertical="center" wrapText="1"/>
    </xf>
    <xf numFmtId="9" fontId="35" fillId="0" borderId="0" xfId="5" applyNumberFormat="1" applyFont="1" applyFill="1" applyBorder="1" applyAlignment="1" applyProtection="1">
      <alignment horizontal="center" vertical="center"/>
    </xf>
    <xf numFmtId="169" fontId="40" fillId="13" borderId="5" xfId="0" applyNumberFormat="1" applyFont="1" applyFill="1" applyBorder="1" applyAlignment="1" applyProtection="1">
      <alignment horizontal="center" vertical="center" wrapText="1"/>
    </xf>
    <xf numFmtId="0" fontId="37" fillId="4" borderId="0" xfId="0" applyFont="1" applyFill="1" applyAlignment="1" applyProtection="1">
      <alignment horizontal="justify" vertical="center" wrapText="1"/>
    </xf>
    <xf numFmtId="0" fontId="37" fillId="4" borderId="0" xfId="0" applyFont="1" applyFill="1" applyAlignment="1" applyProtection="1">
      <alignment horizontal="center" vertical="center" wrapText="1"/>
    </xf>
    <xf numFmtId="9" fontId="38" fillId="11" borderId="53" xfId="0" applyNumberFormat="1" applyFont="1" applyFill="1" applyBorder="1" applyAlignment="1" applyProtection="1">
      <alignment horizontal="center" vertical="center" wrapText="1"/>
    </xf>
    <xf numFmtId="10" fontId="42" fillId="13" borderId="53" xfId="0" applyNumberFormat="1" applyFont="1" applyFill="1" applyBorder="1" applyAlignment="1" applyProtection="1">
      <alignment horizontal="center" vertical="center" wrapText="1"/>
    </xf>
    <xf numFmtId="9" fontId="34" fillId="0" borderId="0" xfId="5" applyNumberFormat="1" applyFont="1" applyFill="1" applyBorder="1" applyAlignment="1" applyProtection="1">
      <alignment horizontal="center" vertical="center"/>
    </xf>
    <xf numFmtId="167" fontId="38" fillId="0" borderId="0" xfId="0" applyNumberFormat="1" applyFont="1" applyFill="1" applyBorder="1" applyAlignment="1" applyProtection="1">
      <alignment horizontal="left" vertical="center" wrapText="1"/>
    </xf>
    <xf numFmtId="1" fontId="37" fillId="0" borderId="0" xfId="0" applyNumberFormat="1" applyFont="1" applyFill="1" applyBorder="1" applyAlignment="1" applyProtection="1">
      <alignment horizontal="center" vertical="center" wrapText="1"/>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31" fillId="0" borderId="0"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9" fillId="0" borderId="2"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1" fillId="0" borderId="2" xfId="0" applyFont="1" applyBorder="1" applyAlignment="1">
      <alignment horizontal="left" vertical="center" wrapText="1"/>
    </xf>
    <xf numFmtId="0" fontId="24" fillId="0" borderId="5" xfId="0" applyFont="1" applyFill="1" applyBorder="1" applyAlignment="1">
      <alignment horizontal="justify" vertical="center" wrapText="1"/>
    </xf>
    <xf numFmtId="0" fontId="30" fillId="0" borderId="4" xfId="0" applyFont="1" applyFill="1" applyBorder="1" applyAlignment="1">
      <alignment horizontal="justify" vertical="center"/>
    </xf>
    <xf numFmtId="0" fontId="30" fillId="0" borderId="3" xfId="0" applyFont="1" applyFill="1" applyBorder="1" applyAlignment="1">
      <alignment horizontal="justify" vertical="center"/>
    </xf>
    <xf numFmtId="0" fontId="24" fillId="0" borderId="4" xfId="0" applyFont="1" applyFill="1" applyBorder="1" applyAlignment="1">
      <alignment horizontal="justify" vertical="center"/>
    </xf>
    <xf numFmtId="0" fontId="24" fillId="0" borderId="3" xfId="0" applyFont="1" applyFill="1" applyBorder="1" applyAlignment="1">
      <alignment horizontal="justify"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26" fillId="0" borderId="2" xfId="0" applyFont="1" applyBorder="1" applyAlignment="1">
      <alignment horizontal="left" vertical="center" wrapText="1"/>
    </xf>
    <xf numFmtId="0" fontId="25" fillId="3" borderId="2"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24" fillId="4" borderId="2" xfId="0" applyFont="1" applyFill="1" applyBorder="1" applyAlignment="1">
      <alignment horizontal="left" vertical="center" wrapText="1"/>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31" fillId="0" borderId="2" xfId="0" applyFont="1" applyBorder="1" applyAlignment="1">
      <alignment horizontal="justify" vertical="center" wrapText="1"/>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24" fillId="4" borderId="2" xfId="2" applyFont="1" applyFill="1" applyBorder="1" applyAlignment="1">
      <alignment horizontal="justify" vertical="center" wrapText="1"/>
    </xf>
    <xf numFmtId="0" fontId="24" fillId="0" borderId="2" xfId="2" applyFont="1" applyBorder="1" applyAlignment="1">
      <alignment horizontal="justify" vertical="center" wrapText="1"/>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24"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4" fillId="4" borderId="2" xfId="0" applyFont="1" applyFill="1" applyBorder="1" applyAlignment="1">
      <alignment horizontal="center" vertical="center" wrapText="1"/>
    </xf>
    <xf numFmtId="0" fontId="6" fillId="4" borderId="40"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6" fillId="4" borderId="41" xfId="2" applyFont="1" applyFill="1" applyBorder="1" applyAlignment="1" applyProtection="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24" fillId="4" borderId="5" xfId="0" quotePrefix="1" applyFont="1" applyFill="1" applyBorder="1" applyAlignment="1">
      <alignment horizontal="left" vertical="center" wrapText="1"/>
    </xf>
    <xf numFmtId="0" fontId="24" fillId="4" borderId="3" xfId="0" applyFont="1" applyFill="1" applyBorder="1" applyAlignment="1">
      <alignment horizontal="left"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31" fillId="0" borderId="5" xfId="0" applyFont="1" applyBorder="1" applyAlignment="1">
      <alignment horizontal="left" vertical="center" wrapText="1"/>
    </xf>
    <xf numFmtId="0" fontId="31" fillId="0" borderId="4" xfId="0" applyFont="1" applyBorder="1" applyAlignment="1">
      <alignment horizontal="left" vertical="center" wrapText="1"/>
    </xf>
    <xf numFmtId="0" fontId="31" fillId="0" borderId="3" xfId="0" applyFont="1" applyBorder="1" applyAlignment="1">
      <alignment horizontal="left" vertical="center" wrapText="1"/>
    </xf>
    <xf numFmtId="0" fontId="24" fillId="0" borderId="2" xfId="0" applyFont="1" applyBorder="1" applyAlignment="1">
      <alignment horizontal="left" vertical="center" wrapText="1"/>
    </xf>
    <xf numFmtId="0" fontId="24" fillId="0" borderId="2" xfId="0" applyFont="1" applyFill="1" applyBorder="1" applyAlignment="1">
      <alignment horizontal="left" vertical="center" wrapText="1"/>
    </xf>
    <xf numFmtId="0" fontId="24" fillId="0" borderId="2" xfId="0" applyFont="1" applyFill="1" applyBorder="1" applyAlignment="1">
      <alignment horizontal="left" vertical="center"/>
    </xf>
    <xf numFmtId="0" fontId="29" fillId="0" borderId="2" xfId="0" applyFont="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2" fillId="4" borderId="51"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13" fillId="4" borderId="56" xfId="2" applyFont="1" applyFill="1" applyBorder="1" applyAlignment="1" applyProtection="1">
      <alignment horizontal="center" vertical="center"/>
      <protection locked="0"/>
    </xf>
    <xf numFmtId="0" fontId="13" fillId="4" borderId="4" xfId="2" applyFont="1" applyFill="1" applyBorder="1" applyAlignment="1" applyProtection="1">
      <alignment horizontal="center" vertical="center"/>
      <protection locked="0"/>
    </xf>
    <xf numFmtId="0" fontId="13" fillId="4" borderId="57" xfId="2" applyFont="1" applyFill="1" applyBorder="1" applyAlignment="1" applyProtection="1">
      <alignment horizontal="center" vertical="center"/>
      <protection locked="0"/>
    </xf>
    <xf numFmtId="0" fontId="13" fillId="4" borderId="54" xfId="2" applyFont="1" applyFill="1" applyBorder="1" applyAlignment="1" applyProtection="1">
      <alignment horizontal="center" vertical="center"/>
      <protection locked="0"/>
    </xf>
    <xf numFmtId="0" fontId="13" fillId="4" borderId="35" xfId="2" applyFont="1" applyFill="1" applyBorder="1" applyAlignment="1" applyProtection="1">
      <alignment horizontal="center" vertical="center"/>
      <protection locked="0"/>
    </xf>
    <xf numFmtId="0" fontId="13" fillId="4" borderId="55" xfId="2" applyFont="1" applyFill="1" applyBorder="1" applyAlignment="1" applyProtection="1">
      <alignment horizontal="center" vertical="center"/>
      <protection locked="0"/>
    </xf>
    <xf numFmtId="0" fontId="31" fillId="4" borderId="4"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57"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13" fillId="4" borderId="27" xfId="2" applyFont="1" applyFill="1" applyBorder="1" applyAlignment="1" applyProtection="1">
      <alignment horizontal="center" vertical="center"/>
      <protection locked="0"/>
    </xf>
    <xf numFmtId="0" fontId="13" fillId="4" borderId="29" xfId="2" applyFont="1" applyFill="1" applyBorder="1" applyAlignment="1" applyProtection="1">
      <alignment horizontal="center" vertical="center"/>
      <protection locked="0"/>
    </xf>
    <xf numFmtId="0" fontId="13" fillId="4" borderId="28" xfId="2" applyFont="1" applyFill="1" applyBorder="1" applyAlignment="1" applyProtection="1">
      <alignment horizontal="center" vertical="center"/>
      <protection locked="0"/>
    </xf>
    <xf numFmtId="0" fontId="13" fillId="4" borderId="2" xfId="0" applyFont="1" applyFill="1" applyBorder="1" applyAlignment="1" applyProtection="1">
      <alignment horizontal="center"/>
      <protection locked="0"/>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24" fillId="0" borderId="2" xfId="0" applyFont="1" applyBorder="1" applyAlignment="1">
      <alignment horizontal="center"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53">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462642</xdr:colOff>
      <xdr:row>6</xdr:row>
      <xdr:rowOff>108858</xdr:rowOff>
    </xdr:from>
    <xdr:to>
      <xdr:col>36</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17</xdr:row>
      <xdr:rowOff>2</xdr:rowOff>
    </xdr:from>
    <xdr:to>
      <xdr:col>6</xdr:col>
      <xdr:colOff>402789</xdr:colOff>
      <xdr:row>24</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29</xdr:row>
      <xdr:rowOff>10574</xdr:rowOff>
    </xdr:from>
    <xdr:to>
      <xdr:col>5</xdr:col>
      <xdr:colOff>718777</xdr:colOff>
      <xdr:row>40</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863478</xdr:colOff>
      <xdr:row>4</xdr:row>
      <xdr:rowOff>238228</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22</xdr:row>
      <xdr:rowOff>95250</xdr:rowOff>
    </xdr:from>
    <xdr:to>
      <xdr:col>3</xdr:col>
      <xdr:colOff>1651623</xdr:colOff>
      <xdr:row>31</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jgalavis@supersociedades.gov.co" TargetMode="External"/><Relationship Id="rId1" Type="http://schemas.openxmlformats.org/officeDocument/2006/relationships/hyperlink" Target="mailto:cmantilla@supersociedades.gov.co"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zoomScale="110" zoomScaleNormal="110" workbookViewId="0">
      <selection activeCell="R12" sqref="R12"/>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5.25" customHeight="1" thickBot="1" x14ac:dyDescent="0.25"/>
    <row r="2" spans="1:19" s="11" customFormat="1" ht="26.25" customHeight="1" x14ac:dyDescent="0.2">
      <c r="A2" s="70"/>
      <c r="B2" s="190"/>
      <c r="C2" s="191"/>
      <c r="D2" s="192" t="s">
        <v>0</v>
      </c>
      <c r="E2" s="193"/>
      <c r="F2" s="193"/>
      <c r="G2" s="193"/>
      <c r="H2" s="193"/>
      <c r="I2" s="193"/>
      <c r="J2" s="194"/>
      <c r="K2" s="180" t="s">
        <v>1</v>
      </c>
      <c r="L2" s="181"/>
      <c r="M2" s="70"/>
      <c r="N2" s="70"/>
      <c r="O2" s="70"/>
      <c r="P2" s="70"/>
      <c r="Q2" s="70"/>
      <c r="R2" s="70"/>
      <c r="S2" s="13"/>
    </row>
    <row r="3" spans="1:19" s="11" customFormat="1" ht="23.25" customHeight="1" x14ac:dyDescent="0.2">
      <c r="A3" s="70"/>
      <c r="B3" s="186"/>
      <c r="C3" s="187"/>
      <c r="D3" s="195" t="s">
        <v>169</v>
      </c>
      <c r="E3" s="196"/>
      <c r="F3" s="196"/>
      <c r="G3" s="196"/>
      <c r="H3" s="196"/>
      <c r="I3" s="196"/>
      <c r="J3" s="197"/>
      <c r="K3" s="182" t="s">
        <v>2</v>
      </c>
      <c r="L3" s="183"/>
      <c r="M3" s="70"/>
      <c r="N3" s="70"/>
      <c r="O3" s="70"/>
      <c r="P3" s="70"/>
      <c r="Q3" s="70"/>
      <c r="R3" s="70"/>
      <c r="S3" s="13"/>
    </row>
    <row r="4" spans="1:19" s="11" customFormat="1" ht="24" customHeight="1" x14ac:dyDescent="0.2">
      <c r="A4" s="70"/>
      <c r="B4" s="186"/>
      <c r="C4" s="187"/>
      <c r="D4" s="195" t="s">
        <v>170</v>
      </c>
      <c r="E4" s="196"/>
      <c r="F4" s="196"/>
      <c r="G4" s="196"/>
      <c r="H4" s="196"/>
      <c r="I4" s="196"/>
      <c r="J4" s="197"/>
      <c r="K4" s="182" t="s">
        <v>3</v>
      </c>
      <c r="L4" s="183"/>
      <c r="M4" s="70"/>
      <c r="N4" s="70"/>
      <c r="O4" s="70"/>
      <c r="P4" s="70"/>
      <c r="Q4" s="70"/>
      <c r="R4" s="70"/>
      <c r="S4" s="13"/>
    </row>
    <row r="5" spans="1:19" s="11" customFormat="1" ht="22.5" customHeight="1" thickBot="1" x14ac:dyDescent="0.25">
      <c r="A5" s="70"/>
      <c r="B5" s="188"/>
      <c r="C5" s="189"/>
      <c r="D5" s="198" t="s">
        <v>171</v>
      </c>
      <c r="E5" s="199"/>
      <c r="F5" s="199"/>
      <c r="G5" s="199"/>
      <c r="H5" s="199"/>
      <c r="I5" s="199"/>
      <c r="J5" s="200"/>
      <c r="K5" s="184" t="s">
        <v>4</v>
      </c>
      <c r="L5" s="185"/>
      <c r="M5" s="70"/>
      <c r="N5" s="70"/>
      <c r="O5" s="70"/>
      <c r="P5" s="70"/>
      <c r="Q5" s="70"/>
      <c r="R5" s="70"/>
      <c r="S5" s="13"/>
    </row>
    <row r="6" spans="1:19" ht="5.25" customHeight="1" x14ac:dyDescent="0.2">
      <c r="C6" s="24"/>
      <c r="D6" s="24"/>
      <c r="E6" s="24"/>
      <c r="F6" s="24"/>
      <c r="G6" s="24"/>
      <c r="H6" s="24"/>
      <c r="I6" s="24"/>
    </row>
    <row r="7" spans="1:19" ht="48" customHeight="1" x14ac:dyDescent="0.2">
      <c r="C7" s="179" t="s">
        <v>5</v>
      </c>
      <c r="D7" s="179"/>
      <c r="E7" s="201" t="s">
        <v>147</v>
      </c>
      <c r="F7" s="201"/>
      <c r="G7" s="201"/>
      <c r="H7" s="201"/>
      <c r="I7" s="201"/>
      <c r="J7" s="201"/>
      <c r="K7" s="201"/>
      <c r="L7" s="201"/>
      <c r="M7" s="88"/>
      <c r="N7" s="88"/>
      <c r="O7" s="88"/>
      <c r="P7" s="88"/>
      <c r="Q7" s="88"/>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26"/>
      <c r="C10" s="27"/>
      <c r="D10" s="27"/>
      <c r="E10" s="27"/>
      <c r="F10" s="27"/>
      <c r="G10" s="27"/>
      <c r="H10" s="27"/>
      <c r="I10" s="27"/>
      <c r="J10" s="27"/>
      <c r="K10" s="27"/>
      <c r="L10" s="28"/>
    </row>
    <row r="11" spans="1:19" ht="39.950000000000003" customHeight="1" thickBot="1" x14ac:dyDescent="0.25">
      <c r="B11" s="29"/>
      <c r="C11" s="15" t="s">
        <v>6</v>
      </c>
      <c r="D11" s="30"/>
      <c r="E11" s="15" t="s">
        <v>7</v>
      </c>
      <c r="F11" s="30"/>
      <c r="G11" s="15" t="s">
        <v>8</v>
      </c>
      <c r="H11" s="30"/>
      <c r="I11" s="15" t="s">
        <v>9</v>
      </c>
      <c r="J11" s="30"/>
      <c r="K11" s="15" t="s">
        <v>10</v>
      </c>
      <c r="L11" s="31"/>
    </row>
    <row r="12" spans="1:19" ht="15" customHeight="1" thickBot="1" x14ac:dyDescent="0.25">
      <c r="B12" s="29"/>
      <c r="C12" s="30"/>
      <c r="D12" s="30"/>
      <c r="E12" s="30"/>
      <c r="F12" s="30"/>
      <c r="G12" s="30"/>
      <c r="H12" s="30"/>
      <c r="I12" s="30"/>
      <c r="J12" s="30"/>
      <c r="K12" s="30"/>
      <c r="L12" s="31"/>
    </row>
    <row r="13" spans="1:19" ht="39.950000000000003" customHeight="1" thickBot="1" x14ac:dyDescent="0.25">
      <c r="B13" s="29"/>
      <c r="C13" s="15" t="s">
        <v>11</v>
      </c>
      <c r="D13" s="30"/>
      <c r="E13" s="15" t="s">
        <v>12</v>
      </c>
      <c r="F13" s="30"/>
      <c r="G13" s="15" t="s">
        <v>13</v>
      </c>
      <c r="H13" s="30"/>
      <c r="I13" s="15" t="s">
        <v>14</v>
      </c>
      <c r="J13" s="30"/>
      <c r="K13" s="15" t="s">
        <v>15</v>
      </c>
      <c r="L13" s="31"/>
    </row>
    <row r="14" spans="1:19" ht="15" customHeight="1" thickBot="1" x14ac:dyDescent="0.25">
      <c r="B14" s="29"/>
      <c r="C14" s="30"/>
      <c r="D14" s="30"/>
      <c r="E14" s="30"/>
      <c r="F14" s="30"/>
      <c r="G14" s="30"/>
      <c r="H14" s="30"/>
      <c r="I14" s="30"/>
      <c r="J14" s="30"/>
      <c r="K14" s="30"/>
      <c r="L14" s="31"/>
    </row>
    <row r="15" spans="1:19" ht="37.5" customHeight="1" thickBot="1" x14ac:dyDescent="0.25">
      <c r="B15" s="29"/>
      <c r="C15" s="30"/>
      <c r="D15" s="30"/>
      <c r="E15" s="30"/>
      <c r="F15" s="30"/>
      <c r="G15" s="15" t="s">
        <v>16</v>
      </c>
      <c r="H15" s="30"/>
      <c r="I15" s="30"/>
      <c r="J15" s="30"/>
      <c r="K15" s="30"/>
      <c r="L15" s="31"/>
    </row>
    <row r="16" spans="1:19" ht="12.75" thickBot="1" x14ac:dyDescent="0.25">
      <c r="B16" s="32"/>
      <c r="C16" s="33"/>
      <c r="D16" s="33"/>
      <c r="E16" s="33"/>
      <c r="F16" s="33"/>
      <c r="G16" s="33"/>
      <c r="H16" s="33"/>
      <c r="I16" s="33"/>
      <c r="J16" s="33"/>
      <c r="K16" s="33"/>
      <c r="L16" s="34"/>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1"/>
  <sheetViews>
    <sheetView showGridLines="0" topLeftCell="B1" zoomScale="90" zoomScaleNormal="90" workbookViewId="0">
      <selection activeCell="D10" sqref="D10:P10"/>
    </sheetView>
  </sheetViews>
  <sheetFormatPr baseColWidth="10" defaultColWidth="11.42578125" defaultRowHeight="14.25" x14ac:dyDescent="0.2"/>
  <cols>
    <col min="1" max="1" width="2.42578125" style="1" customWidth="1"/>
    <col min="2" max="2" width="14.42578125" style="1" customWidth="1"/>
    <col min="3" max="3" width="26.42578125" style="1" customWidth="1"/>
    <col min="4" max="4" width="18.28515625" style="90"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5" thickBot="1" x14ac:dyDescent="0.25"/>
    <row r="2" spans="2:31" s="10" customFormat="1" ht="26.25" customHeight="1" x14ac:dyDescent="0.2">
      <c r="B2" s="264"/>
      <c r="C2" s="265"/>
      <c r="D2" s="290" t="s">
        <v>0</v>
      </c>
      <c r="E2" s="291"/>
      <c r="F2" s="291"/>
      <c r="G2" s="291"/>
      <c r="H2" s="291"/>
      <c r="I2" s="291"/>
      <c r="J2" s="292"/>
      <c r="K2" s="58"/>
      <c r="L2" s="56"/>
      <c r="M2" s="284" t="str">
        <f>Proyecto!K2</f>
        <v>Código: GC-F-015</v>
      </c>
      <c r="N2" s="284"/>
      <c r="O2" s="284"/>
      <c r="P2" s="285"/>
      <c r="Q2" s="70"/>
      <c r="R2" s="9"/>
      <c r="S2" s="9"/>
      <c r="T2" s="9"/>
      <c r="U2" s="12"/>
      <c r="V2" s="70"/>
      <c r="W2" s="70"/>
      <c r="X2" s="70"/>
      <c r="Y2" s="70"/>
      <c r="Z2" s="70"/>
      <c r="AA2" s="70"/>
      <c r="AB2" s="70"/>
      <c r="AC2" s="70"/>
      <c r="AD2" s="70"/>
      <c r="AE2" s="13"/>
    </row>
    <row r="3" spans="2:31" s="10" customFormat="1" ht="23.25" customHeight="1" x14ac:dyDescent="0.2">
      <c r="B3" s="266"/>
      <c r="C3" s="267"/>
      <c r="D3" s="293" t="s">
        <v>169</v>
      </c>
      <c r="E3" s="294"/>
      <c r="F3" s="294"/>
      <c r="G3" s="294"/>
      <c r="H3" s="294"/>
      <c r="I3" s="294"/>
      <c r="J3" s="295"/>
      <c r="K3" s="76"/>
      <c r="L3" s="77"/>
      <c r="M3" s="286" t="str">
        <f>Proyecto!K3</f>
        <v>Fecha: 17 de septiembre de 2014</v>
      </c>
      <c r="N3" s="286"/>
      <c r="O3" s="286"/>
      <c r="P3" s="287"/>
      <c r="Q3" s="70"/>
      <c r="R3" s="9"/>
      <c r="S3" s="9"/>
      <c r="T3" s="9"/>
      <c r="U3" s="12"/>
      <c r="V3" s="70"/>
      <c r="W3" s="70"/>
      <c r="X3" s="70"/>
      <c r="Y3" s="70"/>
      <c r="Z3" s="70"/>
      <c r="AA3" s="70"/>
      <c r="AB3" s="70"/>
      <c r="AC3" s="70"/>
      <c r="AD3" s="70"/>
      <c r="AE3" s="13"/>
    </row>
    <row r="4" spans="2:31" s="10" customFormat="1" ht="24" customHeight="1" x14ac:dyDescent="0.2">
      <c r="B4" s="266"/>
      <c r="C4" s="267"/>
      <c r="D4" s="293" t="s">
        <v>170</v>
      </c>
      <c r="E4" s="294"/>
      <c r="F4" s="294"/>
      <c r="G4" s="294"/>
      <c r="H4" s="294"/>
      <c r="I4" s="294"/>
      <c r="J4" s="295"/>
      <c r="K4" s="76"/>
      <c r="L4" s="77"/>
      <c r="M4" s="286" t="str">
        <f>Proyecto!K4</f>
        <v>Versión 001</v>
      </c>
      <c r="N4" s="286"/>
      <c r="O4" s="286"/>
      <c r="P4" s="287"/>
      <c r="Q4" s="70"/>
      <c r="R4" s="9"/>
      <c r="S4" s="70"/>
      <c r="T4" s="70"/>
      <c r="U4" s="12"/>
      <c r="V4" s="70"/>
      <c r="W4" s="70"/>
      <c r="X4" s="70"/>
      <c r="Y4" s="70"/>
      <c r="Z4" s="70"/>
      <c r="AA4" s="70"/>
      <c r="AB4" s="70"/>
      <c r="AC4" s="70"/>
      <c r="AD4" s="70"/>
      <c r="AE4" s="13"/>
    </row>
    <row r="5" spans="2:31" s="10" customFormat="1" ht="22.5" customHeight="1" thickBot="1" x14ac:dyDescent="0.25">
      <c r="B5" s="268"/>
      <c r="C5" s="269"/>
      <c r="D5" s="296" t="s">
        <v>171</v>
      </c>
      <c r="E5" s="297"/>
      <c r="F5" s="297"/>
      <c r="G5" s="297"/>
      <c r="H5" s="297"/>
      <c r="I5" s="297"/>
      <c r="J5" s="298"/>
      <c r="K5" s="59"/>
      <c r="L5" s="57"/>
      <c r="M5" s="288" t="s">
        <v>89</v>
      </c>
      <c r="N5" s="288"/>
      <c r="O5" s="288"/>
      <c r="P5" s="289"/>
      <c r="Q5" s="70"/>
      <c r="R5" s="9"/>
      <c r="S5" s="70"/>
      <c r="T5" s="70"/>
      <c r="U5" s="9"/>
      <c r="V5" s="70"/>
      <c r="W5" s="70"/>
      <c r="X5" s="70"/>
      <c r="Y5" s="70"/>
      <c r="Z5" s="70"/>
      <c r="AA5" s="70"/>
      <c r="AB5" s="70"/>
      <c r="AC5" s="70"/>
      <c r="AD5" s="70"/>
      <c r="AE5" s="13"/>
    </row>
    <row r="6" spans="2:31" ht="5.25" customHeight="1" x14ac:dyDescent="0.2">
      <c r="B6" s="24"/>
      <c r="C6" s="24"/>
      <c r="D6" s="91"/>
      <c r="E6" s="24"/>
      <c r="F6" s="24"/>
      <c r="G6" s="24"/>
      <c r="H6" s="24"/>
      <c r="I6" s="24"/>
      <c r="J6" s="24"/>
      <c r="K6" s="24"/>
      <c r="L6" s="24"/>
      <c r="M6" s="24"/>
      <c r="N6" s="24"/>
      <c r="O6" s="24"/>
      <c r="P6" s="24"/>
    </row>
    <row r="7" spans="2:31" ht="29.25" customHeight="1" x14ac:dyDescent="0.2">
      <c r="B7" s="179" t="s">
        <v>5</v>
      </c>
      <c r="C7" s="179"/>
      <c r="D7" s="209" t="str">
        <f>Proyecto!$E$7</f>
        <v>Plan estratégico de cooperación para el fortalecimiento cameral (Acompañamiento Cameral Evolutivo - ACE)</v>
      </c>
      <c r="E7" s="209"/>
      <c r="F7" s="209"/>
      <c r="G7" s="209"/>
      <c r="H7" s="209"/>
      <c r="I7" s="209"/>
      <c r="J7" s="209"/>
      <c r="K7" s="209"/>
      <c r="L7" s="209"/>
      <c r="M7" s="209"/>
      <c r="N7" s="209"/>
      <c r="O7" s="209"/>
      <c r="P7" s="209"/>
      <c r="AE7" s="1"/>
    </row>
    <row r="8" spans="2:31" ht="6.75" customHeight="1" x14ac:dyDescent="0.2">
      <c r="B8" s="6"/>
      <c r="C8" s="6"/>
      <c r="D8" s="101"/>
      <c r="E8" s="101"/>
      <c r="F8" s="101"/>
      <c r="G8" s="101"/>
      <c r="H8" s="101"/>
      <c r="I8" s="101"/>
      <c r="J8" s="101"/>
      <c r="K8" s="101"/>
      <c r="L8" s="101"/>
      <c r="M8" s="101"/>
      <c r="N8" s="101"/>
      <c r="O8" s="101"/>
      <c r="P8" s="101"/>
      <c r="AE8" s="1"/>
    </row>
    <row r="9" spans="2:31" ht="15.75" x14ac:dyDescent="0.2">
      <c r="D9" s="100"/>
      <c r="E9" s="100"/>
      <c r="F9" s="100"/>
      <c r="G9" s="100"/>
      <c r="H9" s="100"/>
      <c r="I9" s="100"/>
      <c r="J9" s="100"/>
      <c r="K9" s="100"/>
      <c r="L9" s="100"/>
      <c r="M9" s="100"/>
      <c r="N9" s="100"/>
      <c r="O9" s="100"/>
      <c r="P9" s="100"/>
    </row>
    <row r="10" spans="2:31" ht="48" customHeight="1" x14ac:dyDescent="0.2">
      <c r="B10" s="179" t="s">
        <v>90</v>
      </c>
      <c r="C10" s="179"/>
      <c r="D10" s="281" t="s">
        <v>200</v>
      </c>
      <c r="E10" s="282"/>
      <c r="F10" s="282"/>
      <c r="G10" s="282"/>
      <c r="H10" s="282"/>
      <c r="I10" s="282"/>
      <c r="J10" s="282"/>
      <c r="K10" s="282"/>
      <c r="L10" s="282"/>
      <c r="M10" s="282"/>
      <c r="N10" s="282"/>
      <c r="O10" s="282"/>
      <c r="P10" s="282"/>
      <c r="AE10" s="1"/>
    </row>
    <row r="11" spans="2:31" ht="15.75" x14ac:dyDescent="0.2">
      <c r="D11" s="100"/>
      <c r="E11" s="100"/>
      <c r="F11" s="100"/>
      <c r="G11" s="100"/>
      <c r="H11" s="100"/>
      <c r="I11" s="100"/>
      <c r="J11" s="100"/>
      <c r="K11" s="100"/>
      <c r="L11" s="100"/>
      <c r="M11" s="100"/>
      <c r="N11" s="100"/>
      <c r="O11" s="100"/>
      <c r="P11" s="100"/>
    </row>
    <row r="12" spans="2:31" ht="32.25" customHeight="1" x14ac:dyDescent="0.2">
      <c r="B12" s="179" t="s">
        <v>91</v>
      </c>
      <c r="C12" s="179"/>
      <c r="D12" s="281" t="s">
        <v>149</v>
      </c>
      <c r="E12" s="281"/>
      <c r="F12" s="281"/>
      <c r="G12" s="281"/>
      <c r="H12" s="281"/>
      <c r="I12" s="281"/>
      <c r="J12" s="281"/>
      <c r="K12" s="281"/>
      <c r="L12" s="281"/>
      <c r="M12" s="281"/>
      <c r="N12" s="281"/>
      <c r="O12" s="281"/>
      <c r="P12" s="281"/>
    </row>
    <row r="13" spans="2:31" ht="6.75" customHeight="1" x14ac:dyDescent="0.2">
      <c r="B13" s="6"/>
      <c r="C13" s="6"/>
      <c r="D13" s="101"/>
      <c r="E13" s="101"/>
      <c r="F13" s="101"/>
      <c r="G13" s="101"/>
      <c r="H13" s="101"/>
      <c r="I13" s="101"/>
      <c r="J13" s="101"/>
      <c r="K13" s="101"/>
      <c r="L13" s="101"/>
      <c r="M13" s="101"/>
      <c r="N13" s="101"/>
      <c r="O13" s="101"/>
      <c r="P13" s="101"/>
      <c r="AE13" s="1"/>
    </row>
    <row r="14" spans="2:31" ht="36" customHeight="1" x14ac:dyDescent="0.2">
      <c r="B14" s="179" t="s">
        <v>92</v>
      </c>
      <c r="C14" s="179"/>
      <c r="D14" s="280" t="s">
        <v>201</v>
      </c>
      <c r="E14" s="280"/>
      <c r="F14" s="280"/>
      <c r="G14" s="280"/>
      <c r="H14" s="280"/>
      <c r="I14" s="280"/>
      <c r="J14" s="280"/>
      <c r="K14" s="280"/>
      <c r="L14" s="280"/>
      <c r="M14" s="280"/>
      <c r="N14" s="280"/>
      <c r="O14" s="280"/>
      <c r="P14" s="280"/>
    </row>
    <row r="15" spans="2:31" ht="6.75" customHeight="1" x14ac:dyDescent="0.2">
      <c r="B15" s="6"/>
      <c r="C15" s="6"/>
      <c r="D15" s="101"/>
      <c r="E15" s="101"/>
      <c r="F15" s="101"/>
      <c r="G15" s="101"/>
      <c r="H15" s="101"/>
      <c r="I15" s="101"/>
      <c r="J15" s="101"/>
      <c r="K15" s="101"/>
      <c r="L15" s="101"/>
      <c r="M15" s="101"/>
      <c r="N15" s="101"/>
      <c r="O15" s="101"/>
      <c r="P15" s="101"/>
      <c r="AE15" s="1"/>
    </row>
    <row r="16" spans="2:31" ht="45.75" customHeight="1" x14ac:dyDescent="0.2">
      <c r="B16" s="179" t="s">
        <v>93</v>
      </c>
      <c r="C16" s="179"/>
      <c r="D16" s="283" t="s">
        <v>202</v>
      </c>
      <c r="E16" s="283"/>
      <c r="F16" s="283"/>
      <c r="G16" s="283"/>
      <c r="H16" s="283"/>
      <c r="I16" s="283"/>
      <c r="J16" s="283"/>
      <c r="K16" s="283"/>
      <c r="L16" s="283"/>
      <c r="M16" s="283"/>
      <c r="N16" s="283"/>
      <c r="O16" s="283"/>
      <c r="P16" s="283"/>
    </row>
    <row r="17" spans="2:31" ht="6.75" customHeight="1" x14ac:dyDescent="0.2">
      <c r="B17" s="6"/>
      <c r="C17" s="6"/>
      <c r="D17" s="101"/>
      <c r="E17" s="101"/>
      <c r="F17" s="101"/>
      <c r="G17" s="101"/>
      <c r="H17" s="101"/>
      <c r="I17" s="101"/>
      <c r="J17" s="101"/>
      <c r="K17" s="101"/>
      <c r="L17" s="101"/>
      <c r="M17" s="101"/>
      <c r="N17" s="101"/>
      <c r="O17" s="101"/>
      <c r="P17" s="101"/>
      <c r="AE17" s="1"/>
    </row>
    <row r="18" spans="2:31" ht="53.25" customHeight="1" x14ac:dyDescent="0.2">
      <c r="B18" s="179" t="s">
        <v>94</v>
      </c>
      <c r="C18" s="179"/>
      <c r="D18" s="281" t="s">
        <v>205</v>
      </c>
      <c r="E18" s="281"/>
      <c r="F18" s="281"/>
      <c r="G18" s="281"/>
      <c r="H18" s="281"/>
      <c r="I18" s="281"/>
      <c r="J18" s="281"/>
      <c r="K18" s="281"/>
      <c r="L18" s="281"/>
      <c r="M18" s="281"/>
      <c r="N18" s="281"/>
      <c r="O18" s="281"/>
      <c r="P18" s="281"/>
    </row>
    <row r="19" spans="2:31" ht="13.5" customHeight="1" x14ac:dyDescent="0.2">
      <c r="B19" s="6"/>
      <c r="C19" s="6"/>
      <c r="D19" s="101"/>
      <c r="E19" s="101"/>
      <c r="F19" s="101"/>
      <c r="G19" s="101"/>
      <c r="H19" s="101"/>
      <c r="I19" s="101"/>
      <c r="J19" s="101"/>
      <c r="K19" s="101"/>
      <c r="L19" s="101"/>
      <c r="M19" s="101"/>
      <c r="N19" s="101"/>
      <c r="O19" s="101"/>
      <c r="P19" s="101"/>
      <c r="AE19" s="1"/>
    </row>
    <row r="20" spans="2:31" ht="55.5" customHeight="1" x14ac:dyDescent="0.2">
      <c r="B20" s="179" t="s">
        <v>95</v>
      </c>
      <c r="C20" s="179"/>
      <c r="D20" s="280" t="s">
        <v>206</v>
      </c>
      <c r="E20" s="280"/>
      <c r="F20" s="280"/>
      <c r="G20" s="280"/>
      <c r="H20" s="280"/>
      <c r="I20" s="280"/>
      <c r="J20" s="280"/>
      <c r="K20" s="280"/>
      <c r="L20" s="280"/>
      <c r="M20" s="280"/>
      <c r="N20" s="280"/>
      <c r="O20" s="280"/>
      <c r="P20" s="280"/>
    </row>
    <row r="21" spans="2:31" ht="15.75" x14ac:dyDescent="0.2">
      <c r="D21" s="100"/>
      <c r="E21" s="100"/>
      <c r="F21" s="100"/>
      <c r="G21" s="100"/>
      <c r="H21" s="100"/>
      <c r="I21" s="100"/>
      <c r="J21" s="100"/>
      <c r="K21" s="100"/>
      <c r="L21" s="100"/>
      <c r="M21" s="100"/>
      <c r="N21" s="100"/>
      <c r="O21" s="100"/>
      <c r="P21" s="100"/>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G20:M65492 O9:U9 G9:M9 W9:AC9 G16:M16 O11:P11 G11:M11 W14:AC14 G14:M14 O14:U14 W11:AC12 W16:AC16 Q11:U12 G18:M18 O18:U18 W18:AC18 W20:AC65492 O16:U16 O20:U65492">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AL29"/>
  <sheetViews>
    <sheetView showGridLines="0" tabSelected="1" topLeftCell="B8" zoomScale="70" zoomScaleNormal="70" workbookViewId="0">
      <pane xSplit="5" ySplit="2" topLeftCell="G10" activePane="bottomRight" state="frozen"/>
      <selection activeCell="B8" sqref="B8"/>
      <selection pane="topRight" activeCell="G8" sqref="G8"/>
      <selection pane="bottomLeft" activeCell="B10" sqref="B10"/>
      <selection pane="bottomRight" activeCell="C12" sqref="C11:AL12"/>
    </sheetView>
  </sheetViews>
  <sheetFormatPr baseColWidth="10" defaultColWidth="11.42578125" defaultRowHeight="12.75" x14ac:dyDescent="0.2"/>
  <cols>
    <col min="1" max="1" width="3.7109375" style="115" customWidth="1"/>
    <col min="2" max="2" width="5.42578125" style="115" customWidth="1"/>
    <col min="3" max="3" width="52.140625" style="116" customWidth="1"/>
    <col min="4" max="4" width="26" style="117" customWidth="1"/>
    <col min="5" max="5" width="8.7109375" style="116" customWidth="1"/>
    <col min="6" max="6" width="12.5703125" style="116" customWidth="1"/>
    <col min="7" max="7" width="21" style="116" customWidth="1"/>
    <col min="8" max="8" width="15.140625" style="116" customWidth="1"/>
    <col min="9" max="9" width="15.5703125" style="116" customWidth="1"/>
    <col min="10" max="10" width="13.7109375" style="116" customWidth="1"/>
    <col min="11" max="11" width="58.42578125" style="118" customWidth="1"/>
    <col min="12" max="12" width="22.85546875" style="116" customWidth="1"/>
    <col min="13" max="13" width="16.7109375" style="116" customWidth="1"/>
    <col min="14" max="35" width="8.7109375" style="119" hidden="1" customWidth="1"/>
    <col min="36" max="36" width="16.7109375" style="116" hidden="1" customWidth="1"/>
    <col min="37" max="37" width="40.28515625" style="119" customWidth="1"/>
    <col min="38" max="38" width="27.7109375" style="115" customWidth="1"/>
    <col min="39" max="39" width="37.140625" style="115" bestFit="1" customWidth="1"/>
    <col min="40" max="40" width="20.85546875" style="115" customWidth="1"/>
    <col min="41" max="255" width="9.140625" style="115" customWidth="1"/>
    <col min="256" max="16384" width="11.42578125" style="115"/>
  </cols>
  <sheetData>
    <row r="1" spans="2:38" ht="13.5" thickBot="1" x14ac:dyDescent="0.25"/>
    <row r="2" spans="2:38" ht="20.100000000000001" customHeight="1" x14ac:dyDescent="0.2">
      <c r="C2" s="299"/>
      <c r="D2" s="316" t="s">
        <v>0</v>
      </c>
      <c r="E2" s="317"/>
      <c r="F2" s="317"/>
      <c r="G2" s="317"/>
      <c r="H2" s="317"/>
      <c r="I2" s="317"/>
      <c r="J2" s="317"/>
      <c r="K2" s="318"/>
      <c r="L2" s="310" t="str">
        <f>Proyecto!K2</f>
        <v>Código: GC-F-015</v>
      </c>
      <c r="M2" s="311"/>
      <c r="N2" s="120"/>
      <c r="O2" s="120"/>
      <c r="P2" s="120"/>
      <c r="Q2" s="120"/>
      <c r="R2" s="120"/>
      <c r="S2" s="120"/>
      <c r="T2" s="120"/>
      <c r="U2" s="120"/>
      <c r="V2" s="120"/>
      <c r="W2" s="120"/>
      <c r="X2" s="120"/>
      <c r="Y2" s="120"/>
      <c r="Z2" s="120"/>
      <c r="AA2" s="120"/>
      <c r="AB2" s="120"/>
      <c r="AC2" s="120"/>
      <c r="AD2" s="120"/>
      <c r="AE2" s="120"/>
      <c r="AF2" s="120"/>
      <c r="AG2" s="120"/>
      <c r="AH2" s="120"/>
      <c r="AI2" s="120"/>
      <c r="AJ2" s="157"/>
      <c r="AK2" s="120"/>
    </row>
    <row r="3" spans="2:38" ht="20.100000000000001" customHeight="1" x14ac:dyDescent="0.2">
      <c r="C3" s="300"/>
      <c r="D3" s="302" t="s">
        <v>169</v>
      </c>
      <c r="E3" s="303"/>
      <c r="F3" s="303"/>
      <c r="G3" s="303"/>
      <c r="H3" s="303"/>
      <c r="I3" s="303"/>
      <c r="J3" s="303"/>
      <c r="K3" s="304"/>
      <c r="L3" s="312" t="str">
        <f>Proyecto!K3</f>
        <v>Fecha: 17 de septiembre de 2014</v>
      </c>
      <c r="M3" s="313"/>
      <c r="N3" s="120"/>
      <c r="O3" s="120"/>
      <c r="P3" s="120"/>
      <c r="Q3" s="120"/>
      <c r="R3" s="120"/>
      <c r="S3" s="120"/>
      <c r="T3" s="120"/>
      <c r="U3" s="120"/>
      <c r="V3" s="120"/>
      <c r="W3" s="120"/>
      <c r="X3" s="120"/>
      <c r="Y3" s="120"/>
      <c r="Z3" s="120"/>
      <c r="AA3" s="120"/>
      <c r="AB3" s="120"/>
      <c r="AC3" s="120"/>
      <c r="AD3" s="120"/>
      <c r="AE3" s="120"/>
      <c r="AF3" s="120"/>
      <c r="AG3" s="120"/>
      <c r="AH3" s="120"/>
      <c r="AI3" s="120"/>
      <c r="AJ3" s="157"/>
      <c r="AK3" s="120"/>
    </row>
    <row r="4" spans="2:38" ht="20.100000000000001" customHeight="1" x14ac:dyDescent="0.2">
      <c r="C4" s="300"/>
      <c r="D4" s="302" t="s">
        <v>170</v>
      </c>
      <c r="E4" s="303"/>
      <c r="F4" s="303"/>
      <c r="G4" s="303"/>
      <c r="H4" s="303"/>
      <c r="I4" s="303"/>
      <c r="J4" s="303"/>
      <c r="K4" s="304"/>
      <c r="L4" s="312" t="str">
        <f>Proyecto!K4</f>
        <v>Versión 001</v>
      </c>
      <c r="M4" s="313"/>
      <c r="N4" s="120"/>
      <c r="O4" s="120"/>
      <c r="P4" s="120"/>
      <c r="Q4" s="120"/>
      <c r="R4" s="120"/>
      <c r="S4" s="120"/>
      <c r="T4" s="120"/>
      <c r="U4" s="120"/>
      <c r="V4" s="120"/>
      <c r="W4" s="120"/>
      <c r="X4" s="120"/>
      <c r="Y4" s="120"/>
      <c r="Z4" s="120"/>
      <c r="AA4" s="120"/>
      <c r="AB4" s="120"/>
      <c r="AC4" s="120"/>
      <c r="AD4" s="120"/>
      <c r="AE4" s="120"/>
      <c r="AF4" s="120"/>
      <c r="AG4" s="120"/>
      <c r="AH4" s="120"/>
      <c r="AI4" s="120"/>
      <c r="AJ4" s="157"/>
      <c r="AK4" s="120"/>
    </row>
    <row r="5" spans="2:38" ht="20.100000000000001" customHeight="1" thickBot="1" x14ac:dyDescent="0.25">
      <c r="C5" s="301"/>
      <c r="D5" s="305" t="s">
        <v>171</v>
      </c>
      <c r="E5" s="306"/>
      <c r="F5" s="306"/>
      <c r="G5" s="306"/>
      <c r="H5" s="306"/>
      <c r="I5" s="306"/>
      <c r="J5" s="306"/>
      <c r="K5" s="307"/>
      <c r="L5" s="314" t="s">
        <v>96</v>
      </c>
      <c r="M5" s="315"/>
      <c r="N5" s="120"/>
      <c r="O5" s="120"/>
      <c r="P5" s="120"/>
      <c r="Q5" s="120"/>
      <c r="R5" s="120"/>
      <c r="S5" s="120"/>
      <c r="T5" s="120"/>
      <c r="U5" s="120"/>
      <c r="V5" s="120"/>
      <c r="W5" s="120"/>
      <c r="X5" s="120"/>
      <c r="Y5" s="120"/>
      <c r="Z5" s="120"/>
      <c r="AA5" s="120"/>
      <c r="AB5" s="120"/>
      <c r="AC5" s="120"/>
      <c r="AD5" s="120"/>
      <c r="AE5" s="120"/>
      <c r="AF5" s="120"/>
      <c r="AG5" s="120"/>
      <c r="AH5" s="120"/>
      <c r="AI5" s="120"/>
      <c r="AJ5" s="157"/>
      <c r="AK5" s="120"/>
    </row>
    <row r="6" spans="2:38" x14ac:dyDescent="0.2">
      <c r="C6" s="121"/>
      <c r="D6" s="122"/>
      <c r="E6" s="121"/>
      <c r="F6" s="121"/>
    </row>
    <row r="7" spans="2:38" ht="22.5" customHeight="1" x14ac:dyDescent="0.2">
      <c r="C7" s="123" t="s">
        <v>97</v>
      </c>
      <c r="D7" s="308" t="str">
        <f>Proyecto!$E$7</f>
        <v>Plan estratégico de cooperación para el fortalecimiento cameral (Acompañamiento Cameral Evolutivo - ACE)</v>
      </c>
      <c r="E7" s="308"/>
      <c r="F7" s="308"/>
      <c r="G7" s="308"/>
      <c r="H7" s="308"/>
      <c r="I7" s="308"/>
      <c r="J7" s="308"/>
      <c r="K7" s="308"/>
      <c r="L7" s="308"/>
      <c r="M7" s="309"/>
      <c r="N7" s="116"/>
      <c r="O7" s="116"/>
      <c r="P7" s="116"/>
      <c r="Q7" s="116"/>
      <c r="R7" s="116"/>
      <c r="S7" s="116"/>
      <c r="T7" s="116"/>
      <c r="U7" s="116"/>
      <c r="V7" s="116"/>
      <c r="W7" s="116"/>
      <c r="X7" s="116"/>
      <c r="Y7" s="116"/>
      <c r="Z7" s="116"/>
      <c r="AA7" s="116"/>
      <c r="AB7" s="116"/>
      <c r="AC7" s="116"/>
      <c r="AD7" s="116"/>
      <c r="AE7" s="116"/>
      <c r="AF7" s="116"/>
      <c r="AG7" s="116"/>
      <c r="AH7" s="116"/>
      <c r="AI7" s="116"/>
      <c r="AJ7" s="158"/>
      <c r="AK7" s="116"/>
    </row>
    <row r="8" spans="2:38" x14ac:dyDescent="0.2">
      <c r="N8" s="319" t="s">
        <v>214</v>
      </c>
      <c r="O8" s="319"/>
      <c r="P8" s="319" t="s">
        <v>215</v>
      </c>
      <c r="Q8" s="319"/>
      <c r="R8" s="319" t="s">
        <v>216</v>
      </c>
      <c r="S8" s="319"/>
      <c r="T8" s="319" t="s">
        <v>217</v>
      </c>
      <c r="U8" s="319"/>
      <c r="V8" s="319" t="s">
        <v>218</v>
      </c>
      <c r="W8" s="319"/>
      <c r="X8" s="319" t="s">
        <v>219</v>
      </c>
      <c r="Y8" s="319"/>
      <c r="Z8" s="319" t="s">
        <v>220</v>
      </c>
      <c r="AA8" s="319"/>
      <c r="AB8" s="319" t="s">
        <v>221</v>
      </c>
      <c r="AC8" s="319"/>
      <c r="AD8" s="319" t="s">
        <v>222</v>
      </c>
      <c r="AE8" s="319"/>
      <c r="AF8" s="319" t="s">
        <v>223</v>
      </c>
      <c r="AG8" s="319"/>
      <c r="AH8" s="319" t="s">
        <v>224</v>
      </c>
      <c r="AI8" s="319"/>
    </row>
    <row r="9" spans="2:38" s="129" customFormat="1" ht="52.5" customHeight="1" x14ac:dyDescent="0.2">
      <c r="B9" s="124" t="s">
        <v>98</v>
      </c>
      <c r="C9" s="124" t="s">
        <v>99</v>
      </c>
      <c r="D9" s="124" t="s">
        <v>100</v>
      </c>
      <c r="E9" s="124" t="s">
        <v>101</v>
      </c>
      <c r="F9" s="125" t="s">
        <v>102</v>
      </c>
      <c r="G9" s="124" t="s">
        <v>103</v>
      </c>
      <c r="H9" s="126" t="s">
        <v>104</v>
      </c>
      <c r="I9" s="126" t="s">
        <v>105</v>
      </c>
      <c r="J9" s="126" t="s">
        <v>106</v>
      </c>
      <c r="K9" s="125" t="s">
        <v>107</v>
      </c>
      <c r="L9" s="127" t="s">
        <v>108</v>
      </c>
      <c r="M9" s="127" t="s">
        <v>207</v>
      </c>
      <c r="N9" s="160" t="s">
        <v>225</v>
      </c>
      <c r="O9" s="160" t="s">
        <v>226</v>
      </c>
      <c r="P9" s="160" t="s">
        <v>225</v>
      </c>
      <c r="Q9" s="160" t="s">
        <v>226</v>
      </c>
      <c r="R9" s="160" t="s">
        <v>225</v>
      </c>
      <c r="S9" s="160" t="s">
        <v>226</v>
      </c>
      <c r="T9" s="160" t="s">
        <v>225</v>
      </c>
      <c r="U9" s="160" t="s">
        <v>226</v>
      </c>
      <c r="V9" s="160" t="s">
        <v>225</v>
      </c>
      <c r="W9" s="160" t="s">
        <v>226</v>
      </c>
      <c r="X9" s="160" t="s">
        <v>225</v>
      </c>
      <c r="Y9" s="160" t="s">
        <v>226</v>
      </c>
      <c r="Z9" s="160" t="s">
        <v>225</v>
      </c>
      <c r="AA9" s="160" t="s">
        <v>226</v>
      </c>
      <c r="AB9" s="160" t="s">
        <v>225</v>
      </c>
      <c r="AC9" s="160" t="s">
        <v>226</v>
      </c>
      <c r="AD9" s="160" t="s">
        <v>225</v>
      </c>
      <c r="AE9" s="160" t="s">
        <v>226</v>
      </c>
      <c r="AF9" s="160" t="s">
        <v>225</v>
      </c>
      <c r="AG9" s="160" t="s">
        <v>226</v>
      </c>
      <c r="AH9" s="160" t="s">
        <v>225</v>
      </c>
      <c r="AI9" s="160" t="s">
        <v>226</v>
      </c>
      <c r="AJ9" s="159"/>
      <c r="AK9" s="128"/>
    </row>
    <row r="10" spans="2:38" s="131" customFormat="1" ht="118.5" customHeight="1" x14ac:dyDescent="0.2">
      <c r="B10" s="150">
        <v>1</v>
      </c>
      <c r="C10" s="151" t="s">
        <v>187</v>
      </c>
      <c r="D10" s="152" t="s">
        <v>190</v>
      </c>
      <c r="E10" s="153">
        <v>2</v>
      </c>
      <c r="F10" s="154">
        <v>0.1</v>
      </c>
      <c r="G10" s="152" t="s">
        <v>182</v>
      </c>
      <c r="H10" s="155">
        <v>44959</v>
      </c>
      <c r="I10" s="155">
        <v>44985</v>
      </c>
      <c r="J10" s="156">
        <f>(I10-H10)/7</f>
        <v>3.7142857142857144</v>
      </c>
      <c r="K10" s="161" t="s">
        <v>227</v>
      </c>
      <c r="L10" s="162">
        <v>44984</v>
      </c>
      <c r="M10" s="163">
        <f>+O10+Q10+S10+U10+W10+Y10+AA10+AC10+AE10+AG10+AI10</f>
        <v>0.1</v>
      </c>
      <c r="N10" s="164">
        <v>0.1</v>
      </c>
      <c r="O10" s="165">
        <v>0.1</v>
      </c>
      <c r="P10" s="164"/>
      <c r="Q10" s="165"/>
      <c r="R10" s="164"/>
      <c r="S10" s="166"/>
      <c r="T10" s="164"/>
      <c r="U10" s="166"/>
      <c r="V10" s="164"/>
      <c r="W10" s="166"/>
      <c r="X10" s="164"/>
      <c r="Y10" s="166"/>
      <c r="Z10" s="164"/>
      <c r="AA10" s="166"/>
      <c r="AB10" s="164"/>
      <c r="AC10" s="166"/>
      <c r="AD10" s="164"/>
      <c r="AE10" s="166"/>
      <c r="AF10" s="164"/>
      <c r="AG10" s="166"/>
      <c r="AH10" s="164"/>
      <c r="AI10" s="166"/>
      <c r="AJ10" s="167"/>
      <c r="AK10" s="168"/>
      <c r="AL10" s="169"/>
    </row>
    <row r="11" spans="2:38" s="131" customFormat="1" ht="104.25" customHeight="1" x14ac:dyDescent="0.2">
      <c r="B11" s="150">
        <v>2</v>
      </c>
      <c r="C11" s="151" t="s">
        <v>188</v>
      </c>
      <c r="D11" s="152" t="s">
        <v>208</v>
      </c>
      <c r="E11" s="153">
        <v>2</v>
      </c>
      <c r="F11" s="154">
        <v>0.1</v>
      </c>
      <c r="G11" s="152" t="s">
        <v>182</v>
      </c>
      <c r="H11" s="155">
        <v>44986</v>
      </c>
      <c r="I11" s="155">
        <v>45015</v>
      </c>
      <c r="J11" s="156">
        <f t="shared" ref="J11:J14" si="0">(I11-H11)/7</f>
        <v>4.1428571428571432</v>
      </c>
      <c r="K11" s="161" t="s">
        <v>228</v>
      </c>
      <c r="L11" s="162">
        <v>45002</v>
      </c>
      <c r="M11" s="163">
        <f t="shared" ref="M11:M14" si="1">+O11+Q11+S11+U11+W11+Y11+AA11+AC11+AE11+AG11+AI11</f>
        <v>0.1</v>
      </c>
      <c r="N11" s="164"/>
      <c r="O11" s="165"/>
      <c r="P11" s="164">
        <v>0.1</v>
      </c>
      <c r="Q11" s="165">
        <v>0.1</v>
      </c>
      <c r="R11" s="164"/>
      <c r="S11" s="166"/>
      <c r="T11" s="164"/>
      <c r="U11" s="166"/>
      <c r="V11" s="164"/>
      <c r="W11" s="166"/>
      <c r="X11" s="164"/>
      <c r="Y11" s="166"/>
      <c r="Z11" s="164"/>
      <c r="AA11" s="166"/>
      <c r="AB11" s="164"/>
      <c r="AC11" s="166"/>
      <c r="AD11" s="164"/>
      <c r="AE11" s="166"/>
      <c r="AF11" s="164"/>
      <c r="AG11" s="166"/>
      <c r="AH11" s="164"/>
      <c r="AI11" s="166"/>
      <c r="AJ11" s="170"/>
      <c r="AK11" s="168"/>
      <c r="AL11" s="169"/>
    </row>
    <row r="12" spans="2:38" s="131" customFormat="1" ht="157.5" x14ac:dyDescent="0.2">
      <c r="B12" s="150">
        <v>3</v>
      </c>
      <c r="C12" s="151" t="s">
        <v>189</v>
      </c>
      <c r="D12" s="152" t="s">
        <v>209</v>
      </c>
      <c r="E12" s="153">
        <v>1</v>
      </c>
      <c r="F12" s="154">
        <v>0.1</v>
      </c>
      <c r="G12" s="152" t="s">
        <v>182</v>
      </c>
      <c r="H12" s="155">
        <v>45017</v>
      </c>
      <c r="I12" s="155">
        <v>45046</v>
      </c>
      <c r="J12" s="156">
        <f t="shared" si="0"/>
        <v>4.1428571428571432</v>
      </c>
      <c r="K12" s="161" t="s">
        <v>229</v>
      </c>
      <c r="L12" s="162">
        <v>45046</v>
      </c>
      <c r="M12" s="171">
        <f t="shared" si="1"/>
        <v>0.1</v>
      </c>
      <c r="N12" s="164"/>
      <c r="O12" s="165"/>
      <c r="P12" s="164">
        <v>6.6000000000000003E-2</v>
      </c>
      <c r="Q12" s="165">
        <v>6.6000000000000003E-2</v>
      </c>
      <c r="R12" s="164">
        <v>3.4000000000000002E-2</v>
      </c>
      <c r="S12" s="165">
        <v>3.4000000000000002E-2</v>
      </c>
      <c r="T12" s="164"/>
      <c r="U12" s="166"/>
      <c r="V12" s="164"/>
      <c r="W12" s="166"/>
      <c r="X12" s="164"/>
      <c r="Y12" s="166"/>
      <c r="Z12" s="164"/>
      <c r="AA12" s="166"/>
      <c r="AB12" s="164"/>
      <c r="AC12" s="166"/>
      <c r="AD12" s="164"/>
      <c r="AE12" s="166"/>
      <c r="AF12" s="164"/>
      <c r="AG12" s="166"/>
      <c r="AH12" s="164"/>
      <c r="AI12" s="166"/>
      <c r="AJ12" s="167"/>
      <c r="AK12" s="168"/>
      <c r="AL12" s="169"/>
    </row>
    <row r="13" spans="2:38" s="131" customFormat="1" ht="47.25" customHeight="1" x14ac:dyDescent="0.2">
      <c r="B13" s="150">
        <v>4</v>
      </c>
      <c r="C13" s="151" t="s">
        <v>195</v>
      </c>
      <c r="D13" s="152" t="s">
        <v>191</v>
      </c>
      <c r="E13" s="153">
        <v>3</v>
      </c>
      <c r="F13" s="154">
        <v>0.3</v>
      </c>
      <c r="G13" s="152" t="s">
        <v>182</v>
      </c>
      <c r="H13" s="155">
        <v>45047</v>
      </c>
      <c r="I13" s="155">
        <v>45260</v>
      </c>
      <c r="J13" s="156">
        <f t="shared" si="0"/>
        <v>30.428571428571427</v>
      </c>
      <c r="K13" s="161"/>
      <c r="L13" s="162"/>
      <c r="M13" s="163">
        <f t="shared" si="1"/>
        <v>0</v>
      </c>
      <c r="N13" s="164"/>
      <c r="O13" s="165"/>
      <c r="P13" s="164"/>
      <c r="Q13" s="165"/>
      <c r="R13" s="164"/>
      <c r="S13" s="166"/>
      <c r="T13" s="164"/>
      <c r="U13" s="166"/>
      <c r="V13" s="164"/>
      <c r="W13" s="166"/>
      <c r="X13" s="164"/>
      <c r="Y13" s="166"/>
      <c r="Z13" s="164"/>
      <c r="AA13" s="166"/>
      <c r="AB13" s="164"/>
      <c r="AC13" s="166"/>
      <c r="AD13" s="164"/>
      <c r="AE13" s="166"/>
      <c r="AF13" s="164"/>
      <c r="AG13" s="166"/>
      <c r="AH13" s="164"/>
      <c r="AI13" s="166"/>
      <c r="AJ13" s="170"/>
      <c r="AK13" s="168"/>
      <c r="AL13" s="169"/>
    </row>
    <row r="14" spans="2:38" s="131" customFormat="1" ht="36" customHeight="1" x14ac:dyDescent="0.2">
      <c r="B14" s="150">
        <v>5</v>
      </c>
      <c r="C14" s="151" t="s">
        <v>203</v>
      </c>
      <c r="D14" s="152" t="s">
        <v>192</v>
      </c>
      <c r="E14" s="153">
        <v>1</v>
      </c>
      <c r="F14" s="154">
        <v>0.4</v>
      </c>
      <c r="G14" s="152" t="s">
        <v>182</v>
      </c>
      <c r="H14" s="155">
        <v>45231</v>
      </c>
      <c r="I14" s="155">
        <v>45291</v>
      </c>
      <c r="J14" s="156">
        <f t="shared" si="0"/>
        <v>8.5714285714285712</v>
      </c>
      <c r="K14" s="161"/>
      <c r="L14" s="162"/>
      <c r="M14" s="163">
        <f t="shared" si="1"/>
        <v>0</v>
      </c>
      <c r="N14" s="164"/>
      <c r="O14" s="166"/>
      <c r="P14" s="164"/>
      <c r="Q14" s="166"/>
      <c r="R14" s="164"/>
      <c r="S14" s="166"/>
      <c r="T14" s="164"/>
      <c r="U14" s="166"/>
      <c r="V14" s="164"/>
      <c r="W14" s="166"/>
      <c r="X14" s="164"/>
      <c r="Y14" s="166"/>
      <c r="Z14" s="164"/>
      <c r="AA14" s="166"/>
      <c r="AB14" s="164"/>
      <c r="AC14" s="166"/>
      <c r="AD14" s="164"/>
      <c r="AE14" s="166"/>
      <c r="AF14" s="164"/>
      <c r="AG14" s="166"/>
      <c r="AH14" s="164"/>
      <c r="AI14" s="166"/>
      <c r="AJ14" s="167"/>
      <c r="AK14" s="168"/>
      <c r="AL14" s="169"/>
    </row>
    <row r="15" spans="2:38" s="132" customFormat="1" ht="28.5" customHeight="1" x14ac:dyDescent="0.2">
      <c r="C15" s="133"/>
      <c r="D15" s="134"/>
      <c r="E15" s="133"/>
      <c r="F15" s="135">
        <f>SUM(F10:F14)</f>
        <v>1</v>
      </c>
      <c r="G15" s="133"/>
      <c r="H15" s="133"/>
      <c r="I15" s="133"/>
      <c r="J15" s="136"/>
      <c r="K15" s="172"/>
      <c r="L15" s="173"/>
      <c r="M15" s="174">
        <f t="shared" ref="M15:AI15" si="2">SUM(M10:M14)</f>
        <v>0.30000000000000004</v>
      </c>
      <c r="N15" s="175">
        <f t="shared" si="2"/>
        <v>0.1</v>
      </c>
      <c r="O15" s="175">
        <f t="shared" si="2"/>
        <v>0.1</v>
      </c>
      <c r="P15" s="175">
        <f t="shared" si="2"/>
        <v>0.16600000000000001</v>
      </c>
      <c r="Q15" s="175">
        <f t="shared" si="2"/>
        <v>0.16600000000000001</v>
      </c>
      <c r="R15" s="175">
        <f t="shared" si="2"/>
        <v>3.4000000000000002E-2</v>
      </c>
      <c r="S15" s="175">
        <f t="shared" si="2"/>
        <v>3.4000000000000002E-2</v>
      </c>
      <c r="T15" s="175">
        <f t="shared" si="2"/>
        <v>0</v>
      </c>
      <c r="U15" s="175">
        <f t="shared" si="2"/>
        <v>0</v>
      </c>
      <c r="V15" s="175">
        <f t="shared" si="2"/>
        <v>0</v>
      </c>
      <c r="W15" s="175">
        <f t="shared" si="2"/>
        <v>0</v>
      </c>
      <c r="X15" s="175">
        <f t="shared" si="2"/>
        <v>0</v>
      </c>
      <c r="Y15" s="175">
        <f t="shared" si="2"/>
        <v>0</v>
      </c>
      <c r="Z15" s="175">
        <f t="shared" si="2"/>
        <v>0</v>
      </c>
      <c r="AA15" s="175">
        <f t="shared" si="2"/>
        <v>0</v>
      </c>
      <c r="AB15" s="175">
        <f t="shared" si="2"/>
        <v>0</v>
      </c>
      <c r="AC15" s="175">
        <f t="shared" si="2"/>
        <v>0</v>
      </c>
      <c r="AD15" s="175">
        <f t="shared" si="2"/>
        <v>0</v>
      </c>
      <c r="AE15" s="175">
        <f t="shared" si="2"/>
        <v>0</v>
      </c>
      <c r="AF15" s="175">
        <f t="shared" si="2"/>
        <v>0</v>
      </c>
      <c r="AG15" s="175">
        <f t="shared" si="2"/>
        <v>0</v>
      </c>
      <c r="AH15" s="175">
        <f t="shared" si="2"/>
        <v>0</v>
      </c>
      <c r="AI15" s="175">
        <f t="shared" si="2"/>
        <v>0</v>
      </c>
      <c r="AJ15" s="176"/>
      <c r="AK15" s="177"/>
      <c r="AL15" s="178"/>
    </row>
    <row r="16" spans="2:38" s="131" customFormat="1" ht="21.75" customHeight="1" x14ac:dyDescent="0.2">
      <c r="C16" s="137"/>
      <c r="D16" s="138"/>
      <c r="E16" s="137"/>
      <c r="F16" s="137"/>
      <c r="G16" s="137"/>
      <c r="H16" s="137"/>
      <c r="I16" s="137"/>
      <c r="J16" s="139"/>
      <c r="K16" s="140"/>
      <c r="L16" s="137"/>
      <c r="M16" s="141"/>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41"/>
      <c r="AK16" s="142"/>
      <c r="AL16" s="130"/>
    </row>
    <row r="17" spans="3:38" s="143" customFormat="1" ht="27" customHeight="1" x14ac:dyDescent="0.2">
      <c r="C17" s="137"/>
      <c r="D17" s="138"/>
      <c r="E17" s="137"/>
      <c r="F17" s="137"/>
      <c r="G17" s="137"/>
      <c r="H17" s="137"/>
      <c r="I17" s="137"/>
      <c r="J17" s="137"/>
      <c r="L17" s="137"/>
      <c r="M17" s="144"/>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44"/>
      <c r="AK17" s="145"/>
      <c r="AL17" s="146"/>
    </row>
    <row r="20" spans="3:38" x14ac:dyDescent="0.2">
      <c r="M20" s="147"/>
      <c r="AJ20" s="147"/>
    </row>
    <row r="21" spans="3:38" x14ac:dyDescent="0.2">
      <c r="M21" s="148"/>
      <c r="AJ21" s="148"/>
    </row>
    <row r="26" spans="3:38" x14ac:dyDescent="0.2">
      <c r="N26" s="116"/>
      <c r="O26" s="116"/>
      <c r="P26" s="116"/>
      <c r="Q26" s="116"/>
      <c r="R26" s="116"/>
      <c r="S26" s="116"/>
      <c r="T26" s="116"/>
      <c r="U26" s="116"/>
      <c r="V26" s="116"/>
      <c r="W26" s="116"/>
      <c r="X26" s="116"/>
      <c r="Y26" s="116"/>
      <c r="Z26" s="116"/>
      <c r="AA26" s="116"/>
      <c r="AB26" s="116"/>
      <c r="AC26" s="116"/>
      <c r="AD26" s="116"/>
      <c r="AE26" s="116"/>
      <c r="AF26" s="116"/>
      <c r="AG26" s="116"/>
      <c r="AH26" s="116"/>
      <c r="AI26" s="116"/>
    </row>
    <row r="28" spans="3:38" x14ac:dyDescent="0.2">
      <c r="M28" s="149"/>
      <c r="AJ28" s="149"/>
    </row>
    <row r="29" spans="3:38" x14ac:dyDescent="0.2">
      <c r="AK29" s="116"/>
    </row>
  </sheetData>
  <sheetProtection algorithmName="SHA-512" hashValue="2354oQ/I6aRzsqJdf9F92Fl/yXvuqgEad6bRBB55pAbPQqO2RVr6RBbZ80DaxhidgDxFOIGmg5oZWY9kUr99JQ==" saltValue="gAPnQ9PupicUYBDdAqs1EQ==" spinCount="100000" sheet="1" objects="1" scenarios="1" formatCells="0" formatColumns="0" formatRows="0" insertColumns="0"/>
  <mergeCells count="21">
    <mergeCell ref="AH8:AI8"/>
    <mergeCell ref="X8:Y8"/>
    <mergeCell ref="Z8:AA8"/>
    <mergeCell ref="AB8:AC8"/>
    <mergeCell ref="AD8:AE8"/>
    <mergeCell ref="AF8:AG8"/>
    <mergeCell ref="N8:O8"/>
    <mergeCell ref="P8:Q8"/>
    <mergeCell ref="R8:S8"/>
    <mergeCell ref="T8:U8"/>
    <mergeCell ref="V8:W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5:J65377 L15:L65377 K15:K16 K18:K65377">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8"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
  <sheetViews>
    <sheetView showGridLines="0" topLeftCell="A7" zoomScaleNormal="100" workbookViewId="0">
      <selection activeCell="F12" sqref="F12"/>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323"/>
      <c r="C2" s="324"/>
      <c r="D2" s="320" t="s">
        <v>0</v>
      </c>
      <c r="E2" s="291"/>
      <c r="F2" s="291"/>
      <c r="G2" s="291"/>
      <c r="H2" s="291"/>
      <c r="I2" s="291"/>
      <c r="J2" s="291"/>
      <c r="K2" s="54"/>
      <c r="L2" s="54"/>
      <c r="M2" s="329" t="str">
        <f>Proyecto!K2</f>
        <v>Código: GC-F-015</v>
      </c>
      <c r="N2" s="284"/>
      <c r="O2" s="284"/>
      <c r="P2" s="285"/>
      <c r="Q2" s="70"/>
      <c r="R2" s="9"/>
      <c r="S2" s="9"/>
      <c r="T2" s="9" t="s">
        <v>109</v>
      </c>
      <c r="U2" s="12"/>
      <c r="V2" s="70"/>
      <c r="W2" s="70"/>
      <c r="X2" s="70"/>
      <c r="Y2" s="70"/>
      <c r="Z2" s="70"/>
      <c r="AA2" s="70"/>
      <c r="AB2" s="70"/>
      <c r="AC2" s="70"/>
      <c r="AD2" s="70"/>
      <c r="AE2" s="13"/>
    </row>
    <row r="3" spans="2:31" s="10" customFormat="1" ht="23.25" customHeight="1" x14ac:dyDescent="0.2">
      <c r="B3" s="325"/>
      <c r="C3" s="326"/>
      <c r="D3" s="321" t="s">
        <v>169</v>
      </c>
      <c r="E3" s="294"/>
      <c r="F3" s="294"/>
      <c r="G3" s="294"/>
      <c r="H3" s="294"/>
      <c r="I3" s="294"/>
      <c r="J3" s="294"/>
      <c r="K3" s="53"/>
      <c r="L3" s="53"/>
      <c r="M3" s="330" t="str">
        <f>Proyecto!K3</f>
        <v>Fecha: 17 de septiembre de 2014</v>
      </c>
      <c r="N3" s="286"/>
      <c r="O3" s="286"/>
      <c r="P3" s="287"/>
      <c r="Q3" s="70"/>
      <c r="R3" s="9"/>
      <c r="S3" s="9"/>
      <c r="T3" s="9" t="s">
        <v>110</v>
      </c>
      <c r="U3" s="12"/>
      <c r="V3" s="70"/>
      <c r="W3" s="70"/>
      <c r="X3" s="70"/>
      <c r="Y3" s="70"/>
      <c r="Z3" s="70"/>
      <c r="AA3" s="70"/>
      <c r="AB3" s="70"/>
      <c r="AC3" s="70"/>
      <c r="AD3" s="70"/>
      <c r="AE3" s="13"/>
    </row>
    <row r="4" spans="2:31" s="10" customFormat="1" ht="24" customHeight="1" x14ac:dyDescent="0.2">
      <c r="B4" s="325"/>
      <c r="C4" s="326"/>
      <c r="D4" s="321" t="s">
        <v>170</v>
      </c>
      <c r="E4" s="294"/>
      <c r="F4" s="294"/>
      <c r="G4" s="294"/>
      <c r="H4" s="294"/>
      <c r="I4" s="294"/>
      <c r="J4" s="294"/>
      <c r="K4" s="53"/>
      <c r="L4" s="53"/>
      <c r="M4" s="330" t="str">
        <f>Proyecto!K4</f>
        <v>Versión 001</v>
      </c>
      <c r="N4" s="286"/>
      <c r="O4" s="286"/>
      <c r="P4" s="287"/>
      <c r="Q4" s="70"/>
      <c r="R4" s="9"/>
      <c r="S4" s="70"/>
      <c r="T4" s="9" t="s">
        <v>111</v>
      </c>
      <c r="U4" s="12"/>
      <c r="V4" s="70"/>
      <c r="W4" s="70"/>
      <c r="X4" s="70"/>
      <c r="Y4" s="70"/>
      <c r="Z4" s="70"/>
      <c r="AA4" s="70"/>
      <c r="AB4" s="70"/>
      <c r="AC4" s="70"/>
      <c r="AD4" s="70"/>
      <c r="AE4" s="13"/>
    </row>
    <row r="5" spans="2:31" s="10" customFormat="1" ht="22.5" customHeight="1" thickBot="1" x14ac:dyDescent="0.25">
      <c r="B5" s="327"/>
      <c r="C5" s="328"/>
      <c r="D5" s="322" t="s">
        <v>171</v>
      </c>
      <c r="E5" s="297"/>
      <c r="F5" s="297"/>
      <c r="G5" s="297"/>
      <c r="H5" s="297"/>
      <c r="I5" s="297"/>
      <c r="J5" s="297"/>
      <c r="K5" s="55"/>
      <c r="L5" s="55"/>
      <c r="M5" s="331" t="s">
        <v>112</v>
      </c>
      <c r="N5" s="288"/>
      <c r="O5" s="288"/>
      <c r="P5" s="289"/>
      <c r="Q5" s="70"/>
      <c r="R5" s="9"/>
      <c r="S5" s="70"/>
      <c r="T5" s="9" t="s">
        <v>113</v>
      </c>
      <c r="U5" s="9"/>
      <c r="V5" s="70"/>
      <c r="W5" s="70"/>
      <c r="X5" s="70"/>
      <c r="Y5" s="70"/>
      <c r="Z5" s="70"/>
      <c r="AA5" s="70"/>
      <c r="AB5" s="70"/>
      <c r="AC5" s="70"/>
      <c r="AD5" s="70"/>
      <c r="AE5" s="13"/>
    </row>
    <row r="6" spans="2:31" ht="5.25" customHeight="1" x14ac:dyDescent="0.2">
      <c r="B6" s="24"/>
      <c r="C6" s="24"/>
      <c r="D6" s="24"/>
      <c r="E6" s="24"/>
      <c r="F6" s="24"/>
      <c r="G6" s="24"/>
      <c r="H6" s="24"/>
      <c r="I6" s="24"/>
      <c r="J6" s="24"/>
      <c r="K6" s="24"/>
      <c r="L6" s="24"/>
      <c r="M6" s="24"/>
      <c r="N6" s="24"/>
      <c r="O6" s="24"/>
      <c r="P6" s="24"/>
      <c r="T6" s="5"/>
    </row>
    <row r="7" spans="2:31" ht="29.25" customHeight="1" x14ac:dyDescent="0.2">
      <c r="B7" s="179" t="s">
        <v>5</v>
      </c>
      <c r="C7" s="179"/>
      <c r="D7" s="209" t="str">
        <f>Proyecto!$E$7</f>
        <v>Plan estratégico de cooperación para el fortalecimiento cameral (Acompañamiento Cameral Evolutivo - ACE)</v>
      </c>
      <c r="E7" s="209"/>
      <c r="F7" s="209"/>
      <c r="G7" s="209"/>
      <c r="H7" s="209"/>
      <c r="I7" s="209"/>
      <c r="J7" s="209"/>
      <c r="K7" s="209"/>
      <c r="L7" s="209"/>
      <c r="M7" s="209"/>
      <c r="N7" s="209"/>
      <c r="O7" s="209"/>
      <c r="P7" s="209"/>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28" t="s">
        <v>114</v>
      </c>
      <c r="C10" s="228"/>
      <c r="D10" s="228"/>
      <c r="E10" s="228"/>
      <c r="F10" s="228"/>
      <c r="G10" s="228"/>
      <c r="H10" s="228"/>
      <c r="I10" s="228"/>
      <c r="J10" s="228"/>
      <c r="K10" s="228"/>
      <c r="L10" s="228"/>
      <c r="M10" s="228"/>
      <c r="N10" s="228"/>
      <c r="O10" s="228"/>
      <c r="P10" s="228"/>
    </row>
    <row r="11" spans="2:31" ht="21.95" customHeight="1" x14ac:dyDescent="0.2">
      <c r="B11" s="229" t="s">
        <v>115</v>
      </c>
      <c r="C11" s="229"/>
      <c r="D11" s="229"/>
      <c r="E11" s="229"/>
      <c r="F11" s="71" t="s">
        <v>116</v>
      </c>
      <c r="G11" s="229" t="s">
        <v>117</v>
      </c>
      <c r="H11" s="229"/>
      <c r="I11" s="229"/>
      <c r="J11" s="229"/>
      <c r="K11" s="60"/>
      <c r="L11" s="60"/>
      <c r="M11" s="229" t="s">
        <v>118</v>
      </c>
      <c r="N11" s="229"/>
      <c r="O11" s="229"/>
      <c r="P11" s="229"/>
    </row>
    <row r="12" spans="2:31" ht="60" customHeight="1" x14ac:dyDescent="0.2">
      <c r="B12" s="280" t="s">
        <v>186</v>
      </c>
      <c r="C12" s="280"/>
      <c r="D12" s="280"/>
      <c r="E12" s="280"/>
      <c r="F12" s="94" t="s">
        <v>111</v>
      </c>
      <c r="G12" s="280" t="s">
        <v>183</v>
      </c>
      <c r="H12" s="280"/>
      <c r="I12" s="280"/>
      <c r="J12" s="280"/>
      <c r="K12" s="97"/>
      <c r="L12" s="97"/>
      <c r="M12" s="332" t="s">
        <v>165</v>
      </c>
      <c r="N12" s="332"/>
      <c r="O12" s="332"/>
      <c r="P12" s="332"/>
    </row>
    <row r="13" spans="2:31" ht="60" customHeight="1" x14ac:dyDescent="0.2">
      <c r="B13" s="280" t="s">
        <v>185</v>
      </c>
      <c r="C13" s="280"/>
      <c r="D13" s="280"/>
      <c r="E13" s="280"/>
      <c r="F13" s="94" t="s">
        <v>110</v>
      </c>
      <c r="G13" s="280" t="s">
        <v>184</v>
      </c>
      <c r="H13" s="280"/>
      <c r="I13" s="280"/>
      <c r="J13" s="280"/>
      <c r="K13" s="97"/>
      <c r="L13" s="97"/>
      <c r="M13" s="332" t="s">
        <v>165</v>
      </c>
      <c r="N13" s="332"/>
      <c r="O13" s="332"/>
      <c r="P13" s="332"/>
    </row>
    <row r="15" spans="2:31" ht="21.95" customHeight="1" x14ac:dyDescent="0.2">
      <c r="B15" s="228" t="s">
        <v>119</v>
      </c>
      <c r="C15" s="228"/>
      <c r="D15" s="228"/>
      <c r="E15" s="228"/>
      <c r="F15" s="228"/>
      <c r="G15" s="228"/>
      <c r="H15" s="228"/>
      <c r="I15" s="228"/>
      <c r="J15" s="228"/>
      <c r="K15" s="228"/>
      <c r="L15" s="228"/>
      <c r="M15" s="228"/>
      <c r="N15" s="228"/>
      <c r="O15" s="228"/>
      <c r="P15" s="228"/>
    </row>
  </sheetData>
  <mergeCells count="22">
    <mergeCell ref="B15:P15"/>
    <mergeCell ref="B11:E11"/>
    <mergeCell ref="G11:J11"/>
    <mergeCell ref="M11:P11"/>
    <mergeCell ref="B12:E12"/>
    <mergeCell ref="G12:J12"/>
    <mergeCell ref="M12:P12"/>
    <mergeCell ref="B13:E13"/>
    <mergeCell ref="G13:J13"/>
    <mergeCell ref="M13:P13"/>
    <mergeCell ref="D2:J2"/>
    <mergeCell ref="D3:J3"/>
    <mergeCell ref="D4:J4"/>
    <mergeCell ref="D5:J5"/>
    <mergeCell ref="B10:P10"/>
    <mergeCell ref="B2:C5"/>
    <mergeCell ref="M2:P2"/>
    <mergeCell ref="M3:P3"/>
    <mergeCell ref="M4:P4"/>
    <mergeCell ref="M5:P5"/>
    <mergeCell ref="B7:C7"/>
    <mergeCell ref="D7:P7"/>
  </mergeCells>
  <conditionalFormatting sqref="F12">
    <cfRule type="containsText" dxfId="7" priority="5" operator="containsText" text="Extremo">
      <formula>NOT(ISERROR(SEARCH("Extremo",F12)))</formula>
    </cfRule>
    <cfRule type="containsText" dxfId="6" priority="6" operator="containsText" text="Alto">
      <formula>NOT(ISERROR(SEARCH("Alto",F12)))</formula>
    </cfRule>
    <cfRule type="containsText" dxfId="5" priority="7" operator="containsText" text="Medio">
      <formula>NOT(ISERROR(SEARCH("Medio",F12)))</formula>
    </cfRule>
    <cfRule type="containsText" dxfId="4" priority="8" operator="containsText" text="Bajo">
      <formula>NOT(ISERROR(SEARCH("Bajo",F12)))</formula>
    </cfRule>
  </conditionalFormatting>
  <conditionalFormatting sqref="F13">
    <cfRule type="containsText" dxfId="3" priority="1" operator="containsText" text="Extremo">
      <formula>NOT(ISERROR(SEARCH("Extremo",F13)))</formula>
    </cfRule>
    <cfRule type="containsText" dxfId="2" priority="2" operator="containsText" text="Alto">
      <formula>NOT(ISERROR(SEARCH("Alto",F13)))</formula>
    </cfRule>
    <cfRule type="containsText" dxfId="1" priority="3" operator="containsText" text="Medio">
      <formula>NOT(ISERROR(SEARCH("Medio",F13)))</formula>
    </cfRule>
    <cfRule type="containsText" dxfId="0" priority="4" operator="containsText" text="Bajo">
      <formula>NOT(ISERROR(SEARCH("Bajo",F13)))</formula>
    </cfRule>
  </conditionalFormatting>
  <dataValidations count="2">
    <dataValidation type="whole" allowBlank="1" showInputMessage="1" showErrorMessage="1" sqref="O16:P65502 O9:P9 O14:P14 G14:M14 G16:M65502 G9:M9 Q9:U65502 W9:AC65502">
      <formula1>1</formula1>
      <formula2>5</formula2>
    </dataValidation>
    <dataValidation type="list" allowBlank="1" showInputMessage="1" showErrorMessage="1" sqref="F12:F13">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workbookViewId="0">
      <selection activeCell="G8" sqref="G8"/>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0" t="s">
        <v>120</v>
      </c>
      <c r="C4" s="20" t="s">
        <v>121</v>
      </c>
      <c r="E4" s="20" t="s">
        <v>122</v>
      </c>
      <c r="G4" s="20" t="s">
        <v>123</v>
      </c>
      <c r="I4" s="20" t="s">
        <v>124</v>
      </c>
      <c r="K4" s="20" t="s">
        <v>125</v>
      </c>
      <c r="M4" s="20"/>
      <c r="O4" s="20" t="s">
        <v>126</v>
      </c>
      <c r="Q4" s="20" t="s">
        <v>31</v>
      </c>
    </row>
    <row r="5" spans="1:17" x14ac:dyDescent="0.2">
      <c r="A5" t="s">
        <v>23</v>
      </c>
      <c r="C5" s="19" t="s">
        <v>34</v>
      </c>
      <c r="E5" s="19" t="s">
        <v>37</v>
      </c>
      <c r="G5" s="19" t="s">
        <v>55</v>
      </c>
      <c r="I5" s="19" t="s">
        <v>56</v>
      </c>
      <c r="K5" s="19" t="s">
        <v>68</v>
      </c>
      <c r="M5" t="s">
        <v>127</v>
      </c>
      <c r="O5" s="19" t="s">
        <v>128</v>
      </c>
      <c r="Q5" t="s">
        <v>129</v>
      </c>
    </row>
    <row r="6" spans="1:17" x14ac:dyDescent="0.2">
      <c r="A6" t="s">
        <v>24</v>
      </c>
      <c r="C6" s="19" t="s">
        <v>130</v>
      </c>
      <c r="E6" s="19" t="s">
        <v>131</v>
      </c>
      <c r="G6" s="19" t="s">
        <v>57</v>
      </c>
      <c r="I6" s="19" t="s">
        <v>69</v>
      </c>
      <c r="K6" s="19" t="s">
        <v>70</v>
      </c>
      <c r="M6" t="s">
        <v>42</v>
      </c>
      <c r="O6" s="19" t="s">
        <v>132</v>
      </c>
      <c r="Q6" t="s">
        <v>133</v>
      </c>
    </row>
    <row r="7" spans="1:17" x14ac:dyDescent="0.2">
      <c r="C7" s="19" t="s">
        <v>134</v>
      </c>
      <c r="G7" s="19" t="s">
        <v>210</v>
      </c>
      <c r="K7" s="21" t="s">
        <v>135</v>
      </c>
      <c r="O7" s="21" t="s">
        <v>136</v>
      </c>
      <c r="Q7" t="s">
        <v>137</v>
      </c>
    </row>
    <row r="8" spans="1:17" x14ac:dyDescent="0.2">
      <c r="G8" s="21" t="s">
        <v>146</v>
      </c>
      <c r="O8" s="21" t="s">
        <v>79</v>
      </c>
      <c r="Q8" t="s">
        <v>36</v>
      </c>
    </row>
    <row r="9" spans="1:17" x14ac:dyDescent="0.2">
      <c r="O9" s="21" t="s">
        <v>138</v>
      </c>
      <c r="Q9" t="s">
        <v>139</v>
      </c>
    </row>
    <row r="10" spans="1:17" x14ac:dyDescent="0.2">
      <c r="O10" s="21" t="s">
        <v>140</v>
      </c>
      <c r="Q10" t="s">
        <v>141</v>
      </c>
    </row>
    <row r="11" spans="1:17" x14ac:dyDescent="0.2">
      <c r="O11" s="21" t="s">
        <v>142</v>
      </c>
      <c r="Q11" t="s">
        <v>143</v>
      </c>
    </row>
    <row r="12" spans="1:17" x14ac:dyDescent="0.2">
      <c r="Q12" t="s">
        <v>144</v>
      </c>
    </row>
    <row r="14" spans="1:17" x14ac:dyDescent="0.2">
      <c r="Q14" s="20" t="s">
        <v>145</v>
      </c>
    </row>
    <row r="15" spans="1:17" x14ac:dyDescent="0.2">
      <c r="Q15" t="s">
        <v>129</v>
      </c>
    </row>
    <row r="16" spans="1:17" x14ac:dyDescent="0.2">
      <c r="Q16" t="s">
        <v>133</v>
      </c>
    </row>
    <row r="17" spans="17:17" x14ac:dyDescent="0.2">
      <c r="Q17" t="s">
        <v>137</v>
      </c>
    </row>
    <row r="18" spans="17:17" x14ac:dyDescent="0.2">
      <c r="Q18" t="s">
        <v>36</v>
      </c>
    </row>
    <row r="19" spans="17:17" x14ac:dyDescent="0.2">
      <c r="Q19" t="s">
        <v>139</v>
      </c>
    </row>
    <row r="20" spans="17:17" x14ac:dyDescent="0.2">
      <c r="Q20" t="s">
        <v>141</v>
      </c>
    </row>
    <row r="21" spans="17:17" x14ac:dyDescent="0.2">
      <c r="Q21" t="s">
        <v>143</v>
      </c>
    </row>
    <row r="22" spans="17:17" x14ac:dyDescent="0.2">
      <c r="Q22" t="s">
        <v>144</v>
      </c>
    </row>
    <row r="23" spans="17:17" x14ac:dyDescent="0.2">
      <c r="Q23" s="19"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Normal="100" workbookViewId="0">
      <selection activeCell="E23" sqref="E2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90"/>
      <c r="C2" s="191"/>
      <c r="D2" s="192" t="s">
        <v>0</v>
      </c>
      <c r="E2" s="193"/>
      <c r="F2" s="193"/>
      <c r="G2" s="193"/>
      <c r="H2" s="193"/>
      <c r="I2" s="193"/>
      <c r="J2" s="194"/>
      <c r="K2" s="180" t="s">
        <v>1</v>
      </c>
      <c r="L2" s="223"/>
      <c r="M2" s="180" t="str">
        <f>Proyecto!K2</f>
        <v>Código: GC-F-015</v>
      </c>
      <c r="N2" s="218"/>
      <c r="O2" s="218"/>
      <c r="P2" s="181"/>
      <c r="Q2" s="70"/>
      <c r="R2" s="9"/>
      <c r="S2" s="9"/>
      <c r="T2" s="9"/>
      <c r="U2" s="12"/>
      <c r="V2" s="70"/>
      <c r="W2" s="70"/>
      <c r="X2" s="70"/>
      <c r="Y2" s="70"/>
      <c r="Z2" s="70"/>
      <c r="AA2" s="70"/>
      <c r="AB2" s="70"/>
      <c r="AC2" s="70"/>
      <c r="AD2" s="70"/>
      <c r="AE2" s="13"/>
    </row>
    <row r="3" spans="2:31" s="10" customFormat="1" ht="23.25" customHeight="1" x14ac:dyDescent="0.2">
      <c r="B3" s="186"/>
      <c r="C3" s="187"/>
      <c r="D3" s="195" t="s">
        <v>169</v>
      </c>
      <c r="E3" s="196"/>
      <c r="F3" s="196"/>
      <c r="G3" s="196"/>
      <c r="H3" s="196"/>
      <c r="I3" s="196"/>
      <c r="J3" s="197"/>
      <c r="K3" s="182" t="s">
        <v>2</v>
      </c>
      <c r="L3" s="224"/>
      <c r="M3" s="219" t="str">
        <f>Proyecto!K3</f>
        <v>Fecha: 17 de septiembre de 2014</v>
      </c>
      <c r="N3" s="220"/>
      <c r="O3" s="220"/>
      <c r="P3" s="221"/>
      <c r="Q3" s="70"/>
      <c r="R3" s="9"/>
      <c r="S3" s="9"/>
      <c r="T3" s="9"/>
      <c r="U3" s="12"/>
      <c r="V3" s="70"/>
      <c r="W3" s="70"/>
      <c r="X3" s="70"/>
      <c r="Y3" s="70"/>
      <c r="Z3" s="70"/>
      <c r="AA3" s="70"/>
      <c r="AB3" s="70"/>
      <c r="AC3" s="70"/>
      <c r="AD3" s="70"/>
      <c r="AE3" s="13"/>
    </row>
    <row r="4" spans="2:31" s="10" customFormat="1" ht="24" customHeight="1" x14ac:dyDescent="0.2">
      <c r="B4" s="186"/>
      <c r="C4" s="187"/>
      <c r="D4" s="195" t="s">
        <v>170</v>
      </c>
      <c r="E4" s="196"/>
      <c r="F4" s="196"/>
      <c r="G4" s="196"/>
      <c r="H4" s="196"/>
      <c r="I4" s="196"/>
      <c r="J4" s="197"/>
      <c r="K4" s="182" t="s">
        <v>3</v>
      </c>
      <c r="L4" s="224"/>
      <c r="M4" s="182" t="str">
        <f>Proyecto!K4</f>
        <v>Versión 001</v>
      </c>
      <c r="N4" s="222"/>
      <c r="O4" s="222"/>
      <c r="P4" s="183"/>
      <c r="Q4" s="70"/>
      <c r="R4" s="9"/>
      <c r="S4" s="70"/>
      <c r="T4" s="70"/>
      <c r="U4" s="12"/>
      <c r="V4" s="70"/>
      <c r="W4" s="70"/>
      <c r="X4" s="70"/>
      <c r="Y4" s="70"/>
      <c r="Z4" s="70"/>
      <c r="AA4" s="70"/>
      <c r="AB4" s="70"/>
      <c r="AC4" s="70"/>
      <c r="AD4" s="70"/>
      <c r="AE4" s="13"/>
    </row>
    <row r="5" spans="2:31" s="10" customFormat="1" ht="22.5" customHeight="1" thickBot="1" x14ac:dyDescent="0.25">
      <c r="B5" s="188"/>
      <c r="C5" s="189"/>
      <c r="D5" s="198" t="s">
        <v>171</v>
      </c>
      <c r="E5" s="199"/>
      <c r="F5" s="199"/>
      <c r="G5" s="199"/>
      <c r="H5" s="199"/>
      <c r="I5" s="199"/>
      <c r="J5" s="200"/>
      <c r="K5" s="184" t="s">
        <v>17</v>
      </c>
      <c r="L5" s="217"/>
      <c r="M5" s="206" t="s">
        <v>18</v>
      </c>
      <c r="N5" s="207"/>
      <c r="O5" s="207"/>
      <c r="P5" s="208"/>
      <c r="Q5" s="70"/>
      <c r="R5" s="9"/>
      <c r="S5" s="70"/>
      <c r="T5" s="70"/>
      <c r="U5" s="9"/>
      <c r="V5" s="70"/>
      <c r="W5" s="70"/>
      <c r="X5" s="70"/>
      <c r="Y5" s="70"/>
      <c r="Z5" s="70"/>
      <c r="AA5" s="70"/>
      <c r="AB5" s="70"/>
      <c r="AC5" s="70"/>
      <c r="AD5" s="70"/>
      <c r="AE5" s="13"/>
    </row>
    <row r="6" spans="2:31" ht="5.25" customHeight="1" x14ac:dyDescent="0.2">
      <c r="B6" s="24"/>
      <c r="C6" s="24"/>
      <c r="D6" s="24"/>
      <c r="E6" s="24"/>
      <c r="F6" s="24"/>
      <c r="G6" s="24"/>
      <c r="H6" s="24"/>
      <c r="I6" s="24"/>
      <c r="J6" s="24"/>
      <c r="K6" s="24"/>
      <c r="L6" s="24"/>
      <c r="M6" s="24"/>
      <c r="N6" s="24"/>
      <c r="O6" s="24"/>
      <c r="P6" s="24"/>
    </row>
    <row r="7" spans="2:31" ht="33.75" customHeight="1" x14ac:dyDescent="0.2">
      <c r="B7" s="179" t="s">
        <v>5</v>
      </c>
      <c r="C7" s="179"/>
      <c r="D7" s="209" t="str">
        <f>+Proyecto!E7</f>
        <v>Plan estratégico de cooperación para el fortalecimiento cameral (Acompañamiento Cameral Evolutivo - ACE)</v>
      </c>
      <c r="E7" s="209"/>
      <c r="F7" s="209"/>
      <c r="G7" s="209"/>
      <c r="H7" s="209"/>
      <c r="I7" s="209"/>
      <c r="J7" s="209"/>
      <c r="K7" s="209"/>
      <c r="L7" s="209"/>
      <c r="M7" s="209"/>
      <c r="N7" s="209"/>
      <c r="O7" s="209"/>
      <c r="P7" s="209"/>
      <c r="AE7" s="1"/>
    </row>
    <row r="8" spans="2:31" ht="6.75" customHeight="1" x14ac:dyDescent="0.2">
      <c r="B8" s="6"/>
      <c r="C8" s="6"/>
      <c r="D8" s="101"/>
      <c r="E8" s="101"/>
      <c r="F8" s="101"/>
      <c r="G8" s="101"/>
      <c r="H8" s="101"/>
      <c r="I8" s="101"/>
      <c r="J8" s="101"/>
      <c r="K8" s="101"/>
      <c r="L8" s="101"/>
      <c r="M8" s="101"/>
      <c r="N8" s="101"/>
      <c r="O8" s="101"/>
      <c r="P8" s="101"/>
      <c r="AE8" s="1"/>
    </row>
    <row r="9" spans="2:31" ht="39.75" customHeight="1" x14ac:dyDescent="0.2">
      <c r="B9" s="215" t="s">
        <v>19</v>
      </c>
      <c r="C9" s="216"/>
      <c r="D9" s="210" t="s">
        <v>148</v>
      </c>
      <c r="E9" s="213"/>
      <c r="F9" s="213"/>
      <c r="G9" s="213"/>
      <c r="H9" s="213"/>
      <c r="I9" s="213"/>
      <c r="J9" s="213"/>
      <c r="K9" s="213"/>
      <c r="L9" s="213"/>
      <c r="M9" s="213"/>
      <c r="N9" s="213"/>
      <c r="O9" s="213"/>
      <c r="P9" s="214"/>
      <c r="AE9" s="1"/>
    </row>
    <row r="10" spans="2:31" customFormat="1" ht="7.5" customHeight="1" x14ac:dyDescent="0.2">
      <c r="D10" s="102"/>
      <c r="E10" s="102"/>
      <c r="F10" s="102"/>
      <c r="G10" s="102"/>
      <c r="H10" s="102"/>
      <c r="I10" s="102"/>
      <c r="J10" s="102"/>
      <c r="K10" s="102"/>
      <c r="L10" s="102"/>
      <c r="M10" s="102"/>
      <c r="N10" s="102"/>
      <c r="O10" s="102"/>
      <c r="P10" s="102"/>
    </row>
    <row r="11" spans="2:31" ht="44.25" customHeight="1" x14ac:dyDescent="0.2">
      <c r="B11" s="215" t="s">
        <v>20</v>
      </c>
      <c r="C11" s="216"/>
      <c r="D11" s="210" t="s">
        <v>197</v>
      </c>
      <c r="E11" s="211"/>
      <c r="F11" s="211"/>
      <c r="G11" s="211"/>
      <c r="H11" s="211"/>
      <c r="I11" s="211"/>
      <c r="J11" s="211"/>
      <c r="K11" s="211"/>
      <c r="L11" s="211"/>
      <c r="M11" s="211"/>
      <c r="N11" s="211"/>
      <c r="O11" s="211"/>
      <c r="P11" s="212"/>
      <c r="AE11" s="1"/>
    </row>
    <row r="12" spans="2:31" s="3" customFormat="1" ht="5.25" customHeight="1" x14ac:dyDescent="0.2">
      <c r="B12" s="8"/>
      <c r="C12" s="8"/>
      <c r="D12" s="75"/>
      <c r="E12" s="75"/>
      <c r="F12" s="75"/>
      <c r="G12" s="75"/>
      <c r="H12" s="75"/>
      <c r="I12" s="75"/>
      <c r="J12" s="75"/>
      <c r="K12" s="75"/>
      <c r="L12" s="75"/>
      <c r="M12" s="75"/>
      <c r="N12" s="75"/>
      <c r="O12" s="75"/>
      <c r="P12" s="75"/>
      <c r="Q12" s="70"/>
      <c r="R12" s="9"/>
      <c r="S12" s="70"/>
      <c r="T12" s="70"/>
      <c r="U12" s="9"/>
      <c r="V12" s="70"/>
      <c r="W12" s="70"/>
      <c r="X12" s="70"/>
      <c r="Y12" s="70"/>
      <c r="Z12" s="70"/>
      <c r="AA12" s="70"/>
      <c r="AB12" s="70"/>
      <c r="AC12" s="70"/>
      <c r="AD12" s="70"/>
      <c r="AE12" s="70"/>
    </row>
    <row r="13" spans="2:31" ht="22.5" customHeight="1" x14ac:dyDescent="0.2">
      <c r="B13" s="202" t="s">
        <v>21</v>
      </c>
      <c r="C13" s="202"/>
      <c r="D13" s="71" t="s">
        <v>22</v>
      </c>
      <c r="E13" s="205" t="s">
        <v>204</v>
      </c>
      <c r="F13" s="205"/>
      <c r="G13" s="205"/>
      <c r="H13" s="205"/>
      <c r="I13" s="205"/>
      <c r="J13" s="205"/>
      <c r="K13" s="205"/>
      <c r="L13" s="205"/>
      <c r="M13" s="205"/>
      <c r="N13" s="205"/>
      <c r="O13" s="205"/>
      <c r="P13" s="205"/>
      <c r="AE13" s="1"/>
    </row>
    <row r="14" spans="2:31" s="25" customFormat="1" ht="44.25" customHeight="1" x14ac:dyDescent="0.2">
      <c r="B14" s="203"/>
      <c r="C14" s="203"/>
      <c r="D14" s="72" t="s">
        <v>23</v>
      </c>
      <c r="E14" s="205"/>
      <c r="F14" s="205"/>
      <c r="G14" s="205"/>
      <c r="H14" s="205"/>
      <c r="I14" s="205"/>
      <c r="J14" s="205"/>
      <c r="K14" s="205"/>
      <c r="L14" s="205"/>
      <c r="M14" s="205"/>
      <c r="N14" s="205"/>
      <c r="O14" s="205"/>
      <c r="P14" s="205"/>
      <c r="Q14" s="70"/>
      <c r="R14" s="9"/>
      <c r="S14" s="70"/>
      <c r="T14" s="70"/>
      <c r="U14" s="9"/>
      <c r="V14" s="70"/>
      <c r="W14" s="70"/>
      <c r="X14" s="70"/>
      <c r="Y14" s="70"/>
      <c r="Z14" s="70"/>
      <c r="AA14" s="70"/>
      <c r="AB14" s="70"/>
      <c r="AC14" s="70"/>
      <c r="AD14" s="70"/>
      <c r="AE14" s="70"/>
    </row>
    <row r="15" spans="2:31" ht="15.75" x14ac:dyDescent="0.2">
      <c r="E15" s="113"/>
      <c r="F15" s="113"/>
      <c r="G15" s="113"/>
      <c r="H15" s="113"/>
      <c r="I15" s="113"/>
      <c r="J15" s="113"/>
      <c r="K15" s="113"/>
      <c r="L15" s="113"/>
      <c r="M15" s="113"/>
      <c r="N15" s="113"/>
      <c r="O15" s="113"/>
      <c r="P15" s="113"/>
    </row>
    <row r="16" spans="2:31" ht="22.5" customHeight="1" x14ac:dyDescent="0.2">
      <c r="B16" s="202" t="s">
        <v>21</v>
      </c>
      <c r="C16" s="202"/>
      <c r="D16" s="71" t="s">
        <v>22</v>
      </c>
      <c r="E16" s="205" t="s">
        <v>198</v>
      </c>
      <c r="F16" s="205"/>
      <c r="G16" s="205"/>
      <c r="H16" s="205"/>
      <c r="I16" s="205"/>
      <c r="J16" s="205"/>
      <c r="K16" s="205"/>
      <c r="L16" s="205"/>
      <c r="M16" s="205"/>
      <c r="N16" s="205"/>
      <c r="O16" s="205"/>
      <c r="P16" s="205"/>
      <c r="AE16" s="1"/>
    </row>
    <row r="17" spans="2:21" s="67" customFormat="1" ht="27.75" customHeight="1" x14ac:dyDescent="0.2">
      <c r="B17" s="203"/>
      <c r="C17" s="203"/>
      <c r="D17" s="72" t="s">
        <v>24</v>
      </c>
      <c r="E17" s="205"/>
      <c r="F17" s="205"/>
      <c r="G17" s="205"/>
      <c r="H17" s="205"/>
      <c r="I17" s="205"/>
      <c r="J17" s="205"/>
      <c r="K17" s="205"/>
      <c r="L17" s="205"/>
      <c r="M17" s="205"/>
      <c r="N17" s="205"/>
      <c r="O17" s="205"/>
      <c r="P17" s="205"/>
      <c r="Q17" s="70"/>
      <c r="R17" s="9"/>
      <c r="S17" s="70"/>
      <c r="T17" s="70"/>
      <c r="U17" s="9"/>
    </row>
    <row r="18" spans="2:21" ht="15.75" x14ac:dyDescent="0.2">
      <c r="E18" s="113"/>
      <c r="F18" s="113"/>
      <c r="G18" s="113"/>
      <c r="H18" s="113"/>
      <c r="I18" s="113"/>
      <c r="J18" s="113"/>
      <c r="K18" s="113"/>
      <c r="L18" s="113"/>
      <c r="M18" s="113"/>
      <c r="N18" s="113"/>
      <c r="O18" s="113"/>
      <c r="P18" s="113"/>
    </row>
    <row r="19" spans="2:21" x14ac:dyDescent="0.2">
      <c r="B19" s="202" t="s">
        <v>21</v>
      </c>
      <c r="C19" s="202"/>
      <c r="D19" s="78" t="s">
        <v>22</v>
      </c>
      <c r="E19" s="204" t="s">
        <v>199</v>
      </c>
      <c r="F19" s="204"/>
      <c r="G19" s="204"/>
      <c r="H19" s="204"/>
      <c r="I19" s="204"/>
      <c r="J19" s="204"/>
      <c r="K19" s="204"/>
      <c r="L19" s="204"/>
      <c r="M19" s="204"/>
      <c r="N19" s="204"/>
      <c r="O19" s="204"/>
      <c r="P19" s="204"/>
    </row>
    <row r="20" spans="2:21" ht="32.25" customHeight="1" x14ac:dyDescent="0.2">
      <c r="B20" s="203"/>
      <c r="C20" s="203"/>
      <c r="D20" s="79" t="s">
        <v>24</v>
      </c>
      <c r="E20" s="204"/>
      <c r="F20" s="204"/>
      <c r="G20" s="204"/>
      <c r="H20" s="204"/>
      <c r="I20" s="204"/>
      <c r="J20" s="204"/>
      <c r="K20" s="204"/>
      <c r="L20" s="204"/>
      <c r="M20" s="204"/>
      <c r="N20" s="204"/>
      <c r="O20" s="204"/>
      <c r="P20" s="204"/>
    </row>
  </sheetData>
  <mergeCells count="28">
    <mergeCell ref="B2:C2"/>
    <mergeCell ref="B3:C3"/>
    <mergeCell ref="B4:C4"/>
    <mergeCell ref="M2:P2"/>
    <mergeCell ref="M3:P3"/>
    <mergeCell ref="M4:P4"/>
    <mergeCell ref="D2:J2"/>
    <mergeCell ref="K2:L2"/>
    <mergeCell ref="D3:J3"/>
    <mergeCell ref="K3:L3"/>
    <mergeCell ref="D4:J4"/>
    <mergeCell ref="K4:L4"/>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G28" sqref="G28"/>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90"/>
      <c r="C2" s="191"/>
      <c r="D2" s="231" t="s">
        <v>0</v>
      </c>
      <c r="E2" s="232"/>
      <c r="F2" s="232"/>
      <c r="G2" s="232"/>
      <c r="H2" s="233"/>
      <c r="I2" s="35" t="str">
        <f>Proyecto!K2</f>
        <v>Código: GC-F-015</v>
      </c>
      <c r="J2" s="17"/>
      <c r="K2" s="17"/>
      <c r="L2" s="17"/>
      <c r="M2" s="70"/>
      <c r="N2" s="70"/>
      <c r="O2" s="70"/>
      <c r="P2" s="70"/>
      <c r="Q2" s="70"/>
      <c r="R2" s="70"/>
      <c r="S2" s="70"/>
      <c r="T2" s="13"/>
      <c r="U2" s="70"/>
      <c r="V2" s="70"/>
      <c r="W2" s="70"/>
      <c r="X2" s="70"/>
    </row>
    <row r="3" spans="2:24" s="16" customFormat="1" ht="23.25" customHeight="1" thickBot="1" x14ac:dyDescent="0.25">
      <c r="B3" s="186"/>
      <c r="C3" s="187"/>
      <c r="D3" s="231" t="s">
        <v>169</v>
      </c>
      <c r="E3" s="232"/>
      <c r="F3" s="232"/>
      <c r="G3" s="232"/>
      <c r="H3" s="233"/>
      <c r="I3" s="36" t="str">
        <f>Proyecto!K3</f>
        <v>Fecha: 17 de septiembre de 2014</v>
      </c>
      <c r="J3" s="17"/>
      <c r="K3" s="17"/>
      <c r="L3" s="17"/>
      <c r="M3" s="70"/>
      <c r="N3" s="70"/>
      <c r="O3" s="70"/>
      <c r="P3" s="70"/>
      <c r="Q3" s="70"/>
      <c r="R3" s="70"/>
      <c r="S3" s="70"/>
      <c r="T3" s="13"/>
      <c r="U3" s="70"/>
      <c r="V3" s="70"/>
      <c r="W3" s="70"/>
      <c r="X3" s="70"/>
    </row>
    <row r="4" spans="2:24" s="16" customFormat="1" ht="24" customHeight="1" thickBot="1" x14ac:dyDescent="0.25">
      <c r="B4" s="186"/>
      <c r="C4" s="187"/>
      <c r="D4" s="231" t="s">
        <v>170</v>
      </c>
      <c r="E4" s="232"/>
      <c r="F4" s="232"/>
      <c r="G4" s="232"/>
      <c r="H4" s="233"/>
      <c r="I4" s="36" t="str">
        <f>Proyecto!K4</f>
        <v>Versión 001</v>
      </c>
      <c r="J4" s="17"/>
      <c r="K4" s="17"/>
      <c r="L4" s="17"/>
      <c r="M4" s="70"/>
      <c r="N4" s="70"/>
      <c r="O4" s="70"/>
      <c r="P4" s="70"/>
      <c r="Q4" s="70"/>
      <c r="R4" s="70"/>
      <c r="S4" s="70"/>
      <c r="T4" s="13"/>
      <c r="U4" s="70"/>
      <c r="V4" s="70"/>
      <c r="W4" s="70"/>
      <c r="X4" s="70"/>
    </row>
    <row r="5" spans="2:24" s="16" customFormat="1" ht="22.5" customHeight="1" thickBot="1" x14ac:dyDescent="0.25">
      <c r="B5" s="188"/>
      <c r="C5" s="189"/>
      <c r="D5" s="234" t="s">
        <v>171</v>
      </c>
      <c r="E5" s="235"/>
      <c r="F5" s="235"/>
      <c r="G5" s="235"/>
      <c r="H5" s="236"/>
      <c r="I5" s="37" t="s">
        <v>25</v>
      </c>
      <c r="J5" s="17"/>
      <c r="K5" s="17"/>
      <c r="L5" s="17"/>
      <c r="M5" s="70"/>
      <c r="N5" s="70"/>
      <c r="O5" s="70"/>
      <c r="P5" s="70"/>
      <c r="Q5" s="70"/>
      <c r="R5" s="70"/>
      <c r="S5" s="70"/>
      <c r="T5" s="13"/>
      <c r="U5" s="70"/>
      <c r="V5" s="70"/>
      <c r="W5" s="70"/>
      <c r="X5" s="70"/>
    </row>
    <row r="6" spans="2:24" ht="5.25" customHeight="1" x14ac:dyDescent="0.2">
      <c r="B6" s="24"/>
      <c r="C6" s="24"/>
      <c r="D6" s="24"/>
      <c r="E6" s="24"/>
      <c r="F6" s="24"/>
      <c r="G6" s="24"/>
      <c r="H6" s="24"/>
      <c r="I6" s="24"/>
    </row>
    <row r="7" spans="2:24" ht="29.25" customHeight="1" x14ac:dyDescent="0.2">
      <c r="B7" s="179" t="s">
        <v>5</v>
      </c>
      <c r="C7" s="179"/>
      <c r="D7" s="225" t="str">
        <f>Proyecto!$E$7</f>
        <v>Plan estratégico de cooperación para el fortalecimiento cameral (Acompañamiento Cameral Evolutivo - ACE)</v>
      </c>
      <c r="E7" s="225"/>
      <c r="F7" s="225"/>
      <c r="G7" s="225"/>
      <c r="H7" s="225"/>
      <c r="I7" s="225"/>
      <c r="X7" s="1"/>
    </row>
    <row r="8" spans="2:24" s="16" customFormat="1" ht="10.5" customHeight="1" x14ac:dyDescent="0.2">
      <c r="B8" s="8"/>
      <c r="C8" s="8"/>
      <c r="D8" s="4"/>
      <c r="E8" s="4"/>
      <c r="F8" s="4"/>
      <c r="G8" s="4"/>
      <c r="H8" s="4"/>
      <c r="I8" s="4"/>
      <c r="J8" s="70"/>
      <c r="K8" s="70"/>
      <c r="L8" s="70"/>
      <c r="M8" s="70"/>
      <c r="N8" s="17"/>
      <c r="O8" s="70"/>
      <c r="P8" s="70"/>
      <c r="Q8" s="70"/>
      <c r="R8" s="70"/>
      <c r="S8" s="70"/>
      <c r="T8" s="70"/>
      <c r="U8" s="70"/>
      <c r="V8" s="70"/>
      <c r="W8" s="70"/>
      <c r="X8" s="70"/>
    </row>
    <row r="9" spans="2:24" ht="18.75" customHeight="1" x14ac:dyDescent="0.2">
      <c r="B9" s="228" t="s">
        <v>26</v>
      </c>
      <c r="C9" s="228"/>
      <c r="D9" s="228"/>
      <c r="E9" s="228"/>
      <c r="F9" s="228"/>
      <c r="G9" s="228"/>
      <c r="H9" s="228"/>
      <c r="I9" s="228"/>
      <c r="X9" s="1"/>
    </row>
    <row r="10" spans="2:24" ht="40.5" customHeight="1" x14ac:dyDescent="0.2">
      <c r="B10" s="229" t="s">
        <v>27</v>
      </c>
      <c r="C10" s="229"/>
      <c r="D10" s="230" t="s">
        <v>28</v>
      </c>
      <c r="E10" s="230"/>
      <c r="F10" s="230"/>
      <c r="G10" s="230"/>
      <c r="H10" s="230"/>
      <c r="I10" s="230"/>
      <c r="X10" s="1"/>
    </row>
    <row r="11" spans="2:24" ht="22.5" customHeight="1" x14ac:dyDescent="0.2">
      <c r="B11" s="229" t="s">
        <v>22</v>
      </c>
      <c r="C11" s="229"/>
      <c r="D11" s="229" t="s">
        <v>29</v>
      </c>
      <c r="E11" s="229"/>
      <c r="F11" s="71" t="s">
        <v>30</v>
      </c>
      <c r="G11" s="71" t="s">
        <v>31</v>
      </c>
      <c r="H11" s="71" t="s">
        <v>32</v>
      </c>
      <c r="I11" s="71" t="s">
        <v>33</v>
      </c>
      <c r="X11" s="1"/>
    </row>
    <row r="12" spans="2:24" ht="91.5" customHeight="1" x14ac:dyDescent="0.2">
      <c r="B12" s="227" t="s">
        <v>34</v>
      </c>
      <c r="C12" s="227"/>
      <c r="D12" s="227" t="s">
        <v>35</v>
      </c>
      <c r="E12" s="227"/>
      <c r="F12" s="92">
        <v>1</v>
      </c>
      <c r="G12" s="93" t="s">
        <v>36</v>
      </c>
      <c r="H12" s="93" t="s">
        <v>37</v>
      </c>
      <c r="I12" s="93" t="s">
        <v>38</v>
      </c>
      <c r="X12" s="1"/>
    </row>
    <row r="13" spans="2:24" ht="33" customHeight="1" x14ac:dyDescent="0.2">
      <c r="B13" s="226" t="s">
        <v>172</v>
      </c>
      <c r="C13" s="226"/>
      <c r="D13" s="227" t="s">
        <v>39</v>
      </c>
      <c r="E13" s="227"/>
      <c r="F13" s="227"/>
      <c r="G13" s="227"/>
      <c r="H13" s="227"/>
      <c r="I13" s="227"/>
      <c r="X13" s="1"/>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zoomScaleNormal="100" workbookViewId="0">
      <selection activeCell="C26" sqref="C26"/>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70"/>
      <c r="B2" s="44"/>
      <c r="C2" s="247" t="s">
        <v>0</v>
      </c>
      <c r="D2" s="248"/>
      <c r="E2" s="248"/>
      <c r="F2" s="248"/>
      <c r="G2" s="237" t="str">
        <f>Proyecto!K2</f>
        <v>Código: GC-F-015</v>
      </c>
      <c r="H2" s="238"/>
      <c r="I2" s="238"/>
      <c r="J2" s="238"/>
      <c r="K2" s="238"/>
      <c r="L2" s="239"/>
      <c r="M2" s="70"/>
      <c r="N2" s="70"/>
      <c r="O2" s="70"/>
      <c r="P2" s="70"/>
      <c r="Q2" s="70"/>
      <c r="R2" s="70"/>
      <c r="S2" s="70"/>
      <c r="T2" s="70"/>
      <c r="U2" s="13"/>
    </row>
    <row r="3" spans="1:21" s="14" customFormat="1" ht="23.25" customHeight="1" thickBot="1" x14ac:dyDescent="0.25">
      <c r="A3" s="70"/>
      <c r="B3" s="46"/>
      <c r="C3" s="247" t="s">
        <v>169</v>
      </c>
      <c r="D3" s="248"/>
      <c r="E3" s="248"/>
      <c r="F3" s="248"/>
      <c r="G3" s="240" t="str">
        <f>Proyecto!K3</f>
        <v>Fecha: 17 de septiembre de 2014</v>
      </c>
      <c r="H3" s="241"/>
      <c r="I3" s="241"/>
      <c r="J3" s="241"/>
      <c r="K3" s="241"/>
      <c r="L3" s="242"/>
      <c r="M3" s="70"/>
      <c r="N3" s="70"/>
      <c r="O3" s="70"/>
      <c r="P3" s="70"/>
      <c r="Q3" s="70"/>
      <c r="R3" s="70"/>
      <c r="S3" s="70"/>
      <c r="T3" s="70"/>
      <c r="U3" s="13"/>
    </row>
    <row r="4" spans="1:21" s="14" customFormat="1" ht="24" customHeight="1" thickBot="1" x14ac:dyDescent="0.25">
      <c r="A4" s="70"/>
      <c r="B4" s="46"/>
      <c r="C4" s="247" t="s">
        <v>170</v>
      </c>
      <c r="D4" s="248"/>
      <c r="E4" s="248"/>
      <c r="F4" s="248"/>
      <c r="G4" s="243" t="str">
        <f>Proyecto!K4</f>
        <v>Versión 001</v>
      </c>
      <c r="H4" s="244"/>
      <c r="I4" s="244"/>
      <c r="J4" s="244"/>
      <c r="K4" s="244"/>
      <c r="L4" s="245"/>
      <c r="M4" s="70"/>
      <c r="N4" s="70"/>
      <c r="O4" s="70"/>
      <c r="P4" s="70"/>
      <c r="Q4" s="70"/>
      <c r="R4" s="70"/>
      <c r="S4" s="70"/>
      <c r="T4" s="70"/>
      <c r="U4" s="13"/>
    </row>
    <row r="5" spans="1:21" s="14" customFormat="1" ht="22.5" customHeight="1" thickBot="1" x14ac:dyDescent="0.25">
      <c r="A5" s="70"/>
      <c r="B5" s="48"/>
      <c r="C5" s="247" t="s">
        <v>171</v>
      </c>
      <c r="D5" s="248"/>
      <c r="E5" s="248"/>
      <c r="F5" s="248"/>
      <c r="G5" s="240" t="s">
        <v>40</v>
      </c>
      <c r="H5" s="241"/>
      <c r="I5" s="241"/>
      <c r="J5" s="241"/>
      <c r="K5" s="241"/>
      <c r="L5" s="242"/>
      <c r="M5" s="70"/>
      <c r="N5" s="70"/>
      <c r="O5" s="70"/>
      <c r="P5" s="70"/>
      <c r="Q5" s="70"/>
      <c r="R5" s="70"/>
      <c r="S5" s="70"/>
      <c r="T5" s="70"/>
      <c r="U5" s="13"/>
    </row>
    <row r="6" spans="1:21" ht="5.25" customHeight="1" x14ac:dyDescent="0.2">
      <c r="A6" s="5" t="str">
        <f>Proyecto!$E$7</f>
        <v>Plan estratégico de cooperación para el fortalecimiento cameral (Acompañamiento Cameral Evolutivo - ACE)</v>
      </c>
      <c r="B6" s="24"/>
      <c r="C6" s="24"/>
      <c r="D6" s="24"/>
      <c r="E6" s="24"/>
      <c r="F6" s="24"/>
    </row>
    <row r="7" spans="1:21" ht="44.25" customHeight="1" x14ac:dyDescent="0.2">
      <c r="B7" s="69" t="s">
        <v>5</v>
      </c>
      <c r="C7" s="246" t="str">
        <f>Proyecto!$E$7</f>
        <v>Plan estratégico de cooperación para el fortalecimiento cameral (Acompañamiento Cameral Evolutivo - ACE)</v>
      </c>
      <c r="D7" s="246"/>
      <c r="E7" s="246"/>
      <c r="F7" s="246"/>
      <c r="U7" s="1"/>
    </row>
    <row r="8" spans="1:21" x14ac:dyDescent="0.2">
      <c r="B8" s="70"/>
      <c r="C8" s="114"/>
      <c r="D8" s="114"/>
      <c r="E8" s="114"/>
      <c r="F8" s="114"/>
    </row>
    <row r="9" spans="1:21" x14ac:dyDescent="0.2">
      <c r="C9" s="114"/>
      <c r="D9" s="114"/>
      <c r="E9" s="114"/>
      <c r="F9" s="114"/>
    </row>
    <row r="10" spans="1:21" ht="18" customHeight="1" x14ac:dyDescent="0.2">
      <c r="B10" s="69" t="s">
        <v>41</v>
      </c>
      <c r="C10" s="103" t="s">
        <v>127</v>
      </c>
      <c r="D10" s="114"/>
      <c r="E10" s="114"/>
      <c r="F10" s="114"/>
    </row>
    <row r="11" spans="1:21" ht="6" customHeight="1" x14ac:dyDescent="0.2">
      <c r="C11" s="100"/>
      <c r="D11" s="114"/>
      <c r="E11" s="114"/>
      <c r="F11" s="114"/>
    </row>
    <row r="12" spans="1:21" ht="18" customHeight="1" x14ac:dyDescent="0.2">
      <c r="B12" s="69" t="s">
        <v>43</v>
      </c>
      <c r="C12" s="103" t="s">
        <v>149</v>
      </c>
      <c r="D12" s="114"/>
      <c r="E12" s="114"/>
      <c r="F12" s="114"/>
    </row>
    <row r="13" spans="1:21" ht="6" customHeight="1" x14ac:dyDescent="0.2">
      <c r="C13" s="100"/>
      <c r="D13" s="114"/>
      <c r="E13" s="114"/>
      <c r="F13" s="114"/>
    </row>
    <row r="14" spans="1:21" ht="18" customHeight="1" x14ac:dyDescent="0.2">
      <c r="B14" s="69" t="s">
        <v>44</v>
      </c>
      <c r="C14" s="103" t="s">
        <v>149</v>
      </c>
      <c r="D14" s="114"/>
      <c r="E14" s="114"/>
      <c r="F14" s="114"/>
    </row>
    <row r="15" spans="1:21" ht="6" customHeight="1" x14ac:dyDescent="0.2">
      <c r="C15" s="100"/>
      <c r="D15" s="114"/>
      <c r="E15" s="114"/>
      <c r="F15" s="114"/>
    </row>
    <row r="16" spans="1:21" ht="18" customHeight="1" x14ac:dyDescent="0.2">
      <c r="B16" s="69" t="s">
        <v>45</v>
      </c>
      <c r="C16" s="103" t="s">
        <v>149</v>
      </c>
      <c r="D16" s="114"/>
      <c r="E16" s="114"/>
      <c r="F16" s="114"/>
    </row>
    <row r="17" spans="2:6" ht="6" customHeight="1" x14ac:dyDescent="0.2">
      <c r="C17" s="100"/>
      <c r="D17" s="114"/>
      <c r="E17" s="114"/>
      <c r="F17" s="114"/>
    </row>
    <row r="18" spans="2:6" ht="18" customHeight="1" x14ac:dyDescent="0.2">
      <c r="B18" s="69" t="s">
        <v>46</v>
      </c>
      <c r="C18" s="103" t="s">
        <v>149</v>
      </c>
      <c r="D18" s="114"/>
      <c r="E18" s="114"/>
      <c r="F18" s="114"/>
    </row>
    <row r="19" spans="2:6" ht="6" customHeight="1" x14ac:dyDescent="0.2">
      <c r="C19" s="100"/>
      <c r="D19" s="114"/>
      <c r="E19" s="114"/>
      <c r="F19" s="114"/>
    </row>
    <row r="20" spans="2:6" ht="18" customHeight="1" x14ac:dyDescent="0.2">
      <c r="B20" s="69" t="s">
        <v>47</v>
      </c>
      <c r="C20" s="103" t="s">
        <v>149</v>
      </c>
      <c r="D20" s="114"/>
      <c r="E20" s="114"/>
      <c r="F20" s="114"/>
    </row>
    <row r="21" spans="2:6" x14ac:dyDescent="0.2">
      <c r="C21" s="99"/>
      <c r="D21" s="99"/>
      <c r="E21" s="99"/>
      <c r="F21" s="99"/>
    </row>
    <row r="22" spans="2:6" x14ac:dyDescent="0.2">
      <c r="C22" s="99"/>
      <c r="D22" s="99"/>
      <c r="E22" s="99"/>
      <c r="F22" s="99"/>
    </row>
    <row r="24" spans="2:6" x14ac:dyDescent="0.2">
      <c r="C24" s="82"/>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A13" zoomScale="90" zoomScaleNormal="90" workbookViewId="0">
      <selection activeCell="F13" sqref="F13:G13"/>
    </sheetView>
  </sheetViews>
  <sheetFormatPr baseColWidth="10" defaultColWidth="11.42578125" defaultRowHeight="12" x14ac:dyDescent="0.2"/>
  <cols>
    <col min="1" max="1" width="2.42578125" style="1" customWidth="1"/>
    <col min="2" max="2" width="34.28515625" style="1" customWidth="1"/>
    <col min="3" max="3" width="38.855468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38"/>
      <c r="C2" s="234" t="s">
        <v>0</v>
      </c>
      <c r="D2" s="235"/>
      <c r="E2" s="235"/>
      <c r="F2" s="236"/>
      <c r="G2" s="35" t="str">
        <f>Proyecto!K2</f>
        <v>Código: GC-F-015</v>
      </c>
      <c r="H2" s="9"/>
      <c r="I2" s="9"/>
      <c r="J2" s="12"/>
      <c r="K2" s="70"/>
      <c r="L2" s="70"/>
      <c r="M2" s="70"/>
      <c r="N2" s="70"/>
      <c r="O2" s="70"/>
      <c r="P2" s="70"/>
      <c r="Q2" s="70"/>
      <c r="R2" s="70"/>
      <c r="S2" s="70"/>
      <c r="T2" s="13"/>
      <c r="U2" s="70"/>
      <c r="V2" s="70"/>
    </row>
    <row r="3" spans="2:22" s="10" customFormat="1" ht="23.25" customHeight="1" thickBot="1" x14ac:dyDescent="0.25">
      <c r="B3" s="39"/>
      <c r="C3" s="234" t="s">
        <v>169</v>
      </c>
      <c r="D3" s="235"/>
      <c r="E3" s="235"/>
      <c r="F3" s="236"/>
      <c r="G3" s="36" t="str">
        <f>Proyecto!K3</f>
        <v>Fecha: 17 de septiembre de 2014</v>
      </c>
      <c r="H3" s="9"/>
      <c r="I3" s="9"/>
      <c r="J3" s="12"/>
      <c r="K3" s="70"/>
      <c r="L3" s="70"/>
      <c r="M3" s="70"/>
      <c r="N3" s="70"/>
      <c r="O3" s="70"/>
      <c r="P3" s="70"/>
      <c r="Q3" s="70"/>
      <c r="R3" s="70"/>
      <c r="S3" s="70"/>
      <c r="T3" s="13"/>
      <c r="U3" s="70"/>
      <c r="V3" s="70"/>
    </row>
    <row r="4" spans="2:22" s="10" customFormat="1" ht="24" customHeight="1" thickBot="1" x14ac:dyDescent="0.25">
      <c r="B4" s="39"/>
      <c r="C4" s="234" t="s">
        <v>170</v>
      </c>
      <c r="D4" s="235"/>
      <c r="E4" s="235"/>
      <c r="F4" s="236"/>
      <c r="G4" s="36" t="str">
        <f>Proyecto!K4</f>
        <v>Versión 001</v>
      </c>
      <c r="H4" s="70"/>
      <c r="I4" s="70"/>
      <c r="J4" s="12"/>
      <c r="K4" s="70"/>
      <c r="L4" s="70"/>
      <c r="M4" s="70"/>
      <c r="N4" s="70"/>
      <c r="O4" s="70"/>
      <c r="P4" s="70"/>
      <c r="Q4" s="70"/>
      <c r="R4" s="70"/>
      <c r="S4" s="70"/>
      <c r="T4" s="13"/>
      <c r="U4" s="70"/>
      <c r="V4" s="70"/>
    </row>
    <row r="5" spans="2:22" s="10" customFormat="1" ht="22.5" customHeight="1" thickBot="1" x14ac:dyDescent="0.25">
      <c r="B5" s="40"/>
      <c r="C5" s="234" t="s">
        <v>171</v>
      </c>
      <c r="D5" s="235"/>
      <c r="E5" s="235"/>
      <c r="F5" s="236"/>
      <c r="G5" s="37" t="s">
        <v>48</v>
      </c>
      <c r="H5" s="70"/>
      <c r="I5" s="70"/>
      <c r="J5" s="9"/>
      <c r="K5" s="70"/>
      <c r="L5" s="70"/>
      <c r="M5" s="70"/>
      <c r="N5" s="70"/>
      <c r="O5" s="70"/>
      <c r="P5" s="70"/>
      <c r="Q5" s="70"/>
      <c r="R5" s="70"/>
      <c r="S5" s="70"/>
      <c r="T5" s="13"/>
      <c r="U5" s="70"/>
      <c r="V5" s="70"/>
    </row>
    <row r="6" spans="2:22" ht="5.25" customHeight="1" x14ac:dyDescent="0.2">
      <c r="B6" s="24"/>
      <c r="C6" s="24"/>
      <c r="D6" s="24"/>
      <c r="E6" s="24"/>
      <c r="F6" s="24"/>
      <c r="G6" s="24"/>
    </row>
    <row r="7" spans="2:22" ht="29.25" customHeight="1" x14ac:dyDescent="0.2">
      <c r="B7" s="69" t="s">
        <v>5</v>
      </c>
      <c r="C7" s="209" t="str">
        <f>Proyecto!$E$7</f>
        <v>Plan estratégico de cooperación para el fortalecimiento cameral (Acompañamiento Cameral Evolutivo - ACE)</v>
      </c>
      <c r="D7" s="209"/>
      <c r="E7" s="209"/>
      <c r="F7" s="209"/>
      <c r="G7" s="209"/>
      <c r="V7" s="1"/>
    </row>
    <row r="9" spans="2:22" ht="18" customHeight="1" x14ac:dyDescent="0.2">
      <c r="B9" s="228" t="s">
        <v>49</v>
      </c>
      <c r="C9" s="228"/>
      <c r="D9" s="228"/>
      <c r="E9" s="228"/>
      <c r="F9" s="228"/>
      <c r="G9" s="228"/>
    </row>
    <row r="10" spans="2:22" customFormat="1" ht="15" customHeight="1" x14ac:dyDescent="0.2">
      <c r="C10" s="2"/>
    </row>
    <row r="11" spans="2:22" ht="27.75" customHeight="1" x14ac:dyDescent="0.2">
      <c r="B11" s="71" t="s">
        <v>50</v>
      </c>
      <c r="C11" s="89" t="s">
        <v>51</v>
      </c>
      <c r="D11" s="71" t="s">
        <v>52</v>
      </c>
      <c r="E11" s="71" t="s">
        <v>53</v>
      </c>
      <c r="F11" s="228" t="s">
        <v>54</v>
      </c>
      <c r="G11" s="228"/>
    </row>
    <row r="12" spans="2:22" ht="77.25" customHeight="1" x14ac:dyDescent="0.2">
      <c r="B12" s="94" t="s">
        <v>55</v>
      </c>
      <c r="C12" s="94" t="s">
        <v>150</v>
      </c>
      <c r="D12" s="95" t="s">
        <v>173</v>
      </c>
      <c r="E12" s="94" t="s">
        <v>56</v>
      </c>
      <c r="F12" s="250" t="s">
        <v>211</v>
      </c>
      <c r="G12" s="250"/>
    </row>
    <row r="13" spans="2:22" ht="153.75" customHeight="1" x14ac:dyDescent="0.2">
      <c r="B13" s="94" t="s">
        <v>57</v>
      </c>
      <c r="C13" s="96" t="s">
        <v>164</v>
      </c>
      <c r="D13" s="95" t="s">
        <v>174</v>
      </c>
      <c r="E13" s="94" t="s">
        <v>56</v>
      </c>
      <c r="F13" s="249" t="s">
        <v>212</v>
      </c>
      <c r="G13" s="249"/>
    </row>
    <row r="14" spans="2:22" ht="146.25" customHeight="1" x14ac:dyDescent="0.2">
      <c r="B14" s="94" t="s">
        <v>58</v>
      </c>
      <c r="C14" s="98" t="s">
        <v>196</v>
      </c>
      <c r="D14" s="95" t="s">
        <v>175</v>
      </c>
      <c r="E14" s="94" t="s">
        <v>56</v>
      </c>
      <c r="F14" s="249" t="s">
        <v>213</v>
      </c>
      <c r="G14" s="249"/>
    </row>
    <row r="15" spans="2:22" ht="71.25" customHeight="1" x14ac:dyDescent="0.2">
      <c r="B15" s="94"/>
      <c r="C15" s="94"/>
      <c r="D15" s="95" t="s">
        <v>176</v>
      </c>
      <c r="E15" s="94" t="s">
        <v>56</v>
      </c>
      <c r="F15" s="249" t="s">
        <v>213</v>
      </c>
      <c r="G15" s="249"/>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H8:L65484 N8:T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tocar'!$I$5:$I$6</xm:f>
          </x14:formula1>
          <xm:sqref>E12:E15</xm:sqref>
        </x14:dataValidation>
        <x14:dataValidation type="list" allowBlank="1" showInputMessage="1" showErrorMessage="1">
          <x14:formula1>
            <xm:f>'No tocar'!$G$5:$G$8</xm:f>
          </x14:formula1>
          <xm:sqref>B12:B15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topLeftCell="A7" zoomScaleNormal="100" workbookViewId="0">
      <selection activeCell="E16" sqref="E16"/>
    </sheetView>
  </sheetViews>
  <sheetFormatPr baseColWidth="10" defaultColWidth="11.42578125" defaultRowHeight="12.75" x14ac:dyDescent="0.2"/>
  <cols>
    <col min="1" max="1" width="5" style="41" customWidth="1"/>
    <col min="2" max="2" width="38.28515625" style="41" customWidth="1"/>
    <col min="3" max="3" width="25" style="41" customWidth="1"/>
    <col min="4" max="4" width="11.42578125" style="41"/>
    <col min="5" max="5" width="40.42578125" style="41" customWidth="1"/>
    <col min="6" max="6" width="20.7109375" style="41" customWidth="1"/>
    <col min="7" max="7" width="25.42578125" style="41" customWidth="1"/>
    <col min="8" max="8" width="15" style="41" customWidth="1"/>
    <col min="9" max="16384" width="11.42578125" style="41"/>
  </cols>
  <sheetData>
    <row r="1" spans="2:8" ht="13.5" thickBot="1" x14ac:dyDescent="0.25"/>
    <row r="2" spans="2:8" ht="18" customHeight="1" thickBot="1" x14ac:dyDescent="0.25">
      <c r="B2" s="44"/>
      <c r="C2" s="247" t="s">
        <v>0</v>
      </c>
      <c r="D2" s="248"/>
      <c r="E2" s="248"/>
      <c r="F2" s="248"/>
      <c r="G2" s="237" t="str">
        <f>Proyecto!K2</f>
        <v>Código: GC-F-015</v>
      </c>
      <c r="H2" s="239"/>
    </row>
    <row r="3" spans="2:8" ht="19.5" customHeight="1" thickBot="1" x14ac:dyDescent="0.25">
      <c r="B3" s="46"/>
      <c r="C3" s="247" t="s">
        <v>169</v>
      </c>
      <c r="D3" s="248"/>
      <c r="E3" s="248"/>
      <c r="F3" s="248"/>
      <c r="G3" s="240" t="str">
        <f>Proyecto!K3</f>
        <v>Fecha: 17 de septiembre de 2014</v>
      </c>
      <c r="H3" s="242"/>
    </row>
    <row r="4" spans="2:8" ht="19.5" customHeight="1" thickBot="1" x14ac:dyDescent="0.25">
      <c r="B4" s="46"/>
      <c r="C4" s="247" t="s">
        <v>170</v>
      </c>
      <c r="D4" s="248"/>
      <c r="E4" s="248"/>
      <c r="F4" s="248"/>
      <c r="G4" s="243" t="str">
        <f>Proyecto!K4</f>
        <v>Versión 001</v>
      </c>
      <c r="H4" s="245"/>
    </row>
    <row r="5" spans="2:8" ht="21.75" customHeight="1" thickBot="1" x14ac:dyDescent="0.25">
      <c r="B5" s="48"/>
      <c r="C5" s="247" t="s">
        <v>171</v>
      </c>
      <c r="D5" s="248"/>
      <c r="E5" s="248"/>
      <c r="F5" s="248"/>
      <c r="G5" s="240" t="s">
        <v>59</v>
      </c>
      <c r="H5" s="242"/>
    </row>
    <row r="6" spans="2:8" ht="21" customHeight="1" x14ac:dyDescent="0.2"/>
    <row r="7" spans="2:8" ht="22.5" customHeight="1" x14ac:dyDescent="0.2">
      <c r="B7" s="251" t="s">
        <v>60</v>
      </c>
      <c r="C7" s="252"/>
      <c r="D7" s="252"/>
      <c r="E7" s="252"/>
      <c r="F7" s="252"/>
      <c r="G7" s="252"/>
      <c r="H7" s="252"/>
    </row>
    <row r="8" spans="2:8" ht="106.5" customHeight="1" x14ac:dyDescent="0.2">
      <c r="B8" s="230" t="s">
        <v>177</v>
      </c>
      <c r="C8" s="253"/>
      <c r="D8" s="253"/>
      <c r="E8" s="253"/>
      <c r="F8" s="253"/>
      <c r="G8" s="253"/>
      <c r="H8" s="253"/>
    </row>
    <row r="9" spans="2:8" x14ac:dyDescent="0.2">
      <c r="B9" s="42"/>
    </row>
    <row r="11" spans="2:8" ht="22.5" customHeight="1" x14ac:dyDescent="0.2">
      <c r="B11" s="254" t="s">
        <v>61</v>
      </c>
      <c r="C11" s="255"/>
      <c r="E11" s="251" t="s">
        <v>62</v>
      </c>
      <c r="F11" s="252"/>
      <c r="G11" s="252"/>
      <c r="H11" s="252"/>
    </row>
    <row r="13" spans="2:8" ht="20.25" customHeight="1" x14ac:dyDescent="0.2">
      <c r="B13" s="22" t="s">
        <v>51</v>
      </c>
      <c r="C13" s="22" t="s">
        <v>50</v>
      </c>
      <c r="D13" s="43"/>
      <c r="E13" s="22" t="s">
        <v>51</v>
      </c>
      <c r="F13" s="22" t="s">
        <v>50</v>
      </c>
      <c r="G13" s="22" t="s">
        <v>63</v>
      </c>
      <c r="H13" s="22" t="s">
        <v>64</v>
      </c>
    </row>
    <row r="14" spans="2:8" s="61" customFormat="1" ht="47.25" customHeight="1" x14ac:dyDescent="0.2">
      <c r="B14" s="104" t="str">
        <f>+'Recursos Humanos'!C12</f>
        <v>Superintendente de Sociedades</v>
      </c>
      <c r="C14" s="95" t="s">
        <v>55</v>
      </c>
      <c r="E14" s="104" t="s">
        <v>127</v>
      </c>
      <c r="F14" s="93"/>
      <c r="G14" s="107"/>
      <c r="H14" s="93"/>
    </row>
    <row r="15" spans="2:8" s="61" customFormat="1" ht="50.25" customHeight="1" x14ac:dyDescent="0.2">
      <c r="B15" s="98" t="str">
        <f>+'Recursos Humanos'!C13</f>
        <v>Superintendente Delegado de Supervisión Societaria.</v>
      </c>
      <c r="C15" s="95" t="s">
        <v>57</v>
      </c>
      <c r="E15" s="63"/>
      <c r="F15" s="64"/>
      <c r="G15" s="64"/>
      <c r="H15" s="64"/>
    </row>
    <row r="16" spans="2:8" s="61" customFormat="1" ht="167.25" customHeight="1" x14ac:dyDescent="0.2">
      <c r="B16" s="98" t="str">
        <f>+'Recursos Humanos'!C14</f>
        <v>Director Supervisón de Cámaras de Comercio y sus Registros Públicos.
Asesora de la Delegatura de Supervisión Societaria.
Coordinador Formalización a Comerciantes. 
Coordinador Registros Públicos. 
Coordinador Cámaras de Comercio.</v>
      </c>
      <c r="C16" s="95" t="s">
        <v>178</v>
      </c>
      <c r="E16" s="65"/>
      <c r="F16" s="66"/>
      <c r="G16" s="66"/>
      <c r="H16" s="66"/>
    </row>
    <row r="17" spans="2:8" s="61" customFormat="1" ht="30.75" customHeight="1" x14ac:dyDescent="0.2">
      <c r="B17" s="98"/>
      <c r="C17" s="95"/>
      <c r="E17" s="65"/>
      <c r="F17" s="66"/>
      <c r="G17" s="66"/>
      <c r="H17" s="66"/>
    </row>
    <row r="18" spans="2:8" s="61" customFormat="1" ht="23.1" customHeight="1" x14ac:dyDescent="0.2">
      <c r="B18" s="98"/>
      <c r="C18" s="95"/>
      <c r="E18" s="65"/>
      <c r="F18" s="66"/>
      <c r="G18" s="66"/>
      <c r="H18" s="66"/>
    </row>
    <row r="19" spans="2:8" ht="23.1" customHeight="1" x14ac:dyDescent="0.2">
      <c r="B19" s="98"/>
      <c r="C19" s="95"/>
    </row>
    <row r="20" spans="2:8" ht="23.1" customHeight="1" x14ac:dyDescent="0.2">
      <c r="B20" s="98"/>
      <c r="C20" s="105"/>
    </row>
    <row r="21" spans="2:8" ht="23.1" customHeight="1" x14ac:dyDescent="0.25">
      <c r="B21" s="98"/>
      <c r="C21" s="106"/>
    </row>
    <row r="22" spans="2:8" ht="23.1" customHeight="1" x14ac:dyDescent="0.25">
      <c r="B22" s="98"/>
      <c r="C22" s="106"/>
    </row>
    <row r="23" spans="2:8" ht="23.1" customHeight="1" x14ac:dyDescent="0.2">
      <c r="B23" s="83"/>
      <c r="C23" s="83"/>
    </row>
    <row r="24" spans="2:8" ht="23.1" customHeight="1" x14ac:dyDescent="0.2">
      <c r="B24" s="83"/>
      <c r="C24" s="83"/>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8"/>
  <sheetViews>
    <sheetView showGridLines="0" zoomScale="90" zoomScaleNormal="90" workbookViewId="0">
      <selection activeCell="H18" sqref="H18"/>
    </sheetView>
  </sheetViews>
  <sheetFormatPr baseColWidth="10" defaultColWidth="11.42578125" defaultRowHeight="12" x14ac:dyDescent="0.2"/>
  <cols>
    <col min="1" max="1" width="2.42578125" style="1" customWidth="1"/>
    <col min="2" max="2" width="14.42578125" style="1" customWidth="1"/>
    <col min="3" max="3" width="30.7109375" style="1" customWidth="1"/>
    <col min="4" max="4" width="33"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64"/>
      <c r="C2" s="265"/>
      <c r="D2" s="261" t="s">
        <v>0</v>
      </c>
      <c r="E2" s="262"/>
      <c r="F2" s="262"/>
      <c r="G2" s="263"/>
      <c r="H2" s="45" t="str">
        <f>Proyecto!K2</f>
        <v>Código: GC-F-015</v>
      </c>
      <c r="I2" s="70"/>
      <c r="J2" s="70"/>
      <c r="K2" s="70"/>
      <c r="L2" s="70"/>
      <c r="M2" s="70"/>
      <c r="N2" s="70"/>
      <c r="O2" s="70"/>
      <c r="P2" s="13"/>
    </row>
    <row r="3" spans="2:16" s="10" customFormat="1" ht="23.25" customHeight="1" thickBot="1" x14ac:dyDescent="0.25">
      <c r="B3" s="266"/>
      <c r="C3" s="267"/>
      <c r="D3" s="247" t="s">
        <v>169</v>
      </c>
      <c r="E3" s="248"/>
      <c r="F3" s="248"/>
      <c r="G3" s="248"/>
      <c r="H3" s="49" t="str">
        <f>Proyecto!K3</f>
        <v>Fecha: 17 de septiembre de 2014</v>
      </c>
      <c r="I3" s="70"/>
      <c r="J3" s="70"/>
      <c r="K3" s="70"/>
      <c r="L3" s="70"/>
      <c r="M3" s="70"/>
      <c r="N3" s="70"/>
      <c r="O3" s="70"/>
      <c r="P3" s="13"/>
    </row>
    <row r="4" spans="2:16" s="10" customFormat="1" ht="24" customHeight="1" thickBot="1" x14ac:dyDescent="0.25">
      <c r="B4" s="266"/>
      <c r="C4" s="267"/>
      <c r="D4" s="247" t="s">
        <v>170</v>
      </c>
      <c r="E4" s="248"/>
      <c r="F4" s="248"/>
      <c r="G4" s="248"/>
      <c r="H4" s="47" t="str">
        <f>Proyecto!K4</f>
        <v>Versión 001</v>
      </c>
      <c r="I4" s="70"/>
      <c r="J4" s="70"/>
      <c r="K4" s="70"/>
      <c r="L4" s="70"/>
      <c r="M4" s="70"/>
      <c r="N4" s="70"/>
      <c r="O4" s="70"/>
      <c r="P4" s="13"/>
    </row>
    <row r="5" spans="2:16" s="10" customFormat="1" ht="22.5" customHeight="1" thickBot="1" x14ac:dyDescent="0.25">
      <c r="B5" s="268"/>
      <c r="C5" s="269"/>
      <c r="D5" s="247" t="s">
        <v>171</v>
      </c>
      <c r="E5" s="248"/>
      <c r="F5" s="248"/>
      <c r="G5" s="248"/>
      <c r="H5" s="49" t="s">
        <v>65</v>
      </c>
      <c r="I5" s="70"/>
      <c r="J5" s="70"/>
      <c r="K5" s="70"/>
      <c r="L5" s="70"/>
      <c r="M5" s="70"/>
      <c r="N5" s="70"/>
      <c r="O5" s="70"/>
      <c r="P5" s="13"/>
    </row>
    <row r="6" spans="2:16" ht="5.25" customHeight="1" x14ac:dyDescent="0.2">
      <c r="B6" s="24"/>
      <c r="C6" s="24"/>
      <c r="D6" s="24"/>
      <c r="E6" s="24"/>
      <c r="F6" s="24"/>
      <c r="G6" s="24"/>
      <c r="H6" s="24"/>
    </row>
    <row r="7" spans="2:16" ht="29.25" customHeight="1" x14ac:dyDescent="0.2">
      <c r="B7" s="179" t="s">
        <v>5</v>
      </c>
      <c r="C7" s="179"/>
      <c r="D7" s="209" t="str">
        <f>Proyecto!$E$7</f>
        <v>Plan estratégico de cooperación para el fortalecimiento cameral (Acompañamiento Cameral Evolutivo - ACE)</v>
      </c>
      <c r="E7" s="209"/>
      <c r="F7" s="209"/>
      <c r="G7" s="209"/>
      <c r="H7" s="209"/>
      <c r="P7" s="1"/>
    </row>
    <row r="8" spans="2:16" customFormat="1" ht="19.5" customHeight="1" x14ac:dyDescent="0.2"/>
    <row r="9" spans="2:16" ht="30" customHeight="1" x14ac:dyDescent="0.2">
      <c r="B9" s="270" t="s">
        <v>11</v>
      </c>
      <c r="C9" s="271"/>
      <c r="D9" s="271"/>
      <c r="E9" s="271"/>
      <c r="F9" s="271"/>
      <c r="G9" s="271"/>
      <c r="H9" s="271"/>
    </row>
    <row r="10" spans="2:16" ht="9.75" customHeight="1" x14ac:dyDescent="0.2">
      <c r="B10" s="267"/>
      <c r="C10" s="267"/>
      <c r="D10" s="267"/>
      <c r="E10" s="267"/>
      <c r="F10" s="267"/>
      <c r="G10" s="267"/>
      <c r="H10" s="267"/>
      <c r="P10" s="1"/>
    </row>
    <row r="11" spans="2:16" ht="25.5" customHeight="1" x14ac:dyDescent="0.2">
      <c r="B11" s="229" t="s">
        <v>51</v>
      </c>
      <c r="C11" s="229"/>
      <c r="D11" s="71" t="s">
        <v>66</v>
      </c>
      <c r="E11" s="74" t="s">
        <v>181</v>
      </c>
      <c r="F11" s="71" t="s">
        <v>180</v>
      </c>
      <c r="G11" s="71" t="s">
        <v>67</v>
      </c>
      <c r="H11" s="71" t="s">
        <v>179</v>
      </c>
      <c r="P11" s="1"/>
    </row>
    <row r="12" spans="2:16" ht="38.1" customHeight="1" x14ac:dyDescent="0.2">
      <c r="B12" s="272" t="s">
        <v>150</v>
      </c>
      <c r="C12" s="273"/>
      <c r="D12" s="108" t="s">
        <v>150</v>
      </c>
      <c r="E12" s="109">
        <v>6012201000</v>
      </c>
      <c r="F12" s="109" t="s">
        <v>151</v>
      </c>
      <c r="G12" s="93" t="s">
        <v>56</v>
      </c>
      <c r="H12" s="93" t="s">
        <v>68</v>
      </c>
      <c r="O12" s="2"/>
      <c r="P12" s="1"/>
    </row>
    <row r="13" spans="2:16" ht="38.1" customHeight="1" x14ac:dyDescent="0.2">
      <c r="B13" s="272" t="s">
        <v>164</v>
      </c>
      <c r="C13" s="273"/>
      <c r="D13" s="108" t="s">
        <v>164</v>
      </c>
      <c r="E13" s="109">
        <v>6012201000</v>
      </c>
      <c r="F13" s="109" t="s">
        <v>166</v>
      </c>
      <c r="G13" s="93" t="s">
        <v>56</v>
      </c>
      <c r="H13" s="93" t="s">
        <v>68</v>
      </c>
      <c r="O13" s="2"/>
      <c r="P13" s="1"/>
    </row>
    <row r="14" spans="2:16" ht="38.1" customHeight="1" x14ac:dyDescent="0.2">
      <c r="B14" s="272" t="s">
        <v>157</v>
      </c>
      <c r="C14" s="273"/>
      <c r="D14" s="108" t="s">
        <v>157</v>
      </c>
      <c r="E14" s="109">
        <v>6012201000</v>
      </c>
      <c r="F14" s="109" t="s">
        <v>161</v>
      </c>
      <c r="G14" s="93" t="s">
        <v>56</v>
      </c>
      <c r="H14" s="93" t="s">
        <v>68</v>
      </c>
      <c r="O14" s="2"/>
      <c r="P14" s="1"/>
    </row>
    <row r="15" spans="2:16" ht="38.1" customHeight="1" x14ac:dyDescent="0.2">
      <c r="B15" s="272" t="s">
        <v>154</v>
      </c>
      <c r="C15" s="273"/>
      <c r="D15" s="93" t="s">
        <v>154</v>
      </c>
      <c r="E15" s="109">
        <v>6012201000</v>
      </c>
      <c r="F15" s="109" t="s">
        <v>155</v>
      </c>
      <c r="G15" s="93" t="s">
        <v>56</v>
      </c>
      <c r="H15" s="93" t="s">
        <v>68</v>
      </c>
      <c r="O15" s="2"/>
      <c r="P15" s="1"/>
    </row>
    <row r="16" spans="2:16" ht="38.1" customHeight="1" x14ac:dyDescent="0.2">
      <c r="B16" s="272" t="s">
        <v>152</v>
      </c>
      <c r="C16" s="273"/>
      <c r="D16" s="93" t="s">
        <v>152</v>
      </c>
      <c r="E16" s="109">
        <v>6012201000</v>
      </c>
      <c r="F16" s="109" t="s">
        <v>162</v>
      </c>
      <c r="G16" s="93" t="s">
        <v>56</v>
      </c>
      <c r="H16" s="93" t="s">
        <v>68</v>
      </c>
      <c r="O16" s="2"/>
      <c r="P16" s="1"/>
    </row>
    <row r="17" spans="2:16" ht="38.1" customHeight="1" x14ac:dyDescent="0.2">
      <c r="B17" s="272" t="s">
        <v>153</v>
      </c>
      <c r="C17" s="273"/>
      <c r="D17" s="93" t="s">
        <v>153</v>
      </c>
      <c r="E17" s="109">
        <v>6012201000</v>
      </c>
      <c r="F17" s="109" t="s">
        <v>160</v>
      </c>
      <c r="G17" s="93" t="s">
        <v>56</v>
      </c>
      <c r="H17" s="93" t="s">
        <v>68</v>
      </c>
      <c r="O17" s="2"/>
      <c r="P17" s="1"/>
    </row>
    <row r="18" spans="2:16" ht="38.1" customHeight="1" x14ac:dyDescent="0.2">
      <c r="B18" s="272" t="s">
        <v>156</v>
      </c>
      <c r="C18" s="273"/>
      <c r="D18" s="93" t="s">
        <v>156</v>
      </c>
      <c r="E18" s="109">
        <v>6012201000</v>
      </c>
      <c r="F18" s="109" t="s">
        <v>163</v>
      </c>
      <c r="G18" s="93" t="s">
        <v>56</v>
      </c>
      <c r="H18" s="93" t="s">
        <v>68</v>
      </c>
      <c r="O18" s="2"/>
      <c r="P18" s="1"/>
    </row>
    <row r="19" spans="2:16" ht="38.1" customHeight="1" x14ac:dyDescent="0.2">
      <c r="B19" s="256"/>
      <c r="C19" s="257"/>
      <c r="D19" s="79"/>
      <c r="E19" s="79"/>
      <c r="F19" s="62"/>
      <c r="G19" s="86"/>
      <c r="H19" s="80"/>
      <c r="O19" s="2"/>
      <c r="P19" s="1"/>
    </row>
    <row r="20" spans="2:16" ht="38.1" customHeight="1" x14ac:dyDescent="0.2">
      <c r="B20" s="256"/>
      <c r="C20" s="257"/>
      <c r="D20" s="79"/>
      <c r="E20" s="79"/>
      <c r="F20" s="62"/>
      <c r="G20" s="79"/>
      <c r="H20" s="73"/>
      <c r="O20" s="2"/>
      <c r="P20" s="1"/>
    </row>
    <row r="21" spans="2:16" ht="38.1" customHeight="1" x14ac:dyDescent="0.2">
      <c r="B21" s="256"/>
      <c r="C21" s="257"/>
      <c r="D21" s="79"/>
      <c r="E21" s="79"/>
      <c r="F21" s="62"/>
      <c r="G21" s="79"/>
      <c r="H21" s="73"/>
      <c r="O21" s="2"/>
      <c r="P21" s="1"/>
    </row>
    <row r="22" spans="2:16" ht="38.1" customHeight="1" x14ac:dyDescent="0.2">
      <c r="B22" s="256"/>
      <c r="C22" s="257"/>
      <c r="D22" s="81"/>
      <c r="E22" s="81"/>
      <c r="F22" s="84"/>
      <c r="G22" s="79"/>
      <c r="H22" s="81"/>
    </row>
    <row r="23" spans="2:16" ht="38.1" customHeight="1" x14ac:dyDescent="0.2">
      <c r="B23" s="256"/>
      <c r="C23" s="257"/>
      <c r="D23" s="79"/>
      <c r="E23" s="79"/>
      <c r="F23" s="62"/>
      <c r="G23" s="79"/>
      <c r="H23" s="81"/>
    </row>
    <row r="24" spans="2:16" ht="38.1" customHeight="1" x14ac:dyDescent="0.2">
      <c r="B24" s="258"/>
      <c r="C24" s="259"/>
      <c r="D24" s="68"/>
      <c r="E24" s="68"/>
      <c r="F24" s="62"/>
      <c r="G24" s="79"/>
      <c r="H24" s="81"/>
    </row>
    <row r="25" spans="2:16" ht="38.1" customHeight="1" x14ac:dyDescent="0.2">
      <c r="B25" s="256"/>
      <c r="C25" s="257"/>
      <c r="D25" s="81"/>
      <c r="E25" s="81"/>
      <c r="F25" s="84"/>
      <c r="G25" s="79"/>
      <c r="H25" s="81"/>
    </row>
    <row r="26" spans="2:16" ht="38.1" customHeight="1" x14ac:dyDescent="0.2">
      <c r="B26" s="256"/>
      <c r="C26" s="257"/>
      <c r="D26" s="81"/>
      <c r="E26" s="81"/>
      <c r="F26" s="84"/>
      <c r="G26" s="79"/>
      <c r="H26" s="81"/>
    </row>
    <row r="27" spans="2:16" ht="38.1" customHeight="1" x14ac:dyDescent="0.2">
      <c r="B27" s="256"/>
      <c r="C27" s="257"/>
      <c r="D27" s="87"/>
      <c r="E27" s="87"/>
      <c r="F27" s="84"/>
      <c r="G27" s="86"/>
      <c r="H27" s="87"/>
    </row>
    <row r="28" spans="2:16" ht="38.1" customHeight="1" x14ac:dyDescent="0.2">
      <c r="B28" s="260"/>
      <c r="C28" s="260"/>
      <c r="D28" s="79"/>
      <c r="E28" s="79"/>
      <c r="F28" s="62"/>
      <c r="G28" s="79"/>
      <c r="H28" s="81"/>
    </row>
  </sheetData>
  <mergeCells count="27">
    <mergeCell ref="B7:C7"/>
    <mergeCell ref="D7:H7"/>
    <mergeCell ref="B9:H9"/>
    <mergeCell ref="B21:C21"/>
    <mergeCell ref="B12:C12"/>
    <mergeCell ref="B11:C11"/>
    <mergeCell ref="B10:H10"/>
    <mergeCell ref="B20:C20"/>
    <mergeCell ref="B19:C19"/>
    <mergeCell ref="B13:C13"/>
    <mergeCell ref="B14:C14"/>
    <mergeCell ref="B17:C17"/>
    <mergeCell ref="B16:C16"/>
    <mergeCell ref="B15:C15"/>
    <mergeCell ref="B18:C18"/>
    <mergeCell ref="D2:G2"/>
    <mergeCell ref="D3:G3"/>
    <mergeCell ref="D4:G4"/>
    <mergeCell ref="D5:G5"/>
    <mergeCell ref="B2:C5"/>
    <mergeCell ref="B22:C22"/>
    <mergeCell ref="B24:C24"/>
    <mergeCell ref="B26:C26"/>
    <mergeCell ref="B28:C28"/>
    <mergeCell ref="B25:C25"/>
    <mergeCell ref="B23:C23"/>
    <mergeCell ref="B27:C27"/>
  </mergeCells>
  <conditionalFormatting sqref="D11 D17">
    <cfRule type="cellIs" dxfId="52" priority="112" stopIfTrue="1" operator="equal">
      <formula>"Alto"</formula>
    </cfRule>
    <cfRule type="cellIs" dxfId="51" priority="113" stopIfTrue="1" operator="equal">
      <formula>"Medio"</formula>
    </cfRule>
    <cfRule type="cellIs" dxfId="50" priority="114" stopIfTrue="1" operator="equal">
      <formula>"Bajo"</formula>
    </cfRule>
  </conditionalFormatting>
  <conditionalFormatting sqref="D24">
    <cfRule type="cellIs" dxfId="49" priority="67" stopIfTrue="1" operator="equal">
      <formula>"Alto"</formula>
    </cfRule>
    <cfRule type="cellIs" dxfId="48" priority="68" stopIfTrue="1" operator="equal">
      <formula>"Medio"</formula>
    </cfRule>
    <cfRule type="cellIs" dxfId="47" priority="69" stopIfTrue="1" operator="equal">
      <formula>"Bajo"</formula>
    </cfRule>
  </conditionalFormatting>
  <conditionalFormatting sqref="D28">
    <cfRule type="cellIs" dxfId="46" priority="64" stopIfTrue="1" operator="equal">
      <formula>"Alto"</formula>
    </cfRule>
    <cfRule type="cellIs" dxfId="45" priority="65" stopIfTrue="1" operator="equal">
      <formula>"Medio"</formula>
    </cfRule>
    <cfRule type="cellIs" dxfId="44" priority="66" stopIfTrue="1" operator="equal">
      <formula>"Bajo"</formula>
    </cfRule>
  </conditionalFormatting>
  <conditionalFormatting sqref="D20:D21">
    <cfRule type="cellIs" dxfId="43" priority="73" stopIfTrue="1" operator="equal">
      <formula>"Alto"</formula>
    </cfRule>
    <cfRule type="cellIs" dxfId="42" priority="74" stopIfTrue="1" operator="equal">
      <formula>"Medio"</formula>
    </cfRule>
    <cfRule type="cellIs" dxfId="41" priority="75" stopIfTrue="1" operator="equal">
      <formula>"Bajo"</formula>
    </cfRule>
  </conditionalFormatting>
  <conditionalFormatting sqref="D18:D19">
    <cfRule type="cellIs" dxfId="40" priority="61" stopIfTrue="1" operator="equal">
      <formula>"Alto"</formula>
    </cfRule>
    <cfRule type="cellIs" dxfId="39" priority="62" stopIfTrue="1" operator="equal">
      <formula>"Medio"</formula>
    </cfRule>
    <cfRule type="cellIs" dxfId="38" priority="63" stopIfTrue="1" operator="equal">
      <formula>"Bajo"</formula>
    </cfRule>
  </conditionalFormatting>
  <conditionalFormatting sqref="D23">
    <cfRule type="cellIs" dxfId="37" priority="52" stopIfTrue="1" operator="equal">
      <formula>"Alto"</formula>
    </cfRule>
    <cfRule type="cellIs" dxfId="36" priority="53" stopIfTrue="1" operator="equal">
      <formula>"Medio"</formula>
    </cfRule>
    <cfRule type="cellIs" dxfId="35" priority="54" stopIfTrue="1" operator="equal">
      <formula>"Bajo"</formula>
    </cfRule>
  </conditionalFormatting>
  <conditionalFormatting sqref="D12:D13 D16">
    <cfRule type="cellIs" dxfId="34" priority="49" stopIfTrue="1" operator="equal">
      <formula>"Alto"</formula>
    </cfRule>
    <cfRule type="cellIs" dxfId="33" priority="50" stopIfTrue="1" operator="equal">
      <formula>"Medio"</formula>
    </cfRule>
    <cfRule type="cellIs" dxfId="32" priority="51" stopIfTrue="1" operator="equal">
      <formula>"Bajo"</formula>
    </cfRule>
  </conditionalFormatting>
  <conditionalFormatting sqref="D15">
    <cfRule type="cellIs" dxfId="31" priority="46" stopIfTrue="1" operator="equal">
      <formula>"Alto"</formula>
    </cfRule>
    <cfRule type="cellIs" dxfId="30" priority="47" stopIfTrue="1" operator="equal">
      <formula>"Medio"</formula>
    </cfRule>
    <cfRule type="cellIs" dxfId="29" priority="48" stopIfTrue="1" operator="equal">
      <formula>"Bajo"</formula>
    </cfRule>
  </conditionalFormatting>
  <conditionalFormatting sqref="D14">
    <cfRule type="cellIs" dxfId="28" priority="40" stopIfTrue="1" operator="equal">
      <formula>"Alto"</formula>
    </cfRule>
    <cfRule type="cellIs" dxfId="27" priority="41" stopIfTrue="1" operator="equal">
      <formula>"Medio"</formula>
    </cfRule>
    <cfRule type="cellIs" dxfId="26" priority="42" stopIfTrue="1" operator="equal">
      <formula>"Bajo"</formula>
    </cfRule>
  </conditionalFormatting>
  <conditionalFormatting sqref="D18">
    <cfRule type="cellIs" dxfId="25" priority="37" stopIfTrue="1" operator="equal">
      <formula>"Alto"</formula>
    </cfRule>
    <cfRule type="cellIs" dxfId="24" priority="38" stopIfTrue="1" operator="equal">
      <formula>"Medio"</formula>
    </cfRule>
    <cfRule type="cellIs" dxfId="23" priority="39" stopIfTrue="1" operator="equal">
      <formula>"Bajo"</formula>
    </cfRule>
  </conditionalFormatting>
  <conditionalFormatting sqref="D14 D17">
    <cfRule type="cellIs" dxfId="22" priority="34" stopIfTrue="1" operator="equal">
      <formula>"Alto"</formula>
    </cfRule>
    <cfRule type="cellIs" dxfId="21" priority="35" stopIfTrue="1" operator="equal">
      <formula>"Medio"</formula>
    </cfRule>
    <cfRule type="cellIs" dxfId="20" priority="36" stopIfTrue="1" operator="equal">
      <formula>"Bajo"</formula>
    </cfRule>
  </conditionalFormatting>
  <conditionalFormatting sqref="D16">
    <cfRule type="cellIs" dxfId="19" priority="31" stopIfTrue="1" operator="equal">
      <formula>"Alto"</formula>
    </cfRule>
    <cfRule type="cellIs" dxfId="18" priority="32" stopIfTrue="1" operator="equal">
      <formula>"Medio"</formula>
    </cfRule>
    <cfRule type="cellIs" dxfId="17" priority="33" stopIfTrue="1" operator="equal">
      <formula>"Bajo"</formula>
    </cfRule>
  </conditionalFormatting>
  <conditionalFormatting sqref="D15">
    <cfRule type="cellIs" dxfId="16" priority="28" stopIfTrue="1" operator="equal">
      <formula>"Alto"</formula>
    </cfRule>
    <cfRule type="cellIs" dxfId="15" priority="29" stopIfTrue="1" operator="equal">
      <formula>"Medio"</formula>
    </cfRule>
    <cfRule type="cellIs" dxfId="14" priority="30" stopIfTrue="1" operator="equal">
      <formula>"Bajo"</formula>
    </cfRule>
  </conditionalFormatting>
  <dataValidations count="1">
    <dataValidation type="whole" allowBlank="1" showInputMessage="1" showErrorMessage="1" sqref="I9:N9 I22:N65501 F29:H65501">
      <formula1>1</formula1>
      <formula2>5</formula2>
    </dataValidation>
  </dataValidations>
  <hyperlinks>
    <hyperlink ref="F13" r:id="rId1"/>
    <hyperlink ref="F15" r:id="rId2" display="jgalavis@supersociedades.gov.co"/>
  </hyperlinks>
  <printOptions horizontalCentered="1"/>
  <pageMargins left="0.39370078740157483" right="0.39370078740157483" top="0.74803149606299213" bottom="0.74803149606299213" header="0.31496062992125984" footer="0.31496062992125984"/>
  <pageSetup paperSize="5" scale="89" fitToHeight="0" orientation="landscape" r:id="rId3"/>
  <headerFooter>
    <oddHeader>&amp;A</oddHead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H12:H28</xm:sqref>
        </x14:dataValidation>
        <x14:dataValidation type="list" allowBlank="1" showInputMessage="1" showErrorMessage="1">
          <x14:formula1>
            <xm:f>'No tocar'!$I$5:$I$6</xm:f>
          </x14:formula1>
          <xm:sqref>G12:G28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9"/>
  <sheetViews>
    <sheetView showGridLines="0" topLeftCell="A4" zoomScale="90" zoomScaleNormal="90" workbookViewId="0">
      <selection activeCell="D15" sqref="D15"/>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4"/>
      <c r="C2" s="247" t="s">
        <v>0</v>
      </c>
      <c r="D2" s="248"/>
      <c r="E2" s="248"/>
      <c r="F2" s="248"/>
      <c r="G2" s="51" t="str">
        <f>Proyecto!K2</f>
        <v>Código: GC-F-015</v>
      </c>
      <c r="H2" s="50"/>
      <c r="I2" s="70"/>
      <c r="J2" s="70"/>
      <c r="K2" s="70"/>
      <c r="L2" s="70"/>
      <c r="M2" s="70"/>
      <c r="N2" s="70"/>
      <c r="O2" s="70"/>
      <c r="P2" s="13"/>
    </row>
    <row r="3" spans="2:16" s="10" customFormat="1" ht="23.25" customHeight="1" thickBot="1" x14ac:dyDescent="0.25">
      <c r="B3" s="46"/>
      <c r="C3" s="247" t="s">
        <v>169</v>
      </c>
      <c r="D3" s="248"/>
      <c r="E3" s="248"/>
      <c r="F3" s="248"/>
      <c r="G3" s="49" t="str">
        <f>Proyecto!K3</f>
        <v>Fecha: 17 de septiembre de 2014</v>
      </c>
      <c r="H3" s="50"/>
      <c r="I3" s="70"/>
      <c r="J3" s="70"/>
      <c r="K3" s="70"/>
      <c r="L3" s="70"/>
      <c r="M3" s="70"/>
      <c r="N3" s="70"/>
      <c r="O3" s="70"/>
      <c r="P3" s="13"/>
    </row>
    <row r="4" spans="2:16" s="10" customFormat="1" ht="24" customHeight="1" thickBot="1" x14ac:dyDescent="0.25">
      <c r="B4" s="46"/>
      <c r="C4" s="247" t="s">
        <v>170</v>
      </c>
      <c r="D4" s="248"/>
      <c r="E4" s="248"/>
      <c r="F4" s="248"/>
      <c r="G4" s="49" t="str">
        <f>Proyecto!K4</f>
        <v>Versión 001</v>
      </c>
      <c r="H4" s="50"/>
      <c r="I4" s="70"/>
      <c r="J4" s="70"/>
      <c r="K4" s="70"/>
      <c r="L4" s="70"/>
      <c r="M4" s="70"/>
      <c r="N4" s="70"/>
      <c r="O4" s="70"/>
      <c r="P4" s="13"/>
    </row>
    <row r="5" spans="2:16" s="10" customFormat="1" ht="22.5" customHeight="1" thickBot="1" x14ac:dyDescent="0.25">
      <c r="B5" s="48"/>
      <c r="C5" s="247" t="s">
        <v>171</v>
      </c>
      <c r="D5" s="248"/>
      <c r="E5" s="248"/>
      <c r="F5" s="248"/>
      <c r="G5" s="52" t="s">
        <v>71</v>
      </c>
      <c r="H5" s="50"/>
      <c r="I5" s="70"/>
      <c r="J5" s="70"/>
      <c r="K5" s="70"/>
      <c r="L5" s="70"/>
      <c r="M5" s="70"/>
      <c r="N5" s="70"/>
      <c r="O5" s="70"/>
      <c r="P5" s="13"/>
    </row>
    <row r="6" spans="2:16" ht="5.25" customHeight="1" x14ac:dyDescent="0.2">
      <c r="B6" s="24"/>
      <c r="C6" s="24"/>
      <c r="D6" s="24"/>
      <c r="E6" s="24"/>
      <c r="F6" s="24"/>
    </row>
    <row r="7" spans="2:16" ht="29.25" customHeight="1" x14ac:dyDescent="0.2">
      <c r="B7" s="69" t="s">
        <v>5</v>
      </c>
      <c r="C7" s="277" t="str">
        <f>Proyecto!$E$7</f>
        <v>Plan estratégico de cooperación para el fortalecimiento cameral (Acompañamiento Cameral Evolutivo - ACE)</v>
      </c>
      <c r="D7" s="278"/>
      <c r="E7" s="278"/>
      <c r="F7" s="278"/>
      <c r="G7" s="279"/>
      <c r="P7" s="1"/>
    </row>
    <row r="8" spans="2:16" ht="6.75" customHeight="1" x14ac:dyDescent="0.2">
      <c r="B8" s="6"/>
      <c r="C8" s="7"/>
      <c r="D8" s="7"/>
      <c r="E8" s="7"/>
      <c r="F8" s="7"/>
      <c r="P8" s="1"/>
    </row>
    <row r="9" spans="2:16" x14ac:dyDescent="0.2">
      <c r="B9" s="187"/>
      <c r="C9" s="187"/>
    </row>
    <row r="10" spans="2:16" ht="20.25" customHeight="1" x14ac:dyDescent="0.2">
      <c r="B10" s="274" t="s">
        <v>72</v>
      </c>
      <c r="C10" s="275"/>
      <c r="D10" s="275"/>
      <c r="E10" s="275"/>
      <c r="F10" s="275"/>
      <c r="G10" s="276"/>
    </row>
    <row r="11" spans="2:16" customFormat="1" ht="15" customHeight="1" x14ac:dyDescent="0.2"/>
    <row r="12" spans="2:16" ht="24.75" customHeight="1" x14ac:dyDescent="0.2">
      <c r="B12" s="78" t="s">
        <v>73</v>
      </c>
      <c r="C12" s="78" t="s">
        <v>74</v>
      </c>
      <c r="D12" s="78" t="s">
        <v>75</v>
      </c>
      <c r="E12" s="78" t="s">
        <v>76</v>
      </c>
      <c r="F12" s="78" t="s">
        <v>77</v>
      </c>
      <c r="G12" s="78" t="s">
        <v>78</v>
      </c>
    </row>
    <row r="13" spans="2:16" ht="54" customHeight="1" x14ac:dyDescent="0.2">
      <c r="B13" s="110" t="str">
        <f>+Interesados!B12</f>
        <v>Superintendente de Sociedades</v>
      </c>
      <c r="C13" s="94" t="s">
        <v>79</v>
      </c>
      <c r="D13" s="95" t="s">
        <v>158</v>
      </c>
      <c r="E13" s="96" t="s">
        <v>141</v>
      </c>
      <c r="F13" s="94" t="s">
        <v>193</v>
      </c>
      <c r="G13" s="94" t="s">
        <v>159</v>
      </c>
    </row>
    <row r="14" spans="2:16" ht="54" customHeight="1" x14ac:dyDescent="0.2">
      <c r="B14" s="96" t="str">
        <f>+Interesados!B13</f>
        <v>Superintendente Delegado de Supervisión Societaria.</v>
      </c>
      <c r="C14" s="96" t="s">
        <v>79</v>
      </c>
      <c r="D14" s="98" t="s">
        <v>167</v>
      </c>
      <c r="E14" s="96" t="s">
        <v>36</v>
      </c>
      <c r="F14" s="96" t="s">
        <v>194</v>
      </c>
      <c r="G14" s="96" t="s">
        <v>168</v>
      </c>
    </row>
    <row r="15" spans="2:16" ht="54" customHeight="1" x14ac:dyDescent="0.2">
      <c r="B15" s="94" t="str">
        <f>+Interesados!B14</f>
        <v>Director de Supervisión de Cámaras de Comercio y sus Registros Públicos</v>
      </c>
      <c r="C15" s="94" t="s">
        <v>79</v>
      </c>
      <c r="D15" s="95" t="s">
        <v>158</v>
      </c>
      <c r="E15" s="96" t="s">
        <v>36</v>
      </c>
      <c r="F15" s="94" t="s">
        <v>194</v>
      </c>
      <c r="G15" s="94" t="s">
        <v>159</v>
      </c>
    </row>
    <row r="16" spans="2:16" ht="54" customHeight="1" x14ac:dyDescent="0.2">
      <c r="B16" s="94" t="str">
        <f>+Interesados!B15</f>
        <v>Asesora de la Delegatura de Supervisión Societaria</v>
      </c>
      <c r="C16" s="94" t="s">
        <v>79</v>
      </c>
      <c r="D16" s="95" t="s">
        <v>158</v>
      </c>
      <c r="E16" s="96" t="s">
        <v>36</v>
      </c>
      <c r="F16" s="94" t="s">
        <v>194</v>
      </c>
      <c r="G16" s="94" t="s">
        <v>159</v>
      </c>
    </row>
    <row r="17" spans="2:7" ht="75" customHeight="1" x14ac:dyDescent="0.2">
      <c r="B17" s="96" t="str">
        <f>+Interesados!B16</f>
        <v>Coordinador del Grupo de Cámaras de Comercio</v>
      </c>
      <c r="C17" s="94" t="s">
        <v>79</v>
      </c>
      <c r="D17" s="95" t="s">
        <v>158</v>
      </c>
      <c r="E17" s="96" t="s">
        <v>36</v>
      </c>
      <c r="F17" s="94" t="s">
        <v>194</v>
      </c>
      <c r="G17" s="94" t="s">
        <v>159</v>
      </c>
    </row>
    <row r="18" spans="2:7" ht="75" customHeight="1" x14ac:dyDescent="0.2">
      <c r="B18" s="94" t="str">
        <f>+Interesados!B17</f>
        <v>Coordinadora del Grupo de Formalización de Comerciantes</v>
      </c>
      <c r="C18" s="96" t="s">
        <v>79</v>
      </c>
      <c r="D18" s="98" t="s">
        <v>158</v>
      </c>
      <c r="E18" s="96" t="s">
        <v>36</v>
      </c>
      <c r="F18" s="94" t="s">
        <v>194</v>
      </c>
      <c r="G18" s="96" t="s">
        <v>159</v>
      </c>
    </row>
    <row r="19" spans="2:7" ht="75" customHeight="1" x14ac:dyDescent="0.2">
      <c r="B19" s="94" t="str">
        <f>+Interesados!B18</f>
        <v>Coordinadora Grupo de Registros Públicos</v>
      </c>
      <c r="C19" s="96" t="s">
        <v>79</v>
      </c>
      <c r="D19" s="98" t="s">
        <v>158</v>
      </c>
      <c r="E19" s="96" t="s">
        <v>36</v>
      </c>
      <c r="F19" s="94" t="s">
        <v>194</v>
      </c>
      <c r="G19" s="96" t="s">
        <v>159</v>
      </c>
    </row>
  </sheetData>
  <mergeCells count="7">
    <mergeCell ref="B10:G10"/>
    <mergeCell ref="B9:C9"/>
    <mergeCell ref="C2:F2"/>
    <mergeCell ref="C3:F3"/>
    <mergeCell ref="C4:F4"/>
    <mergeCell ref="C5:F5"/>
    <mergeCell ref="C7:G7"/>
  </mergeCells>
  <dataValidations count="1">
    <dataValidation type="whole" allowBlank="1" showInputMessage="1" showErrorMessage="1" sqref="E9 E20:E65495 G11 G9 G20:G65495 H9:N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tocar'!$O$5:$O$11</xm:f>
          </x14:formula1>
          <xm:sqref>C13:C19</xm:sqref>
        </x14:dataValidation>
        <x14:dataValidation type="list" allowBlank="1" showInputMessage="1" showErrorMessage="1">
          <x14:formula1>
            <xm:f>'No tocar'!$Q$15:$Q$23</xm:f>
          </x14:formula1>
          <xm:sqref>E13:E19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zoomScale="90" zoomScaleNormal="90" workbookViewId="0">
      <selection activeCell="C7" sqref="C7:H7"/>
    </sheetView>
  </sheetViews>
  <sheetFormatPr baseColWidth="10" defaultColWidth="11.42578125" defaultRowHeight="12" x14ac:dyDescent="0.2"/>
  <cols>
    <col min="1" max="1" width="2.42578125" style="1" customWidth="1"/>
    <col min="2" max="2" width="30.7109375" style="1" customWidth="1"/>
    <col min="3" max="3" width="8.425781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4"/>
      <c r="C2" s="247" t="s">
        <v>0</v>
      </c>
      <c r="D2" s="248"/>
      <c r="E2" s="248"/>
      <c r="F2" s="248"/>
      <c r="G2" s="237" t="str">
        <f>Proyecto!K2</f>
        <v>Código: GC-F-015</v>
      </c>
      <c r="H2" s="239"/>
      <c r="I2" s="70"/>
      <c r="J2" s="9"/>
      <c r="K2" s="9"/>
      <c r="L2" s="9"/>
      <c r="M2" s="12"/>
      <c r="N2" s="70"/>
      <c r="O2" s="70"/>
      <c r="P2" s="70"/>
      <c r="Q2" s="70"/>
      <c r="R2" s="70"/>
      <c r="S2" s="70"/>
      <c r="T2" s="70"/>
      <c r="U2" s="70"/>
      <c r="V2" s="70"/>
      <c r="W2" s="13"/>
    </row>
    <row r="3" spans="2:23" s="10" customFormat="1" ht="23.25" customHeight="1" thickBot="1" x14ac:dyDescent="0.25">
      <c r="B3" s="46"/>
      <c r="C3" s="247" t="s">
        <v>169</v>
      </c>
      <c r="D3" s="248"/>
      <c r="E3" s="248"/>
      <c r="F3" s="248"/>
      <c r="G3" s="240" t="str">
        <f>Proyecto!K3</f>
        <v>Fecha: 17 de septiembre de 2014</v>
      </c>
      <c r="H3" s="242"/>
      <c r="I3" s="70"/>
      <c r="J3" s="9"/>
      <c r="K3" s="9"/>
      <c r="L3" s="9"/>
      <c r="M3" s="12"/>
      <c r="N3" s="70"/>
      <c r="O3" s="70"/>
      <c r="P3" s="70"/>
      <c r="Q3" s="70"/>
      <c r="R3" s="70"/>
      <c r="S3" s="70"/>
      <c r="T3" s="70"/>
      <c r="U3" s="70"/>
      <c r="V3" s="70"/>
      <c r="W3" s="13"/>
    </row>
    <row r="4" spans="2:23" s="10" customFormat="1" ht="24" customHeight="1" thickBot="1" x14ac:dyDescent="0.25">
      <c r="B4" s="46"/>
      <c r="C4" s="247" t="s">
        <v>170</v>
      </c>
      <c r="D4" s="248"/>
      <c r="E4" s="248"/>
      <c r="F4" s="248"/>
      <c r="G4" s="243" t="str">
        <f>Proyecto!K4</f>
        <v>Versión 001</v>
      </c>
      <c r="H4" s="245"/>
      <c r="I4" s="70"/>
      <c r="J4" s="9"/>
      <c r="K4" s="70"/>
      <c r="L4" s="70"/>
      <c r="M4" s="12"/>
      <c r="N4" s="70"/>
      <c r="O4" s="70"/>
      <c r="P4" s="70"/>
      <c r="Q4" s="70"/>
      <c r="R4" s="70"/>
      <c r="S4" s="70"/>
      <c r="T4" s="70"/>
      <c r="U4" s="70"/>
      <c r="V4" s="70"/>
      <c r="W4" s="13"/>
    </row>
    <row r="5" spans="2:23" s="10" customFormat="1" ht="22.5" customHeight="1" thickBot="1" x14ac:dyDescent="0.25">
      <c r="B5" s="48"/>
      <c r="C5" s="247" t="s">
        <v>171</v>
      </c>
      <c r="D5" s="248"/>
      <c r="E5" s="248"/>
      <c r="F5" s="248"/>
      <c r="G5" s="240" t="s">
        <v>81</v>
      </c>
      <c r="H5" s="242"/>
      <c r="I5" s="70"/>
      <c r="J5" s="9"/>
      <c r="K5" s="70"/>
      <c r="L5" s="70"/>
      <c r="M5" s="9"/>
      <c r="N5" s="70"/>
      <c r="O5" s="70"/>
      <c r="P5" s="70"/>
      <c r="Q5" s="70"/>
      <c r="R5" s="70"/>
      <c r="S5" s="70"/>
      <c r="T5" s="70"/>
      <c r="U5" s="70"/>
      <c r="V5" s="70"/>
      <c r="W5" s="13"/>
    </row>
    <row r="6" spans="2:23" ht="5.25" customHeight="1" x14ac:dyDescent="0.2">
      <c r="B6" s="24"/>
      <c r="C6" s="24"/>
      <c r="D6" s="24"/>
      <c r="E6" s="24"/>
      <c r="F6" s="24"/>
      <c r="G6" s="24"/>
      <c r="H6" s="24"/>
    </row>
    <row r="7" spans="2:23" ht="29.25" customHeight="1" x14ac:dyDescent="0.2">
      <c r="B7" s="23" t="s">
        <v>5</v>
      </c>
      <c r="C7" s="209" t="str">
        <f>Proyecto!$E$7</f>
        <v>Plan estratégico de cooperación para el fortalecimiento cameral (Acompañamiento Cameral Evolutivo - ACE)</v>
      </c>
      <c r="D7" s="209"/>
      <c r="E7" s="209"/>
      <c r="F7" s="209"/>
      <c r="G7" s="209"/>
      <c r="H7" s="209"/>
      <c r="W7" s="1"/>
    </row>
    <row r="9" spans="2:23" ht="15" customHeight="1" x14ac:dyDescent="0.2">
      <c r="B9" s="228" t="s">
        <v>82</v>
      </c>
      <c r="C9" s="228"/>
      <c r="D9" s="228"/>
      <c r="E9" s="228"/>
      <c r="F9" s="228"/>
      <c r="G9" s="228"/>
      <c r="H9" s="228"/>
    </row>
    <row r="10" spans="2:23" customFormat="1" ht="15" customHeight="1" x14ac:dyDescent="0.2"/>
    <row r="11" spans="2:23" ht="33.75" customHeight="1" x14ac:dyDescent="0.2">
      <c r="B11" s="229" t="s">
        <v>83</v>
      </c>
      <c r="C11" s="229"/>
      <c r="D11" s="71" t="s">
        <v>84</v>
      </c>
      <c r="E11" s="71" t="s">
        <v>85</v>
      </c>
      <c r="F11" s="71" t="s">
        <v>86</v>
      </c>
      <c r="G11" s="71" t="s">
        <v>87</v>
      </c>
      <c r="H11" s="71" t="s">
        <v>88</v>
      </c>
    </row>
    <row r="12" spans="2:23" ht="61.5" customHeight="1" x14ac:dyDescent="0.2">
      <c r="B12" s="205" t="s">
        <v>127</v>
      </c>
      <c r="C12" s="205"/>
      <c r="D12" s="96"/>
      <c r="E12" s="96"/>
      <c r="F12" s="98"/>
      <c r="G12" s="111"/>
      <c r="H12" s="98"/>
    </row>
    <row r="13" spans="2:23" ht="48" customHeight="1" x14ac:dyDescent="0.2">
      <c r="B13" s="280"/>
      <c r="C13" s="280"/>
      <c r="D13" s="94"/>
      <c r="E13" s="105"/>
      <c r="F13" s="105"/>
      <c r="G13" s="112"/>
      <c r="H13" s="94"/>
    </row>
    <row r="14" spans="2:23" ht="60" customHeight="1" x14ac:dyDescent="0.2">
      <c r="B14" s="280"/>
      <c r="C14" s="280"/>
      <c r="D14" s="94"/>
      <c r="E14" s="105"/>
      <c r="F14" s="105"/>
      <c r="G14" s="112"/>
      <c r="H14" s="94"/>
    </row>
    <row r="15" spans="2:23" ht="60" customHeight="1" x14ac:dyDescent="0.2">
      <c r="B15" s="280"/>
      <c r="C15" s="280"/>
      <c r="D15" s="94"/>
      <c r="E15" s="105"/>
      <c r="F15" s="105"/>
      <c r="G15" s="112"/>
      <c r="H15" s="94"/>
    </row>
    <row r="16" spans="2:23" x14ac:dyDescent="0.2">
      <c r="B16" s="85"/>
      <c r="C16" s="85"/>
    </row>
  </sheetData>
  <mergeCells count="15">
    <mergeCell ref="C7:H7"/>
    <mergeCell ref="C2:F2"/>
    <mergeCell ref="G2:H2"/>
    <mergeCell ref="C3:F3"/>
    <mergeCell ref="G3:H3"/>
    <mergeCell ref="C4:F4"/>
    <mergeCell ref="G4:H4"/>
    <mergeCell ref="C5:F5"/>
    <mergeCell ref="G5:H5"/>
    <mergeCell ref="B13:C13"/>
    <mergeCell ref="B14:C14"/>
    <mergeCell ref="B15:C15"/>
    <mergeCell ref="B12:C12"/>
    <mergeCell ref="B9:H9"/>
    <mergeCell ref="B11:C11"/>
  </mergeCells>
  <conditionalFormatting sqref="E13:E15">
    <cfRule type="cellIs" dxfId="13" priority="22" stopIfTrue="1" operator="equal">
      <formula>"Alto"</formula>
    </cfRule>
    <cfRule type="cellIs" dxfId="12" priority="23" stopIfTrue="1" operator="equal">
      <formula>"Medio"</formula>
    </cfRule>
    <cfRule type="cellIs" dxfId="11" priority="24" stopIfTrue="1" operator="equal">
      <formula>"Bajo"</formula>
    </cfRule>
  </conditionalFormatting>
  <conditionalFormatting sqref="E12">
    <cfRule type="cellIs" dxfId="10" priority="1" stopIfTrue="1" operator="equal">
      <formula>"Alto"</formula>
    </cfRule>
    <cfRule type="cellIs" dxfId="9" priority="2" stopIfTrue="1" operator="equal">
      <formula>"Medio"</formula>
    </cfRule>
    <cfRule type="cellIs" dxfId="8" priority="3" stopIfTrue="1" operator="equal">
      <formula>"Bajo"</formula>
    </cfRule>
  </conditionalFormatting>
  <dataValidations disablePrompts="1" count="1">
    <dataValidation type="whole" allowBlank="1" showInputMessage="1" showErrorMessage="1" sqref="F8:G8 O8:U65495 I8:M65495 G13:G65495 F16:F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AverageRating xmlns="http://schemas.microsoft.com/sharepoint/v3" xsi:nil="true"/>
    <Comentarios xmlns="ff8e3638-9d45-4162-afb4-6d390653d547" xsi:nil="true"/>
    <Fase xmlns="ff8e3638-9d45-4162-afb4-6d390653d547">a. Ficha Téncnica</Fase>
  </documentManagement>
</p:propertie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043EE08D-911A-4767-8004-8958DD9EA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E0794F32-36FC-47BF-9649-474BECB60300}">
  <ds:schemaRefs>
    <ds:schemaRef ds:uri="office.server.policy"/>
  </ds:schemaRefs>
</ds:datastoreItem>
</file>

<file path=customXml/itemProps4.xml><?xml version="1.0" encoding="utf-8"?>
<ds:datastoreItem xmlns:ds="http://schemas.openxmlformats.org/officeDocument/2006/customXml" ds:itemID="{76CD46FF-15CE-4B87-962F-49D7241576E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ff8e3638-9d45-4162-afb4-6d390653d547"/>
    <ds:schemaRef ds:uri="http://www.w3.org/XML/1998/namespace"/>
    <ds:schemaRef ds:uri="http://purl.org/dc/dcmitype/"/>
  </ds:schemaRefs>
</ds:datastoreItem>
</file>

<file path=customXml/itemProps5.xml><?xml version="1.0" encoding="utf-8"?>
<ds:datastoreItem xmlns:ds="http://schemas.openxmlformats.org/officeDocument/2006/customXml" ds:itemID="{79172BD6-575A-494E-B60C-1A45755394D8}">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EDT_01</dc:title>
  <dc:subject/>
  <dc:creator>Bibiana Coy Paez</dc:creator>
  <cp:keywords>Despacho</cp:keywords>
  <dc:description/>
  <cp:lastModifiedBy>Bibiana Coy Paez</cp:lastModifiedBy>
  <cp:revision/>
  <dcterms:created xsi:type="dcterms:W3CDTF">2009-01-14T13:57:13Z</dcterms:created>
  <dcterms:modified xsi:type="dcterms:W3CDTF">2023-05-11T16:21:25Z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20230511112123799</vt:lpwstr>
  </property>
</Properties>
</file>