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defaultThemeVersion="124226"/>
  <mc:AlternateContent xmlns:mc="http://schemas.openxmlformats.org/markup-compatibility/2006">
    <mc:Choice Requires="x15">
      <x15ac:absPath xmlns:x15ac="http://schemas.microsoft.com/office/spreadsheetml/2010/11/ac" url="C:\Users\francycp\Desktop\WEB\"/>
    </mc:Choice>
  </mc:AlternateContent>
  <bookViews>
    <workbookView xWindow="0" yWindow="0" windowWidth="20490" windowHeight="7020" tabRatio="776" firstSheet="2" activeTab="10"/>
  </bookViews>
  <sheets>
    <sheet name="Proyecto" sheetId="10" r:id="rId1"/>
    <sheet name="Justificación - Objetivo" sheetId="2" r:id="rId2"/>
    <sheet name="Indicadores" sheetId="3" r:id="rId3"/>
    <sheet name="Recursos Financieros" sheetId="12" r:id="rId4"/>
    <sheet name="Recursos Humanos" sheetId="5" r:id="rId5"/>
    <sheet name="Comunicaciones internas" sheetId="16" r:id="rId6"/>
    <sheet name="Interesados" sheetId="6" r:id="rId7"/>
    <sheet name="Plan de comunicaciones" sheetId="7" r:id="rId8"/>
    <sheet name="Requerimientos" sheetId="4" r:id="rId9"/>
    <sheet name="Alcance" sheetId="8" r:id="rId10"/>
    <sheet name="EDT- Actividades" sheetId="11" r:id="rId11"/>
    <sheet name="Riesgos" sheetId="9" r:id="rId12"/>
    <sheet name="No tocar" sheetId="15" state="hidden" r:id="rId13"/>
  </sheets>
  <definedNames>
    <definedName name="_xlnm._FilterDatabase" localSheetId="10" hidden="1">'EDT- Actividades'!$C$9:$IV$17</definedName>
    <definedName name="Activos" localSheetId="9">#REF!</definedName>
    <definedName name="Activos" localSheetId="10">#REF!</definedName>
    <definedName name="Activos" localSheetId="2">#REF!</definedName>
    <definedName name="Activos" localSheetId="6">#REF!</definedName>
    <definedName name="Activos" localSheetId="7">#REF!</definedName>
    <definedName name="Activos" localSheetId="0">#REF!</definedName>
    <definedName name="Activos" localSheetId="3">#REF!</definedName>
    <definedName name="Activos" localSheetId="4">#REF!</definedName>
    <definedName name="Activos" localSheetId="11">#REF!</definedName>
    <definedName name="Activos">#REF!</definedName>
    <definedName name="ActivosP1" localSheetId="9">#REF!</definedName>
    <definedName name="ActivosP1" localSheetId="10">#REF!</definedName>
    <definedName name="ActivosP1" localSheetId="2">#REF!</definedName>
    <definedName name="ActivosP1" localSheetId="6">#REF!</definedName>
    <definedName name="ActivosP1" localSheetId="7">#REF!</definedName>
    <definedName name="ActivosP1" localSheetId="0">#REF!</definedName>
    <definedName name="ActivosP1" localSheetId="3">#REF!</definedName>
    <definedName name="ActivosP1" localSheetId="4">#REF!</definedName>
    <definedName name="ActivosP1" localSheetId="11">#REF!</definedName>
    <definedName name="ActivosP1">#REF!</definedName>
    <definedName name="ActivosP10" localSheetId="9">#REF!</definedName>
    <definedName name="ActivosP10" localSheetId="10">#REF!</definedName>
    <definedName name="ActivosP10" localSheetId="2">#REF!</definedName>
    <definedName name="ActivosP10" localSheetId="6">#REF!</definedName>
    <definedName name="ActivosP10" localSheetId="7">#REF!</definedName>
    <definedName name="ActivosP10" localSheetId="0">#REF!</definedName>
    <definedName name="ActivosP10" localSheetId="3">#REF!</definedName>
    <definedName name="ActivosP10" localSheetId="4">#REF!</definedName>
    <definedName name="ActivosP10" localSheetId="11">#REF!</definedName>
    <definedName name="ActivosP10">#REF!</definedName>
    <definedName name="ActivosP11" localSheetId="9">#REF!</definedName>
    <definedName name="ActivosP11" localSheetId="10">#REF!</definedName>
    <definedName name="ActivosP11" localSheetId="2">#REF!</definedName>
    <definedName name="ActivosP11" localSheetId="6">#REF!</definedName>
    <definedName name="ActivosP11" localSheetId="7">#REF!</definedName>
    <definedName name="ActivosP11" localSheetId="0">#REF!</definedName>
    <definedName name="ActivosP11" localSheetId="3">#REF!</definedName>
    <definedName name="ActivosP11" localSheetId="4">#REF!</definedName>
    <definedName name="ActivosP11" localSheetId="11">#REF!</definedName>
    <definedName name="ActivosP11">#REF!</definedName>
    <definedName name="Activosp11000" localSheetId="9">#REF!</definedName>
    <definedName name="Activosp11000" localSheetId="10">#REF!</definedName>
    <definedName name="Activosp11000" localSheetId="2">#REF!</definedName>
    <definedName name="Activosp11000" localSheetId="6">#REF!</definedName>
    <definedName name="Activosp11000" localSheetId="7">#REF!</definedName>
    <definedName name="Activosp11000" localSheetId="0">#REF!</definedName>
    <definedName name="Activosp11000" localSheetId="3">#REF!</definedName>
    <definedName name="Activosp11000" localSheetId="4">#REF!</definedName>
    <definedName name="Activosp11000" localSheetId="11">#REF!</definedName>
    <definedName name="Activosp11000">#REF!</definedName>
    <definedName name="ActivosP12" localSheetId="9">#REF!</definedName>
    <definedName name="ActivosP12" localSheetId="10">#REF!</definedName>
    <definedName name="ActivosP12" localSheetId="2">#REF!</definedName>
    <definedName name="ActivosP12" localSheetId="6">#REF!</definedName>
    <definedName name="ActivosP12" localSheetId="7">#REF!</definedName>
    <definedName name="ActivosP12" localSheetId="0">#REF!</definedName>
    <definedName name="ActivosP12" localSheetId="3">#REF!</definedName>
    <definedName name="ActivosP12" localSheetId="4">#REF!</definedName>
    <definedName name="ActivosP12" localSheetId="11">#REF!</definedName>
    <definedName name="ActivosP12">#REF!</definedName>
    <definedName name="ActivosP2" localSheetId="9">#REF!</definedName>
    <definedName name="ActivosP2" localSheetId="10">#REF!</definedName>
    <definedName name="ActivosP2" localSheetId="2">#REF!</definedName>
    <definedName name="ActivosP2" localSheetId="6">#REF!</definedName>
    <definedName name="ActivosP2" localSheetId="7">#REF!</definedName>
    <definedName name="ActivosP2" localSheetId="0">#REF!</definedName>
    <definedName name="ActivosP2" localSheetId="3">#REF!</definedName>
    <definedName name="ActivosP2" localSheetId="4">#REF!</definedName>
    <definedName name="ActivosP2" localSheetId="11">#REF!</definedName>
    <definedName name="ActivosP2">#REF!</definedName>
    <definedName name="ActivosP3" localSheetId="9">#REF!</definedName>
    <definedName name="ActivosP3" localSheetId="10">#REF!</definedName>
    <definedName name="ActivosP3" localSheetId="2">#REF!</definedName>
    <definedName name="ActivosP3" localSheetId="6">#REF!</definedName>
    <definedName name="ActivosP3" localSheetId="7">#REF!</definedName>
    <definedName name="ActivosP3" localSheetId="0">#REF!</definedName>
    <definedName name="ActivosP3" localSheetId="3">#REF!</definedName>
    <definedName name="ActivosP3" localSheetId="4">#REF!</definedName>
    <definedName name="ActivosP3" localSheetId="11">#REF!</definedName>
    <definedName name="ActivosP3">#REF!</definedName>
    <definedName name="ActivosP4" localSheetId="9">#REF!</definedName>
    <definedName name="ActivosP4" localSheetId="10">#REF!</definedName>
    <definedName name="ActivosP4" localSheetId="2">#REF!</definedName>
    <definedName name="ActivosP4" localSheetId="6">#REF!</definedName>
    <definedName name="ActivosP4" localSheetId="7">#REF!</definedName>
    <definedName name="ActivosP4" localSheetId="0">#REF!</definedName>
    <definedName name="ActivosP4" localSheetId="3">#REF!</definedName>
    <definedName name="ActivosP4" localSheetId="4">#REF!</definedName>
    <definedName name="ActivosP4" localSheetId="11">#REF!</definedName>
    <definedName name="ActivosP4">#REF!</definedName>
    <definedName name="ActivosP5" localSheetId="9">#REF!</definedName>
    <definedName name="ActivosP5" localSheetId="10">#REF!</definedName>
    <definedName name="ActivosP5" localSheetId="2">#REF!</definedName>
    <definedName name="ActivosP5" localSheetId="6">#REF!</definedName>
    <definedName name="ActivosP5" localSheetId="7">#REF!</definedName>
    <definedName name="ActivosP5" localSheetId="0">#REF!</definedName>
    <definedName name="ActivosP5" localSheetId="3">#REF!</definedName>
    <definedName name="ActivosP5" localSheetId="4">#REF!</definedName>
    <definedName name="ActivosP5" localSheetId="11">#REF!</definedName>
    <definedName name="ActivosP5">#REF!</definedName>
    <definedName name="ActivosP6" localSheetId="9">#REF!</definedName>
    <definedName name="ActivosP6" localSheetId="10">#REF!</definedName>
    <definedName name="ActivosP6" localSheetId="2">#REF!</definedName>
    <definedName name="ActivosP6" localSheetId="6">#REF!</definedName>
    <definedName name="ActivosP6" localSheetId="7">#REF!</definedName>
    <definedName name="ActivosP6" localSheetId="0">#REF!</definedName>
    <definedName name="ActivosP6" localSheetId="3">#REF!</definedName>
    <definedName name="ActivosP6" localSheetId="4">#REF!</definedName>
    <definedName name="ActivosP6" localSheetId="11">#REF!</definedName>
    <definedName name="ActivosP6">#REF!</definedName>
    <definedName name="ActivosP7" localSheetId="9">#REF!</definedName>
    <definedName name="ActivosP7" localSheetId="10">#REF!</definedName>
    <definedName name="ActivosP7" localSheetId="2">#REF!</definedName>
    <definedName name="ActivosP7" localSheetId="6">#REF!</definedName>
    <definedName name="ActivosP7" localSheetId="7">#REF!</definedName>
    <definedName name="ActivosP7" localSheetId="0">#REF!</definedName>
    <definedName name="ActivosP7" localSheetId="3">#REF!</definedName>
    <definedName name="ActivosP7" localSheetId="4">#REF!</definedName>
    <definedName name="ActivosP7" localSheetId="11">#REF!</definedName>
    <definedName name="ActivosP7">#REF!</definedName>
    <definedName name="ActivosP8" localSheetId="9">#REF!</definedName>
    <definedName name="ActivosP8" localSheetId="10">#REF!</definedName>
    <definedName name="ActivosP8" localSheetId="2">#REF!</definedName>
    <definedName name="ActivosP8" localSheetId="6">#REF!</definedName>
    <definedName name="ActivosP8" localSheetId="7">#REF!</definedName>
    <definedName name="ActivosP8" localSheetId="0">#REF!</definedName>
    <definedName name="ActivosP8" localSheetId="3">#REF!</definedName>
    <definedName name="ActivosP8" localSheetId="4">#REF!</definedName>
    <definedName name="ActivosP8" localSheetId="11">#REF!</definedName>
    <definedName name="ActivosP8">#REF!</definedName>
    <definedName name="ActivosP9" localSheetId="9">#REF!</definedName>
    <definedName name="ActivosP9" localSheetId="10">#REF!</definedName>
    <definedName name="ActivosP9" localSheetId="2">#REF!</definedName>
    <definedName name="ActivosP9" localSheetId="6">#REF!</definedName>
    <definedName name="ActivosP9" localSheetId="7">#REF!</definedName>
    <definedName name="ActivosP9" localSheetId="0">#REF!</definedName>
    <definedName name="ActivosP9" localSheetId="3">#REF!</definedName>
    <definedName name="ActivosP9" localSheetId="4">#REF!</definedName>
    <definedName name="ActivosP9" localSheetId="11">#REF!</definedName>
    <definedName name="ActivosP9">#REF!</definedName>
    <definedName name="_xlnm.Print_Area" localSheetId="2">Indicadores!$B$2:$I$13</definedName>
    <definedName name="_xlnm.Print_Area" localSheetId="6">Interesados!$B$2:$H$22</definedName>
    <definedName name="_xlnm.Print_Area" localSheetId="7">'Plan de comunicaciones'!$B$2:$H$19</definedName>
    <definedName name="_xlnm.Print_Area" localSheetId="4">'Recursos Humanos'!$B$2:$G$14</definedName>
    <definedName name="_xlnm.Print_Area" localSheetId="8">Requerimientos!$B$2:$H$12</definedName>
    <definedName name="_xlnm.Print_Area" localSheetId="11">Riesgos!$B$2:$P$16</definedName>
    <definedName name="Consulta__L" localSheetId="9">#REF!</definedName>
    <definedName name="Consulta__L" localSheetId="10">#REF!</definedName>
    <definedName name="Consulta__L" localSheetId="2">#REF!</definedName>
    <definedName name="Consulta__L" localSheetId="6">#REF!</definedName>
    <definedName name="Consulta__L" localSheetId="7">#REF!</definedName>
    <definedName name="Consulta__L" localSheetId="0">#REF!</definedName>
    <definedName name="Consulta__L" localSheetId="3">#REF!</definedName>
    <definedName name="Consulta__L" localSheetId="4">#REF!</definedName>
    <definedName name="Consulta__L" localSheetId="11">#REF!</definedName>
    <definedName name="Consulta__L">#REF!</definedName>
    <definedName name="gloria" localSheetId="9">#REF!</definedName>
    <definedName name="gloria" localSheetId="10">#REF!</definedName>
    <definedName name="gloria" localSheetId="2">#REF!</definedName>
    <definedName name="gloria" localSheetId="6">#REF!</definedName>
    <definedName name="gloria" localSheetId="7">#REF!</definedName>
    <definedName name="gloria" localSheetId="0">#REF!</definedName>
    <definedName name="gloria" localSheetId="3">#REF!</definedName>
    <definedName name="gloria" localSheetId="4">#REF!</definedName>
    <definedName name="gloria" localSheetId="11">#REF!</definedName>
    <definedName name="gloria">#REF!</definedName>
    <definedName name="pl" localSheetId="9">#REF!</definedName>
    <definedName name="pl" localSheetId="10">#REF!</definedName>
    <definedName name="pl" localSheetId="2">#REF!</definedName>
    <definedName name="pl" localSheetId="6">#REF!</definedName>
    <definedName name="pl" localSheetId="7">#REF!</definedName>
    <definedName name="pl" localSheetId="0">#REF!</definedName>
    <definedName name="pl" localSheetId="3">#REF!</definedName>
    <definedName name="pl" localSheetId="4">#REF!</definedName>
    <definedName name="pl" localSheetId="11">#REF!</definedName>
    <definedName name="pl">#REF!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6" i="11" l="1"/>
  <c r="AJ14" i="11" l="1"/>
  <c r="AJ13" i="11"/>
  <c r="AJ12" i="11"/>
  <c r="AJ11" i="11"/>
  <c r="AJ10" i="11"/>
  <c r="O15" i="11" l="1"/>
  <c r="P15" i="11"/>
  <c r="Q15" i="11"/>
  <c r="R15" i="11"/>
  <c r="S15" i="11"/>
  <c r="T15" i="11"/>
  <c r="U15" i="11"/>
  <c r="V15" i="11"/>
  <c r="W15" i="11"/>
  <c r="X15" i="11"/>
  <c r="Y15" i="11"/>
  <c r="Z15" i="11"/>
  <c r="AA15" i="11"/>
  <c r="AB15" i="11"/>
  <c r="AC15" i="11"/>
  <c r="AD15" i="11"/>
  <c r="AE15" i="11"/>
  <c r="AF15" i="11"/>
  <c r="AG15" i="11"/>
  <c r="AH15" i="11"/>
  <c r="AI15" i="11"/>
  <c r="N15" i="11"/>
  <c r="M14" i="11" l="1"/>
  <c r="M10" i="11"/>
  <c r="M11" i="11"/>
  <c r="M12" i="11"/>
  <c r="M13" i="11"/>
  <c r="J11" i="11"/>
  <c r="J12" i="11"/>
  <c r="J13" i="11"/>
  <c r="J14" i="11"/>
  <c r="J10" i="11"/>
  <c r="B14" i="16"/>
  <c r="B17" i="16"/>
  <c r="B16" i="16"/>
  <c r="B15" i="16"/>
  <c r="D7" i="9"/>
  <c r="F15" i="11"/>
  <c r="D7" i="2"/>
  <c r="L2" i="11"/>
  <c r="L3" i="11"/>
  <c r="L4" i="11"/>
  <c r="D7" i="11"/>
  <c r="M4" i="9"/>
  <c r="M3" i="9"/>
  <c r="M2" i="9"/>
  <c r="M4" i="8"/>
  <c r="M3" i="8"/>
  <c r="M2" i="8"/>
  <c r="G4" i="4"/>
  <c r="G3" i="4"/>
  <c r="G2" i="4"/>
  <c r="G4" i="7"/>
  <c r="G3" i="7"/>
  <c r="G2" i="7"/>
  <c r="H4" i="6"/>
  <c r="H3" i="6"/>
  <c r="H2" i="6"/>
  <c r="G4" i="12"/>
  <c r="G3" i="12"/>
  <c r="G2" i="12"/>
  <c r="G4" i="16"/>
  <c r="G3" i="16"/>
  <c r="G2" i="16"/>
  <c r="G4" i="5"/>
  <c r="G3" i="5"/>
  <c r="G2" i="5"/>
  <c r="I4" i="3"/>
  <c r="I3" i="3"/>
  <c r="I2" i="3"/>
  <c r="M4" i="2"/>
  <c r="M3" i="2"/>
  <c r="M2" i="2"/>
  <c r="C7" i="12"/>
  <c r="C7" i="5"/>
  <c r="A6" i="12"/>
  <c r="C7" i="7"/>
  <c r="D7" i="8"/>
  <c r="C7" i="4"/>
  <c r="D7" i="6"/>
  <c r="D7" i="3"/>
  <c r="M15" i="11" l="1"/>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 ref="B19" authorId="0" shapeId="0">
      <text>
        <r>
          <rPr>
            <b/>
            <sz val="9"/>
            <color indexed="81"/>
            <rFont val="Tahoma"/>
            <family val="2"/>
          </rPr>
          <t>OBJETIVOS DE PROYECTO:</t>
        </r>
        <r>
          <rPr>
            <sz val="9"/>
            <color indexed="81"/>
            <rFont val="Tahoma"/>
            <family val="2"/>
          </rPr>
          <t xml:space="preserve">
Incluir los objetivos que debe cumplir el proyecto
</t>
        </r>
      </text>
    </comment>
    <comment ref="D19"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rgb="FF000000"/>
            <rFont val="Tahoma"/>
            <family val="2"/>
          </rPr>
          <t xml:space="preserve">NÚMERO DE OBLIGACIÓN:
</t>
        </r>
        <r>
          <rPr>
            <sz val="9"/>
            <color rgb="FF000000"/>
            <rFont val="Tahoma"/>
            <family val="2"/>
          </rPr>
          <t xml:space="preserve">XXXX
</t>
        </r>
      </text>
    </comment>
    <comment ref="B16" authorId="0" shapeId="0">
      <text>
        <r>
          <rPr>
            <b/>
            <sz val="9"/>
            <color rgb="FF000000"/>
            <rFont val="Tahoma"/>
            <family val="2"/>
          </rPr>
          <t>APROPIACIÓN INICIAL:</t>
        </r>
        <r>
          <rPr>
            <sz val="9"/>
            <color rgb="FF000000"/>
            <rFont val="Tahoma"/>
            <family val="2"/>
          </rPr>
          <t xml:space="preserve">
</t>
        </r>
        <r>
          <rPr>
            <sz val="9"/>
            <color rgb="FF000000"/>
            <rFont val="Tahoma"/>
            <family val="2"/>
          </rPr>
          <t>XXX</t>
        </r>
      </text>
    </comment>
    <comment ref="B18" authorId="0" shapeId="0">
      <text>
        <r>
          <rPr>
            <b/>
            <sz val="9"/>
            <color rgb="FF000000"/>
            <rFont val="Tahoma"/>
            <family val="2"/>
          </rPr>
          <t>VALOR COMPROMETIDO:</t>
        </r>
        <r>
          <rPr>
            <sz val="9"/>
            <color rgb="FF000000"/>
            <rFont val="Tahoma"/>
            <family val="2"/>
          </rPr>
          <t xml:space="preserve">
</t>
        </r>
        <r>
          <rPr>
            <sz val="9"/>
            <color rgb="FF000000"/>
            <rFont val="Tahoma"/>
            <family val="2"/>
          </rPr>
          <t>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5.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rgb="FF000000"/>
            <rFont val="Tahoma"/>
            <family val="2"/>
          </rPr>
          <t>CARGO:</t>
        </r>
        <r>
          <rPr>
            <sz val="9"/>
            <color rgb="FF000000"/>
            <rFont val="Tahoma"/>
            <family val="2"/>
          </rPr>
          <t xml:space="preserve">
</t>
        </r>
        <r>
          <rPr>
            <sz val="9"/>
            <color rgb="FF000000"/>
            <rFont val="Tahoma"/>
            <family val="2"/>
          </rPr>
          <t>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9"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relazarlo</t>
        </r>
      </text>
    </comment>
    <comment ref="B11" authorId="0" shapeId="0">
      <text>
        <r>
          <rPr>
            <b/>
            <sz val="9"/>
            <color indexed="81"/>
            <rFont val="Tahoma"/>
            <family val="2"/>
          </rPr>
          <t>EXCLUSIONES DEL PROYECTO:</t>
        </r>
        <r>
          <rPr>
            <sz val="9"/>
            <color indexed="81"/>
            <rFont val="Tahoma"/>
            <family val="2"/>
          </rPr>
          <t xml:space="preserve">
Identificar lo que no incluye el proyecto</t>
        </r>
      </text>
    </comment>
    <comment ref="B13"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5"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7"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19"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<sst xmlns="http://schemas.openxmlformats.org/spreadsheetml/2006/main" count="401" uniqueCount="254">
  <si>
    <t>SUPERINTENDENCIA DE SOCIEDADES</t>
  </si>
  <si>
    <t>Código: GC-F-015</t>
  </si>
  <si>
    <t>SISTEMA DE GESTION INTEGRADO</t>
  </si>
  <si>
    <t>Fecha: 17 de septiembre de 2014</t>
  </si>
  <si>
    <t>PROCESO: GESTION INTEGRAL</t>
  </si>
  <si>
    <t>Versión 001</t>
  </si>
  <si>
    <t>FORMATO: PLANEACION DE PROYECTOS</t>
  </si>
  <si>
    <t>Página 1 de 12</t>
  </si>
  <si>
    <t xml:space="preserve">NOMBRE DEL PROYECTO </t>
  </si>
  <si>
    <t>JUSTIFICACIÓN - OBJETIVO</t>
  </si>
  <si>
    <t>INDICADORES</t>
  </si>
  <si>
    <t>RECURSOS HUMANOS</t>
  </si>
  <si>
    <t>COMUNICACIONES INTERNAS</t>
  </si>
  <si>
    <t>RECURSOS FINANCIEROS</t>
  </si>
  <si>
    <t>INTERESADOS</t>
  </si>
  <si>
    <t>REQUERIMIENTOS</t>
  </si>
  <si>
    <t>ALCANCE</t>
  </si>
  <si>
    <t>EDT-ACTIVIDADES</t>
  </si>
  <si>
    <t>PLAN DE COMUNICACIONES</t>
  </si>
  <si>
    <t>RIESGOS - CRONOGRAMA</t>
  </si>
  <si>
    <t>Pagina 1 de 1</t>
  </si>
  <si>
    <t>Página 2 de 12</t>
  </si>
  <si>
    <t>OBJETIVO ESTRATÉGICO</t>
  </si>
  <si>
    <t>ESTRATEGIA</t>
  </si>
  <si>
    <t>OBJETIVO DEL PROYECTO (Generales y específicos)</t>
  </si>
  <si>
    <t>TIPO</t>
  </si>
  <si>
    <t>GENERAL</t>
  </si>
  <si>
    <t>ESPECIFICO</t>
  </si>
  <si>
    <t>Página 3 de 12</t>
  </si>
  <si>
    <t>INDICADOR</t>
  </si>
  <si>
    <t>DESCRIPCIÓN</t>
  </si>
  <si>
    <t>Cumplimiento del cronograma de actividades (Ver hoja "EDT - Actividades")</t>
  </si>
  <si>
    <t>UNIDAD DE MEDIDA</t>
  </si>
  <si>
    <t>META</t>
  </si>
  <si>
    <t>FRECUENCIA DE MEDIDA</t>
  </si>
  <si>
    <t>TENDENCIA</t>
  </si>
  <si>
    <t>FÓRMULA DEL INDICADOR</t>
  </si>
  <si>
    <t>Eficacia</t>
  </si>
  <si>
    <t>%</t>
  </si>
  <si>
    <t>Mensual</t>
  </si>
  <si>
    <t>Ascendente</t>
  </si>
  <si>
    <t>Actividades ejecutadas
___________________________
Actividades planeadas</t>
  </si>
  <si>
    <t>RESPONSABLE DE LA MEDICION</t>
  </si>
  <si>
    <t>Gerente de Proyecto</t>
  </si>
  <si>
    <t>Página 4 de 12</t>
  </si>
  <si>
    <t>NO APLICA - PRESUPUESTO DE INVERSIÓN</t>
  </si>
  <si>
    <t>PRESUPUESTO DE INVERSIÓN</t>
  </si>
  <si>
    <t>NUMERO DE CDP</t>
  </si>
  <si>
    <t>NÚMERO DE OBLIGACIÓN</t>
  </si>
  <si>
    <t>APROPIACION INICIAL</t>
  </si>
  <si>
    <t>VALOR COMPROMETIDO</t>
  </si>
  <si>
    <t>VALOR OBLIGADO</t>
  </si>
  <si>
    <t>Página 5 de 12</t>
  </si>
  <si>
    <t xml:space="preserve">RECURSOS HUMANOS  </t>
  </si>
  <si>
    <t>ROL</t>
  </si>
  <si>
    <t>NOMBRE</t>
  </si>
  <si>
    <t>RESPONSABILIDADES</t>
  </si>
  <si>
    <t>INT.-EXT.</t>
  </si>
  <si>
    <t>CAPACIDADES</t>
  </si>
  <si>
    <t>Patrocinador</t>
  </si>
  <si>
    <t>Interno</t>
  </si>
  <si>
    <t>Gerente</t>
  </si>
  <si>
    <t>Líder funcional</t>
  </si>
  <si>
    <t>Página 6 de 12</t>
  </si>
  <si>
    <t>Gestión de las comunicaciones entre los equipos de trabajo</t>
  </si>
  <si>
    <t>Las comunicaciones entre el equipo de trabajo se desarrollarán de la siguiente manera:
* Radicación oficial, según las directrices de Gestión Documental para la entrega de memorandos, facturas e informes de desarrollo del proyecto.
* Correo electrónico para intercambio de información del proyecto y su avance, entre el personal de la Superintendencia y el proveedor.
* Reuniones virtuales (a través de herramienta de videoconferencia) y presenciales
* Llamada a teléfono fijo (entidad) y móvil (proveedor).
* Actas de seguimiento de proyecto</t>
  </si>
  <si>
    <t>EQUIPO DE PROYECTO DE LA SUPERINTENDENCIA</t>
  </si>
  <si>
    <t>EQUIPO DE PROYECTO DEL PROVEEDOR</t>
  </si>
  <si>
    <t>mail</t>
  </si>
  <si>
    <t>teléfono</t>
  </si>
  <si>
    <t>Proveedor</t>
  </si>
  <si>
    <t>Página 7 de 12</t>
  </si>
  <si>
    <t>CARGO</t>
  </si>
  <si>
    <t>TELEFONO</t>
  </si>
  <si>
    <t>CORREO ELECTRONICO</t>
  </si>
  <si>
    <t>INTERNO - EXTERNO</t>
  </si>
  <si>
    <t>POSICION FRENTE AL PROYECTO</t>
  </si>
  <si>
    <t>A favor</t>
  </si>
  <si>
    <t>Externo</t>
  </si>
  <si>
    <t>Neutral</t>
  </si>
  <si>
    <t>Página 8 de 12</t>
  </si>
  <si>
    <t>PLAN DE COMUNICACIÓN</t>
  </si>
  <si>
    <t>NOMBRE DE INTERESADO</t>
  </si>
  <si>
    <t>TIPO DE COMUNICACIÓN</t>
  </si>
  <si>
    <t>OBJETIVO</t>
  </si>
  <si>
    <t>FRECUENCIA</t>
  </si>
  <si>
    <t>RESPONSABLE</t>
  </si>
  <si>
    <t>ENTREGABLE</t>
  </si>
  <si>
    <t>Reunión</t>
  </si>
  <si>
    <t>Según requerimiento</t>
  </si>
  <si>
    <t>Página 9 de 12</t>
  </si>
  <si>
    <t>REQUERIMIENTOS DEL PROYECTO</t>
  </si>
  <si>
    <t>DESCRIPCIÓN DEL REQUERIMIENTO</t>
  </si>
  <si>
    <t>CÓDIGO REQUERIMIENTO</t>
  </si>
  <si>
    <t>NOMBRE DEL SOLICITANTE</t>
  </si>
  <si>
    <t>ALCANCE DEL PROYECTO / ENTREGABLE AFECTADO</t>
  </si>
  <si>
    <t>FECHA DE CUMPLIMIENTO</t>
  </si>
  <si>
    <t>CRITERIO DE ACEPTACIÓN</t>
  </si>
  <si>
    <t>Página 10 de 12</t>
  </si>
  <si>
    <t>DESCRIPCIÓN DEL ALCANCE</t>
  </si>
  <si>
    <t>EXCLUSIONES DEL PROYECTO</t>
  </si>
  <si>
    <t>RESTRICCIONES DEL PROYECTO</t>
  </si>
  <si>
    <t>SUPUESTOS DEL PROYECTO</t>
  </si>
  <si>
    <t>ENTREGABLES DEL PROYECTO</t>
  </si>
  <si>
    <t>CRITERIOS DE ACEPTACIÓN DEL PRODUCTO</t>
  </si>
  <si>
    <t>Página 11 de 12</t>
  </si>
  <si>
    <t>NOMBRE DEL PROYECTO :</t>
  </si>
  <si>
    <t>N°</t>
  </si>
  <si>
    <t>ACTIVIDADES</t>
  </si>
  <si>
    <t xml:space="preserve">ENTREGABLES </t>
  </si>
  <si>
    <t>METAS</t>
  </si>
  <si>
    <t>PESO DE 
LA ACTIVIDAD</t>
  </si>
  <si>
    <t>RESPONSABLES</t>
  </si>
  <si>
    <t xml:space="preserve">FECHA PROGRAMADA DE INICIO </t>
  </si>
  <si>
    <t>FECHA PROGRAMADA DE FINALIZACIÓN</t>
  </si>
  <si>
    <t>DURACIÓN DE LA ACTIVIDAD (Semanas)</t>
  </si>
  <si>
    <t>EVIDENCIA Ó AVANCES  DE LOS ENTREGABLES</t>
  </si>
  <si>
    <t>FECHA CIERRE ACTIVIDAD/FECHA SEGUIMIENTO</t>
  </si>
  <si>
    <t>PORCENTAJE DE CUMPLIMIENTO/AVANCE</t>
  </si>
  <si>
    <t>Bajo</t>
  </si>
  <si>
    <t>Medio</t>
  </si>
  <si>
    <t>Alto</t>
  </si>
  <si>
    <t>Página 12 de 12</t>
  </si>
  <si>
    <t>Extremo</t>
  </si>
  <si>
    <t>GESTION DE RIESGOS DEL PROYECTO</t>
  </si>
  <si>
    <t>DESCRIPCION</t>
  </si>
  <si>
    <t>EVALUACION</t>
  </si>
  <si>
    <t>ACTIVIDADES DE MITIGACION</t>
  </si>
  <si>
    <t>RESPONSABLE DE GESTIONAR EL RIESGO</t>
  </si>
  <si>
    <t>CRONOGRAMA DE ACTIVIDADES</t>
  </si>
  <si>
    <t>Tipo de objetivo</t>
  </si>
  <si>
    <t>Tipos de indicadores</t>
  </si>
  <si>
    <t>Tendencia de indicador</t>
  </si>
  <si>
    <t>Roles</t>
  </si>
  <si>
    <t>interno - externo</t>
  </si>
  <si>
    <t>Posicion en el proyecto</t>
  </si>
  <si>
    <t>Tipo de comunicación</t>
  </si>
  <si>
    <t>NO APLICA</t>
  </si>
  <si>
    <t>Mail</t>
  </si>
  <si>
    <t>Diario</t>
  </si>
  <si>
    <t>Eficiencia</t>
  </si>
  <si>
    <t>Descendente</t>
  </si>
  <si>
    <t>Oficio</t>
  </si>
  <si>
    <t>Semanal</t>
  </si>
  <si>
    <t>Efectividad</t>
  </si>
  <si>
    <t>Lider funcional</t>
  </si>
  <si>
    <t>En contra</t>
  </si>
  <si>
    <t>Memorando</t>
  </si>
  <si>
    <t>Quincenal</t>
  </si>
  <si>
    <t>Telefónica</t>
  </si>
  <si>
    <t>Bimensual</t>
  </si>
  <si>
    <t>Electrónica</t>
  </si>
  <si>
    <t>Trimestral</t>
  </si>
  <si>
    <t>Acto administrativo</t>
  </si>
  <si>
    <t>Semestral</t>
  </si>
  <si>
    <t>Anual</t>
  </si>
  <si>
    <t>FRECUENCIA DE COMUNICACIÓN</t>
  </si>
  <si>
    <t>Líder Técnico</t>
  </si>
  <si>
    <t>Responsable por el desarrollo exitoso del proyecto
Toma decisiones claves en el proyecto
Realizar gestión y ayuda en la solución imprevistos con las partes interesadas y el equipo del proyecto</t>
  </si>
  <si>
    <t>Definir los Objetivos del Proyecto
Define Plan de Trabajo
Realiza seguimiento al plan de trabajo
Coordinar equipo de proyecto
Realizar gestión sobre los recursos del proyecto 
Punto de contacto con el implementador externo y fabrica de Software
Gestiona los riesgos del proyecto
Elabora los estudios previos cuando aplique
Liderar la gestión del cambio del proyecto</t>
  </si>
  <si>
    <t>Especifica las necesidades técnicas de la solución
Participa en el diseño de la solución
Participa en las pruebas de la solución
Verifica que la dependencia usuaria aprueba la solución</t>
  </si>
  <si>
    <t>Especifica las necesidades funcionales de la solución
Participa en el diseño de la solución
Participa en las pruebas de la solución
Verifica que la dependencia usuaria aprueba la solución</t>
  </si>
  <si>
    <t>Promoción de la Responsabilidad Social Empresarial y la Sostenibilidad Empresarial con énfasis en las PYMES.</t>
  </si>
  <si>
    <t>Promover la implementación de políticas y lineamientos encaminados a la responsabilidad, emprendimiento y la innovación desde una perspectiva social para incentivar el bienestar de los empleados y el desarrollo sostenible de los colombianos.</t>
  </si>
  <si>
    <t>Promover la responsabilidad social empresarial y la sostenibilidad en las empresas, con especial énfasis en las PYMES en todas las regiones del país, y fomentar   buenas prácticas empresariales en materia de buen gobierno corporativo, contribuyendo a la competitividad, sostenibilidad e inclusión.</t>
  </si>
  <si>
    <t>Crear un marco de lineamientos de buenas prácticas de responsabilidad social empresarial y sostenibilidad.</t>
  </si>
  <si>
    <t>Desarrollo y preparación de la implementación del cuestionario a un formato estandarizado en el aplicativo STORM</t>
  </si>
  <si>
    <t>Definir cronograma de cátedra en sostenibilidad y buenas prácticas con el fin de sensibilizar a los funcionarios en la misión estratégica, tanto a nivel central como regional</t>
  </si>
  <si>
    <t>Actualizar política de supervisión de sociedades BIC</t>
  </si>
  <si>
    <t>Listado que comprenden las diferentes capacitaciones en materia de sostenibilidad y buenas prácticas y la ejecución del mismo</t>
  </si>
  <si>
    <t>Definir contenido  y fechas de una mesa de trabajo  con diferentes actores nacionales e internacionales para intercambio y seguimiento de mejores prácticas empresariales internacionales parametrizadas por sector y región.</t>
  </si>
  <si>
    <t>Estudios y diagnóstico de buenas prácticas nacionales e internacionales</t>
  </si>
  <si>
    <t>Coordinador del Grupo de Supervisión de Sociedades BIC,
Coordinador del Grupo de Informes Empresariales</t>
  </si>
  <si>
    <t>Coordinador del Grupo de Supervisión de Sociedades BIC</t>
  </si>
  <si>
    <t>Coordinador del Grupo de Supervisión de Sociedades BIC,
Coordinador del Grupo de Estudios Empresariales</t>
  </si>
  <si>
    <t>Coordinador del Grupo de Supervisión de Sociedades BIC,
Coordinador Grupo de Análisis y Regulación Contable</t>
  </si>
  <si>
    <t>Superintendente Delegado de Asuntos Económicos y Societarios</t>
  </si>
  <si>
    <t>Coordinador Grupo de Supervisión de Sociedades BIC,
 Coordinador Grupo de Estudios Empresariales, 
Coordinador Grupo de Análisis y Regulación Contable,
 Coordinadora Grupo de Informes Empresariales</t>
  </si>
  <si>
    <t>Limitaciones de orden legal</t>
  </si>
  <si>
    <t>Coordinador Grupo de Supervisión de Sociedades BIC</t>
  </si>
  <si>
    <t xml:space="preserve">Billy Escobar Pérez </t>
  </si>
  <si>
    <t>Mery Angelica Mantilla</t>
  </si>
  <si>
    <t>Paola Molano</t>
  </si>
  <si>
    <t>Juan David Soler</t>
  </si>
  <si>
    <t>Amanda Fernandez</t>
  </si>
  <si>
    <t>Mauricio Español</t>
  </si>
  <si>
    <t>Douglas Ballesteros</t>
  </si>
  <si>
    <t>Director de Cumplimiento</t>
  </si>
  <si>
    <t>Luis Fernando Romero</t>
  </si>
  <si>
    <t xml:space="preserve">
Coordinador Grupo de Estudios Empresariales 
</t>
  </si>
  <si>
    <t>No aplica</t>
  </si>
  <si>
    <t>Según requerimiento y de acuerdo al cronograma de trabajo</t>
  </si>
  <si>
    <t>Promover la responsabilidad social empresarial y la sostenibilidad en las empresas, con especial énfasis en las PYMES en todas las regiones del país</t>
  </si>
  <si>
    <t>Fomentar la presentación de reportes que permitan a través de indicadores cualitativos y cuantitativos la gestión realizada por los supervisados.</t>
  </si>
  <si>
    <t>Superintendente de Sociedades</t>
  </si>
  <si>
    <t>El Patrocinador asignará un Gerente de proyecto, quien liderará el proyecto.</t>
  </si>
  <si>
    <t>Coordinará que las actividades programadas se ejecuten en los plazos definidos.</t>
  </si>
  <si>
    <t>El Gerente de Proyecto liderará la ejecución y seguimiento del proyecto. Tomará decisiones respecto a la operación y ejecución del proyecto. Debe tener una comunicación asertiva y manejo eficiente del tiempo.</t>
  </si>
  <si>
    <t>Encargados de ejecutar las actividades programadas en los plazos definidos.</t>
  </si>
  <si>
    <t>BEscobar@supersociedades.gov.co</t>
  </si>
  <si>
    <t>Superintendente Delegado de Asuntos Económicos y Societarios E</t>
  </si>
  <si>
    <t>mmantilla@supersociedades.gov.co</t>
  </si>
  <si>
    <t>pmolano@supersociedades.gov.co</t>
  </si>
  <si>
    <t>lfromero@supersociedades.gov.co</t>
  </si>
  <si>
    <t>Coordinador Análisis y Regulación Contable</t>
  </si>
  <si>
    <t>mespañol@supersociedades.gov.co</t>
  </si>
  <si>
    <t>Coordinador Grupo de Informes Empresariales</t>
  </si>
  <si>
    <t>amandaf@supersociedades.gov.co</t>
  </si>
  <si>
    <t>juanSP@SUPERSOCIEDADES.GOV.CO</t>
  </si>
  <si>
    <t>DBallesteros@SUPERSOCIEDADES.GOV.CO</t>
  </si>
  <si>
    <r>
      <t xml:space="preserve">Superintendente de Sociedades
</t>
    </r>
    <r>
      <rPr>
        <b/>
        <sz val="12"/>
        <rFont val="Calibri Light"/>
        <family val="2"/>
      </rPr>
      <t>Patrocinador</t>
    </r>
  </si>
  <si>
    <t>Reporta Información sobre gestión y avance de entregables del proyecto</t>
  </si>
  <si>
    <r>
      <t xml:space="preserve">Superintendente Delegado de Asuntos Económicos y Societarios
</t>
    </r>
    <r>
      <rPr>
        <b/>
        <sz val="12"/>
        <rFont val="Calibri Light"/>
        <family val="2"/>
      </rPr>
      <t>Gerente del Proyecto</t>
    </r>
  </si>
  <si>
    <t xml:space="preserve">Correo y presentación de avances </t>
  </si>
  <si>
    <t>Coordinar las actividades para el desarrollo del Proyecto.</t>
  </si>
  <si>
    <t>Cambio en la estructura organizacional de la entidad (movimiento de personal de planta)</t>
  </si>
  <si>
    <t>Establecer pautas para realizar un debido empalme y entrega de cargo.
Realizar seguimiento a la gestión realizada y asegurar la trazabilidad de los soportes de todas las actividades</t>
  </si>
  <si>
    <t xml:space="preserve">Falla tecnológica, ransomware, indisponibilidad de servicios tecnológicos. </t>
  </si>
  <si>
    <t>Tener backups de todas las tareas realizadas.
Seguir todos los protocolos de seguridad establecidos por la entidad.</t>
  </si>
  <si>
    <t>Basado en los resultados del diagnostico se presentará un borrador de cuestionario para empresas, sobre prácticas de responsabilidad social empresarial, sostenibilidad y gobierno corporativo por parte de las sociedades vigiladas.</t>
  </si>
  <si>
    <t>Versión de prueba del nuevo formato de cuestionario</t>
  </si>
  <si>
    <t>Listado de actores y temas relevantes que deberían hacer parte de esta jornada
Celebración de la jornada programada</t>
  </si>
  <si>
    <t>1. Ajustes al marco normativo de la Entidad en materia de sociedades BIC
2. Estructurar y poner en marcha un programa educativo por medio del cual se traslade el conocimiento del objetivo propuesto.
3. Hacer uso de las metodologías y lineamientos dados por otras entidades y por el gobierno.
4. Permanente interacción con el sector privado y académico, u organismos internacionales.</t>
  </si>
  <si>
    <t>Borrador  propuesta modificación resolución de estándares de reporte BIC.</t>
  </si>
  <si>
    <t>1. Borrador de cuestionario para empresas, sobre prácticas de responsabilidad social empresarial, sostenibilidad y gobierno corporativo por parte de las sociedades vigiladas
2. Desarrollo e implementación del cuestionario a un formato estandarizado en el aplicativo STORM
3. Definir cronograma de cátedra en sostenibilidad y buenas prácticas con el fin de sensibilizar a los funcionarios en la misión estratégica, tanto a nivel central como regional
4. Borrador con política de supervisión de sociedades BIC de actualización
5. Jornada celebrada de mesas de trabajo</t>
  </si>
  <si>
    <t>El proyecto inicia definiendo cuales son las mejores prácticas empresariales, en materia de  responsabilidad social empresarial y los Criterios ASG (Ambiental, Social y Gobernanza) con el fin de definir pautas de supervisión que se ajusten a estos criterios, así como documentos, guías y diferentes insumos que le permitan a los supervisados conocer la política de supervisión de esta entidad.</t>
  </si>
  <si>
    <t>Los criterios de aceptación de los productos esta dado en términos de cumplimiento de los plazos previstos en el EDT y del cumplimiento de los atributos de calidad definidos por el Gerente del Proyecto durante su ejecución.</t>
  </si>
  <si>
    <r>
      <t xml:space="preserve">Coordinador Grupo de Supervisión de Sociedades BIC
</t>
    </r>
    <r>
      <rPr>
        <b/>
        <sz val="12"/>
        <rFont val="Calibri Light"/>
        <family val="2"/>
      </rPr>
      <t xml:space="preserve">
Líder Técnico</t>
    </r>
  </si>
  <si>
    <t>Correos Electrónicos e Informes (si aplica)</t>
  </si>
  <si>
    <t>Seguimiento y necesidades del proyecto que requieren intervención por parte del Superintendente Delegado de Asuntos Económicos y Societarios</t>
  </si>
  <si>
    <r>
      <t xml:space="preserve">Director de Cumplimiento
Director Información Empresarial y Estudios Económicos Contables
</t>
    </r>
    <r>
      <rPr>
        <b/>
        <sz val="12"/>
        <rFont val="Calibri Light"/>
        <family val="2"/>
      </rPr>
      <t>Líder Funcional</t>
    </r>
  </si>
  <si>
    <t xml:space="preserve">Correo presentación de avances </t>
  </si>
  <si>
    <t>Avances del proyecto, junto con los productos resultantes de la gestión realizada</t>
  </si>
  <si>
    <r>
      <t xml:space="preserve">Coordinador Grupo de Supervisión de Sociedades BIC,
 Coordinador Grupo de Estudios Empresariales, 
Coordinador Grupo de Análisis y Regulación Contable,
 Coordinadora Grupo de Informes Empresariales
</t>
    </r>
    <r>
      <rPr>
        <b/>
        <sz val="12"/>
        <rFont val="Calibri Light"/>
        <family val="2"/>
      </rPr>
      <t>Líder Técnico</t>
    </r>
  </si>
  <si>
    <t>Director Información Empresarial y Estudios Económicos Contables</t>
  </si>
  <si>
    <t xml:space="preserve"> Director de Cumplimiento
Director Información Empresarial y Estudios Económicos Contables</t>
  </si>
  <si>
    <t>% ejecutado</t>
  </si>
  <si>
    <t>% programado</t>
  </si>
  <si>
    <t>A FEBRERO</t>
  </si>
  <si>
    <t>MARZO</t>
  </si>
  <si>
    <t>ABRIL</t>
  </si>
  <si>
    <t>MAYO</t>
  </si>
  <si>
    <t>JUNIO</t>
  </si>
  <si>
    <t>JULIO</t>
  </si>
  <si>
    <t>AGOSTO</t>
  </si>
  <si>
    <t>SEPTIEMBRE</t>
  </si>
  <si>
    <t>OCTUBRE</t>
  </si>
  <si>
    <t>NOVIEMBRE</t>
  </si>
  <si>
    <t>DICIEMBRE</t>
  </si>
  <si>
    <t>Aliado Académico</t>
  </si>
  <si>
    <r>
      <rPr>
        <b/>
        <sz val="12"/>
        <color rgb="FF0000FF"/>
        <rFont val="Calibri Light"/>
        <family val="2"/>
      </rPr>
      <t>FEBRERO:</t>
    </r>
    <r>
      <rPr>
        <sz val="12"/>
        <color rgb="FF0000FF"/>
        <rFont val="Calibri Light"/>
        <family val="2"/>
      </rPr>
      <t xml:space="preserve"> Se realizaron dos reuniones para efectuar el plan de trabajo con el aliado académico y en la segunda reunión se analizó  el Informe 42 con el Grupo de Estudios empresariales.
</t>
    </r>
    <r>
      <rPr>
        <b/>
        <sz val="12"/>
        <color rgb="FF0000FF"/>
        <rFont val="Calibri Light"/>
        <family val="2"/>
      </rPr>
      <t>MARZO</t>
    </r>
    <r>
      <rPr>
        <sz val="12"/>
        <color rgb="FF0000FF"/>
        <rFont val="Calibri Light"/>
        <family val="2"/>
      </rPr>
      <t>: Cuestionario de sostenibilidad preparado de acuerdo al diagnostico realizado por el Grupo de Estudios Empresariales y con acompañamiento del Grupo de Supervisión de Sociedades BIC, para enviar a 33.000 sociedades.</t>
    </r>
  </si>
  <si>
    <r>
      <rPr>
        <b/>
        <sz val="12"/>
        <color rgb="FF0000FF"/>
        <rFont val="Calibri Light"/>
        <family val="2"/>
      </rPr>
      <t>FEBRERO:</t>
    </r>
    <r>
      <rPr>
        <sz val="12"/>
        <color rgb="FF0000FF"/>
        <rFont val="Calibri Light"/>
        <family val="2"/>
      </rPr>
      <t xml:space="preserve"> Se inició el plan de trabajo con el aliado académico</t>
    </r>
  </si>
  <si>
    <r>
      <t xml:space="preserve">MARZO: </t>
    </r>
    <r>
      <rPr>
        <sz val="12"/>
        <color rgb="FF0000FF"/>
        <rFont val="Calibri Light"/>
        <family val="2"/>
      </rPr>
      <t xml:space="preserve">Documento del primer borrador para la modificación a la Resolución 200-004394 de 18 de octubre de 2018, por medio de la cual se declararan los Estándares permitidos para presentar los reportes de gestión BIC.
</t>
    </r>
    <r>
      <rPr>
        <b/>
        <sz val="12"/>
        <color rgb="FF0000FF"/>
        <rFont val="Calibri Light"/>
        <family val="2"/>
      </rPr>
      <t xml:space="preserve">ABRIL: </t>
    </r>
    <r>
      <rPr>
        <sz val="12"/>
        <color rgb="FF0000FF"/>
        <rFont val="Calibri Light"/>
        <family val="2"/>
      </rPr>
      <t>Borrador  propuesta modificación resolución de estándares de reporte BIC en consideración con informe, en contexto del Plan Nacional de Desarrollo. Se realizó un diagnóstico de la condición BIC a la fecha incluyendo el uso de las metodologías de reporte.</t>
    </r>
  </si>
  <si>
    <r>
      <rPr>
        <b/>
        <sz val="12"/>
        <color rgb="FF0000FF"/>
        <rFont val="Calibri Light"/>
        <family val="2"/>
      </rPr>
      <t>FEBRERO:</t>
    </r>
    <r>
      <rPr>
        <sz val="12"/>
        <color rgb="FF0000FF"/>
        <rFont val="Calibri Light"/>
        <family val="2"/>
      </rPr>
      <t xml:space="preserve"> Se hizo una propuesta de los integrantes de la mesa de trabajo y temas a discutir trabajada en grupo primario del Grupo de Supervisión de Sociedades BIC y remitida al Grupo de Análisis y Regulación Contable.
</t>
    </r>
    <r>
      <rPr>
        <b/>
        <sz val="12"/>
        <color rgb="FF0000FF"/>
        <rFont val="Calibri Light"/>
        <family val="2"/>
      </rPr>
      <t xml:space="preserve">MARZO: </t>
    </r>
    <r>
      <rPr>
        <sz val="12"/>
        <color rgb="FF0000FF"/>
        <rFont val="Calibri Light"/>
        <family val="2"/>
      </rPr>
      <t xml:space="preserve">Definición de temario y el listado de los grupos de interés a invitar a la mesa de trabajo con diferentes actores nacionales e internacionales para las mejores prácticas empresariales.
</t>
    </r>
    <r>
      <rPr>
        <b/>
        <sz val="12"/>
        <color rgb="FF0000FF"/>
        <rFont val="Calibri Light"/>
        <family val="2"/>
      </rPr>
      <t xml:space="preserve">ABRIL: </t>
    </r>
    <r>
      <rPr>
        <sz val="12"/>
        <color rgb="FF0000FF"/>
        <rFont val="Calibri Light"/>
        <family val="2"/>
      </rPr>
      <t>Actualización de listado de actores y temas relevantes que deberían hacer parte de esta jornada. Se inició el contacto de los grupos de interés.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</si>
</sst>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 #,##0;[Red]\-&quot;$&quot;\ #,##0"/>
    <numFmt numFmtId="41" formatCode="_-* #,##0_-;\-* #,##0_-;_-* &quot;-&quot;_-;_-@_-"/>
    <numFmt numFmtId="164" formatCode="dd/mm/yyyy;@"/>
    <numFmt numFmtId="165" formatCode="[$$-240A]#,##0"/>
    <numFmt numFmtId="166" formatCode="dd\-mm\-yy"/>
    <numFmt numFmtId="167" formatCode="0.0"/>
    <numFmt numFmtId="168" formatCode="[$-80A]dddd\ d&quot; de &quot;mmmm&quot; de &quot;yyyy;@"/>
    <numFmt numFmtId="169" formatCode="[$-240A]d&quot; de &quot;mmmm&quot; de &quot;yyyy;@"/>
    <numFmt numFmtId="170" formatCode="0.0%"/>
    <numFmt numFmtId="171" formatCode="_-* #,##0.000_-;\-* #,##0.000_-;_-* &quot;-&quot;_-;_-@_-"/>
    <numFmt numFmtId="172" formatCode="_-* #,##0.00_-;\-* #,##0.00_-;_-* &quot;-&quot;_-;_-@_-"/>
  </numFmts>
  <fonts count="41"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color theme="0"/>
      <name val="Arial"/>
      <family val="2"/>
    </font>
    <font>
      <b/>
      <sz val="9"/>
      <name val="Arial"/>
      <family val="2"/>
    </font>
    <font>
      <b/>
      <sz val="12"/>
      <name val="Arial"/>
      <family val="2"/>
    </font>
    <font>
      <sz val="9"/>
      <color theme="0"/>
      <name val="Arial"/>
      <family val="2"/>
    </font>
    <font>
      <sz val="9"/>
      <color indexed="81"/>
      <name val="Tahoma"/>
      <family val="2"/>
    </font>
    <font>
      <b/>
      <sz val="9"/>
      <color indexed="81"/>
      <name val="Tahoma"/>
      <family val="2"/>
    </font>
    <font>
      <u/>
      <sz val="10"/>
      <color theme="10"/>
      <name val="Arial"/>
      <family val="2"/>
    </font>
    <font>
      <b/>
      <u/>
      <sz val="10"/>
      <color theme="0"/>
      <name val="Arial"/>
      <family val="2"/>
    </font>
    <font>
      <b/>
      <sz val="10"/>
      <name val="Arial"/>
      <family val="2"/>
    </font>
    <font>
      <b/>
      <sz val="10"/>
      <color theme="0"/>
      <name val="Arial"/>
      <family val="2"/>
    </font>
    <font>
      <sz val="10"/>
      <name val="Arial"/>
      <family val="2"/>
    </font>
    <font>
      <sz val="10"/>
      <color rgb="FF002060"/>
      <name val="Arial"/>
      <family val="2"/>
    </font>
    <font>
      <b/>
      <sz val="10"/>
      <color rgb="FF002060"/>
      <name val="Arial"/>
      <family val="2"/>
    </font>
    <font>
      <sz val="10"/>
      <name val="Arial"/>
      <family val="2"/>
    </font>
    <font>
      <sz val="10"/>
      <color rgb="FF0000FF"/>
      <name val="Arial"/>
      <family val="2"/>
    </font>
    <font>
      <b/>
      <sz val="9"/>
      <color rgb="FF000000"/>
      <name val="Tahoma"/>
      <family val="2"/>
    </font>
    <font>
      <sz val="9"/>
      <color rgb="FF000000"/>
      <name val="Tahoma"/>
      <family val="2"/>
    </font>
    <font>
      <sz val="12"/>
      <name val="Calibri Light"/>
      <family val="2"/>
    </font>
    <font>
      <sz val="11"/>
      <name val="Calibri Light"/>
      <family val="2"/>
    </font>
    <font>
      <sz val="9"/>
      <name val="Calibri Light"/>
      <family val="2"/>
    </font>
    <font>
      <sz val="14"/>
      <name val="Calibri Light"/>
      <family val="2"/>
    </font>
    <font>
      <u/>
      <sz val="12"/>
      <color theme="10"/>
      <name val="Calibri Light"/>
      <family val="2"/>
    </font>
    <font>
      <b/>
      <sz val="12"/>
      <name val="Calibri Light"/>
      <family val="2"/>
    </font>
    <font>
      <b/>
      <sz val="13"/>
      <name val="Calibri Light"/>
      <family val="2"/>
    </font>
    <font>
      <sz val="11"/>
      <color rgb="FF002060"/>
      <name val="Calibri Light"/>
      <family val="2"/>
    </font>
    <font>
      <sz val="12"/>
      <color rgb="FF002060"/>
      <name val="Calibri Light"/>
      <family val="2"/>
    </font>
    <font>
      <sz val="10"/>
      <color rgb="FF002060"/>
      <name val="Calibri Light"/>
      <family val="2"/>
    </font>
    <font>
      <sz val="10"/>
      <color rgb="FF0000FF"/>
      <name val="Calibri Light"/>
      <family val="2"/>
    </font>
    <font>
      <b/>
      <sz val="16"/>
      <color rgb="FF002060"/>
      <name val="Calibri Light"/>
      <family val="2"/>
    </font>
    <font>
      <b/>
      <sz val="16"/>
      <color rgb="FF0000FF"/>
      <name val="Calibri Light"/>
      <family val="2"/>
    </font>
    <font>
      <b/>
      <sz val="14"/>
      <name val="Calibri Light"/>
      <family val="2"/>
    </font>
    <font>
      <b/>
      <sz val="12"/>
      <color rgb="FF0000FF"/>
      <name val="Calibri Light"/>
      <family val="2"/>
    </font>
    <font>
      <sz val="12"/>
      <color rgb="FF0000FF"/>
      <name val="Calibri Light"/>
      <family val="2"/>
    </font>
    <font>
      <b/>
      <sz val="10"/>
      <name val="Calibri Light"/>
      <family val="2"/>
    </font>
    <font>
      <sz val="10"/>
      <color theme="0"/>
      <name val="Calibri Light"/>
      <family val="2"/>
    </font>
    <font>
      <sz val="10"/>
      <color theme="0"/>
      <name val="Arial"/>
      <family val="2"/>
    </font>
  </fonts>
  <fills count="14">
    <fill>
      <patternFill patternType="none"/>
    </fill>
    <fill>
      <patternFill patternType="gray125"/>
    </fill>
    <fill>
      <patternFill patternType="solid">
        <fgColor indexed="43"/>
      </patternFill>
    </fill>
    <fill>
      <patternFill patternType="solid">
        <fgColor theme="4" tint="-0.249977111117893"/>
        <bgColor indexed="64"/>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002060"/>
        <bgColor indexed="23"/>
      </patternFill>
    </fill>
    <fill>
      <patternFill patternType="solid">
        <fgColor rgb="FF002060"/>
        <bgColor indexed="64"/>
      </patternFill>
    </fill>
    <fill>
      <patternFill patternType="solid">
        <fgColor rgb="FFFFFF00"/>
        <bgColor indexed="64"/>
      </patternFill>
    </fill>
    <fill>
      <patternFill patternType="solid">
        <fgColor rgb="FF99FF33"/>
        <bgColor indexed="64"/>
      </patternFill>
    </fill>
    <fill>
      <patternFill patternType="solid">
        <fgColor theme="0" tint="-0.14999847407452621"/>
        <bgColor indexed="64"/>
      </patternFill>
    </fill>
    <fill>
      <patternFill patternType="solid">
        <fgColor theme="9" tint="0.59999389629810485"/>
        <bgColor indexed="64"/>
      </patternFill>
    </fill>
  </fills>
  <borders count="59">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s>
  <cellStyleXfs count="7">
    <xf numFmtId="0" fontId="0" fillId="0" borderId="0"/>
    <xf numFmtId="0" fontId="1" fillId="2" borderId="0" applyNumberFormat="0" applyBorder="0" applyAlignment="0" applyProtection="0"/>
    <xf numFmtId="0" fontId="2" fillId="0" borderId="0"/>
    <xf numFmtId="0" fontId="3" fillId="0" borderId="1" applyNumberFormat="0" applyFill="0" applyAlignment="0" applyProtection="0"/>
    <xf numFmtId="0" fontId="11" fillId="0" borderId="0" applyNumberFormat="0" applyFill="0" applyBorder="0" applyAlignment="0" applyProtection="0"/>
    <xf numFmtId="9" fontId="15" fillId="0" borderId="0" applyFont="0" applyFill="0" applyBorder="0" applyAlignment="0" applyProtection="0"/>
    <xf numFmtId="41" fontId="18" fillId="0" borderId="0" applyFont="0" applyFill="0" applyBorder="0" applyAlignment="0" applyProtection="0"/>
  </cellStyleXfs>
  <cellXfs count="375">
    <xf numFmtId="0" fontId="0" fillId="0" borderId="0" xfId="0"/>
    <xf numFmtId="0" fontId="4" fillId="0" borderId="0" xfId="0" applyFont="1" applyAlignment="1">
      <alignment horizontal="center" vertical="center" wrapText="1"/>
    </xf>
    <xf numFmtId="0" fontId="4" fillId="0" borderId="0" xfId="0" applyFont="1"/>
    <xf numFmtId="0" fontId="4" fillId="0" borderId="0" xfId="0" applyFont="1" applyBorder="1" applyAlignment="1">
      <alignment horizontal="center" vertical="center" wrapText="1"/>
    </xf>
    <xf numFmtId="0" fontId="6" fillId="4" borderId="0" xfId="0" applyFont="1" applyFill="1" applyBorder="1" applyAlignment="1">
      <alignment horizontal="center" vertical="center" wrapText="1"/>
    </xf>
    <xf numFmtId="0" fontId="8"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4"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8" fillId="0" borderId="0" xfId="0" applyFont="1" applyBorder="1" applyAlignment="1">
      <alignment horizontal="center" vertical="center"/>
    </xf>
    <xf numFmtId="0" fontId="4" fillId="0" borderId="0" xfId="0" applyFont="1" applyBorder="1"/>
    <xf numFmtId="0" fontId="4" fillId="0" borderId="0" xfId="0" applyFont="1" applyBorder="1" applyAlignment="1">
      <alignment horizontal="center" vertical="center" wrapText="1"/>
    </xf>
    <xf numFmtId="0" fontId="12" fillId="5" borderId="6" xfId="4"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2" fillId="0" borderId="0" xfId="0" applyFont="1"/>
    <xf numFmtId="0" fontId="2" fillId="6" borderId="2" xfId="0" applyFont="1" applyFill="1" applyBorder="1"/>
    <xf numFmtId="0" fontId="2" fillId="0" borderId="0" xfId="0" applyFont="1" applyFill="1" applyBorder="1"/>
    <xf numFmtId="0" fontId="14" fillId="3" borderId="2" xfId="0" applyFont="1" applyFill="1" applyBorder="1" applyAlignment="1">
      <alignment horizontal="center" vertical="center"/>
    </xf>
    <xf numFmtId="0" fontId="5" fillId="3" borderId="2" xfId="0" applyFont="1" applyFill="1" applyBorder="1" applyAlignment="1">
      <alignment vertical="center"/>
    </xf>
    <xf numFmtId="0" fontId="6" fillId="0" borderId="0" xfId="2" applyFont="1" applyFill="1" applyBorder="1" applyAlignment="1" applyProtection="1">
      <alignment horizontal="center" vertical="center"/>
    </xf>
    <xf numFmtId="0" fontId="4" fillId="0" borderId="0" xfId="0" applyFont="1" applyBorder="1" applyAlignment="1">
      <alignment horizontal="center" vertical="center" wrapText="1"/>
    </xf>
    <xf numFmtId="0" fontId="4" fillId="7"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4" fillId="0" borderId="36" xfId="0" applyFont="1" applyBorder="1" applyAlignment="1">
      <alignment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4" fillId="0" borderId="9" xfId="0" applyFont="1" applyBorder="1" applyAlignment="1">
      <alignment vertical="center" wrapText="1"/>
    </xf>
    <xf numFmtId="0" fontId="4" fillId="0" borderId="12" xfId="0" applyFont="1" applyBorder="1" applyAlignment="1">
      <alignment vertical="center" wrapText="1"/>
    </xf>
    <xf numFmtId="0" fontId="4" fillId="0" borderId="14" xfId="0" applyFont="1" applyBorder="1" applyAlignment="1">
      <alignment vertical="center" wrapText="1"/>
    </xf>
    <xf numFmtId="0" fontId="0" fillId="4" borderId="0" xfId="0" applyFill="1"/>
    <xf numFmtId="0" fontId="2" fillId="4" borderId="0" xfId="0" applyFont="1" applyFill="1"/>
    <xf numFmtId="0" fontId="13" fillId="4" borderId="0" xfId="0" applyFont="1" applyFill="1" applyAlignment="1">
      <alignment horizontal="center" vertical="center"/>
    </xf>
    <xf numFmtId="0" fontId="4" fillId="4" borderId="9"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4" fillId="4" borderId="14" xfId="0" applyFont="1" applyFill="1" applyBorder="1" applyAlignment="1">
      <alignment vertical="center" wrapText="1"/>
    </xf>
    <xf numFmtId="0" fontId="4" fillId="4" borderId="6" xfId="0" applyFont="1" applyFill="1" applyBorder="1" applyAlignment="1">
      <alignment vertical="center" wrapText="1"/>
    </xf>
    <xf numFmtId="0" fontId="4" fillId="4" borderId="0"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7" fillId="0" borderId="0" xfId="2" applyFont="1" applyFill="1" applyBorder="1" applyAlignment="1" applyProtection="1">
      <alignment vertical="center"/>
    </xf>
    <xf numFmtId="0" fontId="7" fillId="0" borderId="10" xfId="2" applyFont="1" applyFill="1" applyBorder="1" applyAlignment="1" applyProtection="1">
      <alignment vertical="center"/>
    </xf>
    <xf numFmtId="0" fontId="7" fillId="0" borderId="15" xfId="2" applyFont="1" applyFill="1" applyBorder="1" applyAlignment="1" applyProtection="1">
      <alignment vertical="center"/>
    </xf>
    <xf numFmtId="0" fontId="4" fillId="0" borderId="1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5" fillId="3" borderId="2" xfId="0" applyFont="1" applyFill="1" applyBorder="1" applyAlignment="1">
      <alignment vertical="center" wrapText="1"/>
    </xf>
    <xf numFmtId="0" fontId="0" fillId="4" borderId="0" xfId="0" applyFill="1" applyAlignment="1">
      <alignment vertical="center" wrapText="1"/>
    </xf>
    <xf numFmtId="0" fontId="11" fillId="4" borderId="2" xfId="4" applyFill="1" applyBorder="1" applyAlignment="1">
      <alignment horizontal="center" vertical="center" wrapText="1"/>
    </xf>
    <xf numFmtId="0" fontId="0" fillId="4" borderId="0" xfId="0" applyFill="1" applyBorder="1" applyAlignment="1">
      <alignment vertical="center" wrapText="1"/>
    </xf>
    <xf numFmtId="0" fontId="0" fillId="4" borderId="0" xfId="0" applyFill="1" applyBorder="1" applyAlignment="1">
      <alignment horizontal="center" vertical="center" wrapText="1"/>
    </xf>
    <xf numFmtId="0" fontId="4" fillId="0" borderId="0" xfId="0" applyFont="1" applyBorder="1" applyAlignment="1">
      <alignment horizontal="center" vertical="center" wrapText="1"/>
    </xf>
    <xf numFmtId="0" fontId="14" fillId="8" borderId="2" xfId="0" applyFont="1" applyFill="1" applyBorder="1" applyAlignment="1" applyProtection="1">
      <alignment horizontal="center" vertical="center" wrapText="1"/>
    </xf>
    <xf numFmtId="9" fontId="14" fillId="8" borderId="2" xfId="0" applyNumberFormat="1" applyFont="1" applyFill="1" applyBorder="1" applyAlignment="1" applyProtection="1">
      <alignment horizontal="center" vertical="center" wrapText="1"/>
    </xf>
    <xf numFmtId="166" fontId="14" fillId="8" borderId="2" xfId="0" applyNumberFormat="1" applyFont="1" applyFill="1" applyBorder="1" applyAlignment="1" applyProtection="1">
      <alignment horizontal="center" vertical="center" wrapText="1"/>
    </xf>
    <xf numFmtId="0" fontId="5" fillId="3" borderId="2" xfId="0" applyFont="1" applyFill="1" applyBorder="1" applyAlignment="1">
      <alignment horizontal="left" vertical="center"/>
    </xf>
    <xf numFmtId="0" fontId="4" fillId="0" borderId="0" xfId="0" applyFont="1" applyBorder="1" applyAlignment="1">
      <alignment horizontal="center"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2" fillId="4" borderId="2"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0" borderId="2" xfId="0" applyFont="1" applyBorder="1" applyAlignment="1">
      <alignment horizontal="left" vertical="center" wrapText="1"/>
    </xf>
    <xf numFmtId="0" fontId="4" fillId="0" borderId="2" xfId="0" applyFont="1" applyFill="1" applyBorder="1" applyAlignment="1">
      <alignment horizontal="left" vertical="center" wrapText="1"/>
    </xf>
    <xf numFmtId="0" fontId="4" fillId="0" borderId="2" xfId="0" applyFont="1" applyBorder="1" applyAlignment="1">
      <alignment horizontal="center" vertical="center" wrapText="1"/>
    </xf>
    <xf numFmtId="0" fontId="0" fillId="4" borderId="2" xfId="0" applyFill="1" applyBorder="1"/>
    <xf numFmtId="6" fontId="4" fillId="0" borderId="0" xfId="0" applyNumberFormat="1" applyFont="1" applyAlignment="1">
      <alignment horizontal="center" vertical="center" wrapText="1"/>
    </xf>
    <xf numFmtId="0" fontId="2" fillId="4" borderId="2" xfId="0" applyFont="1" applyFill="1" applyBorder="1"/>
    <xf numFmtId="0" fontId="0" fillId="0" borderId="2" xfId="0" applyBorder="1" applyAlignment="1">
      <alignment vertical="center"/>
    </xf>
    <xf numFmtId="0" fontId="2" fillId="0" borderId="2" xfId="0" applyFont="1" applyBorder="1" applyAlignment="1">
      <alignment vertical="center"/>
    </xf>
    <xf numFmtId="0" fontId="11" fillId="0" borderId="2" xfId="4" applyBorder="1" applyAlignment="1">
      <alignment horizontal="center" vertical="center" wrapText="1"/>
    </xf>
    <xf numFmtId="0" fontId="4" fillId="0" borderId="0" xfId="0" applyFont="1" applyAlignment="1">
      <alignment horizontal="left" vertical="center" wrapText="1"/>
    </xf>
    <xf numFmtId="0" fontId="2" fillId="4" borderId="2" xfId="0" applyFont="1" applyFill="1" applyBorder="1" applyAlignment="1">
      <alignment horizontal="left" vertical="center" wrapText="1"/>
    </xf>
    <xf numFmtId="0" fontId="2" fillId="0" borderId="2" xfId="0" applyFont="1" applyBorder="1" applyAlignment="1">
      <alignment horizontal="left" vertical="center" wrapText="1"/>
    </xf>
    <xf numFmtId="0" fontId="4" fillId="0" borderId="2" xfId="0" applyFont="1" applyBorder="1" applyAlignment="1">
      <alignment horizontal="center" vertical="center" wrapText="1"/>
    </xf>
    <xf numFmtId="0" fontId="2" fillId="4" borderId="2"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vertical="center"/>
    </xf>
    <xf numFmtId="0" fontId="5" fillId="3" borderId="2" xfId="0" applyFont="1" applyFill="1" applyBorder="1" applyAlignment="1">
      <alignment horizontal="center" vertical="center" wrapText="1"/>
    </xf>
    <xf numFmtId="0" fontId="22" fillId="0" borderId="0" xfId="0" applyFont="1" applyBorder="1" applyAlignment="1">
      <alignment horizontal="center" vertical="center"/>
    </xf>
    <xf numFmtId="0" fontId="25" fillId="0" borderId="0" xfId="0" applyFont="1" applyBorder="1" applyAlignment="1">
      <alignment horizontal="center" vertical="center"/>
    </xf>
    <xf numFmtId="0" fontId="25" fillId="0" borderId="0" xfId="0" applyFont="1" applyFill="1" applyAlignment="1">
      <alignment horizontal="justify" vertical="center"/>
    </xf>
    <xf numFmtId="0" fontId="25" fillId="0" borderId="0" xfId="0" applyFont="1" applyFill="1" applyAlignment="1">
      <alignment horizontal="justify" vertical="center" wrapText="1"/>
    </xf>
    <xf numFmtId="9" fontId="22" fillId="4" borderId="2" xfId="0" applyNumberFormat="1" applyFont="1" applyFill="1" applyBorder="1" applyAlignment="1">
      <alignment horizontal="center" vertical="center" wrapText="1"/>
    </xf>
    <xf numFmtId="0" fontId="22" fillId="4" borderId="2" xfId="0" applyFont="1" applyFill="1" applyBorder="1" applyAlignment="1">
      <alignment horizontal="center" vertical="center" wrapText="1"/>
    </xf>
    <xf numFmtId="0" fontId="24" fillId="0" borderId="2" xfId="0" applyNumberFormat="1" applyFont="1" applyBorder="1" applyAlignment="1">
      <alignment horizontal="center" vertical="center" wrapText="1"/>
    </xf>
    <xf numFmtId="0" fontId="24" fillId="0" borderId="0" xfId="0" applyFont="1" applyAlignment="1">
      <alignment horizontal="center" vertical="center" wrapText="1"/>
    </xf>
    <xf numFmtId="2" fontId="24" fillId="0" borderId="2" xfId="0" applyNumberFormat="1" applyFont="1" applyBorder="1" applyAlignment="1">
      <alignment horizontal="center" vertical="center" wrapText="1"/>
    </xf>
    <xf numFmtId="165" fontId="24" fillId="0" borderId="2" xfId="0" applyNumberFormat="1" applyFont="1" applyFill="1" applyBorder="1" applyAlignment="1">
      <alignment horizontal="center" vertical="center" wrapText="1"/>
    </xf>
    <xf numFmtId="165" fontId="24" fillId="0" borderId="2" xfId="0" applyNumberFormat="1" applyFont="1" applyBorder="1" applyAlignment="1">
      <alignment horizontal="center" vertical="center" wrapText="1"/>
    </xf>
    <xf numFmtId="0" fontId="22" fillId="0" borderId="2" xfId="0" applyFont="1" applyBorder="1" applyAlignment="1">
      <alignment horizontal="center" vertical="center" wrapText="1"/>
    </xf>
    <xf numFmtId="0" fontId="22" fillId="0" borderId="2" xfId="0" applyFont="1" applyBorder="1" applyAlignment="1">
      <alignment horizontal="left" vertical="center" wrapText="1"/>
    </xf>
    <xf numFmtId="0" fontId="22" fillId="0" borderId="2" xfId="0" applyFont="1" applyFill="1" applyBorder="1" applyAlignment="1">
      <alignment horizontal="center" vertical="center" wrapText="1"/>
    </xf>
    <xf numFmtId="0" fontId="22" fillId="0" borderId="2" xfId="0" applyFont="1" applyFill="1" applyBorder="1" applyAlignment="1">
      <alignment vertical="center" wrapText="1"/>
    </xf>
    <xf numFmtId="0" fontId="22" fillId="0" borderId="2" xfId="0" applyFont="1" applyFill="1" applyBorder="1" applyAlignment="1">
      <alignment horizontal="left" vertical="center" wrapText="1"/>
    </xf>
    <xf numFmtId="0" fontId="22" fillId="4" borderId="2" xfId="0" applyFont="1" applyFill="1" applyBorder="1" applyAlignment="1">
      <alignment vertical="center" wrapText="1"/>
    </xf>
    <xf numFmtId="0" fontId="26" fillId="4" borderId="2" xfId="4" applyFont="1" applyFill="1" applyBorder="1" applyAlignment="1">
      <alignment horizontal="center" vertical="center" wrapText="1"/>
    </xf>
    <xf numFmtId="0" fontId="22" fillId="4" borderId="8" xfId="0" applyFont="1" applyFill="1" applyBorder="1" applyAlignment="1">
      <alignment vertical="center" wrapText="1"/>
    </xf>
    <xf numFmtId="0" fontId="22" fillId="4" borderId="8" xfId="0" applyFont="1" applyFill="1" applyBorder="1" applyAlignment="1">
      <alignment horizontal="center" vertical="center" wrapText="1"/>
    </xf>
    <xf numFmtId="0" fontId="22" fillId="0" borderId="5" xfId="0" applyFont="1" applyFill="1" applyBorder="1" applyAlignment="1">
      <alignment vertical="center" wrapText="1"/>
    </xf>
    <xf numFmtId="0" fontId="26" fillId="0" borderId="2" xfId="4" applyFont="1" applyFill="1" applyBorder="1" applyAlignment="1">
      <alignment horizontal="center" vertical="center" wrapText="1"/>
    </xf>
    <xf numFmtId="0" fontId="22" fillId="0" borderId="2" xfId="0" applyFont="1" applyFill="1" applyBorder="1" applyAlignment="1">
      <alignment horizontal="justify" vertical="center" wrapText="1"/>
    </xf>
    <xf numFmtId="0" fontId="22" fillId="0" borderId="2" xfId="0" applyFont="1" applyBorder="1" applyAlignment="1">
      <alignment vertical="center" wrapText="1"/>
    </xf>
    <xf numFmtId="0" fontId="22" fillId="0" borderId="2" xfId="0" applyFont="1" applyBorder="1" applyAlignment="1">
      <alignment vertical="center"/>
    </xf>
    <xf numFmtId="0" fontId="22" fillId="4" borderId="2" xfId="0" applyFont="1" applyFill="1" applyBorder="1" applyAlignment="1">
      <alignment horizontal="left" vertical="center" wrapText="1"/>
    </xf>
    <xf numFmtId="164" fontId="22" fillId="4" borderId="2" xfId="0" applyNumberFormat="1" applyFont="1" applyFill="1" applyBorder="1" applyAlignment="1">
      <alignment horizontal="center" vertical="center" wrapText="1"/>
    </xf>
    <xf numFmtId="0" fontId="22" fillId="0" borderId="0" xfId="0" applyFont="1" applyAlignment="1">
      <alignment horizontal="justify" vertical="center" wrapText="1"/>
    </xf>
    <xf numFmtId="0" fontId="22" fillId="0" borderId="0" xfId="0" applyFont="1" applyBorder="1" applyAlignment="1">
      <alignment horizontal="justify" vertical="center"/>
    </xf>
    <xf numFmtId="0" fontId="27" fillId="0" borderId="2" xfId="0" applyFont="1" applyFill="1" applyBorder="1" applyAlignment="1">
      <alignment horizontal="center" vertical="center" wrapText="1"/>
    </xf>
    <xf numFmtId="0" fontId="27" fillId="0" borderId="2" xfId="0" applyFont="1" applyFill="1" applyBorder="1" applyAlignment="1">
      <alignment horizontal="center" vertical="center"/>
    </xf>
    <xf numFmtId="0" fontId="2" fillId="4" borderId="0" xfId="0" applyFont="1" applyFill="1" applyBorder="1" applyAlignment="1" applyProtection="1">
      <alignment horizontal="center" vertical="center" wrapText="1"/>
      <protection locked="0"/>
    </xf>
    <xf numFmtId="0" fontId="2" fillId="4" borderId="0" xfId="0" applyFont="1" applyFill="1" applyAlignment="1" applyProtection="1">
      <alignment horizontal="center" vertical="center" wrapText="1"/>
      <protection locked="0"/>
    </xf>
    <xf numFmtId="0" fontId="2" fillId="4" borderId="0" xfId="0" applyFont="1" applyFill="1" applyAlignment="1" applyProtection="1">
      <alignment vertical="center" wrapText="1"/>
      <protection locked="0"/>
    </xf>
    <xf numFmtId="0" fontId="2" fillId="4" borderId="0" xfId="0" applyFont="1" applyFill="1" applyAlignment="1" applyProtection="1">
      <alignment horizontal="justify" vertical="center" wrapText="1"/>
      <protection locked="0"/>
    </xf>
    <xf numFmtId="0" fontId="2" fillId="4" borderId="0" xfId="0" applyFont="1" applyFill="1" applyProtection="1">
      <protection locked="0"/>
    </xf>
    <xf numFmtId="0" fontId="2" fillId="4" borderId="0" xfId="0" applyFont="1" applyFill="1" applyBorder="1" applyAlignment="1" applyProtection="1">
      <alignment vertical="center" wrapText="1"/>
      <protection locked="0"/>
    </xf>
    <xf numFmtId="0" fontId="13" fillId="4" borderId="0" xfId="2" applyFont="1" applyFill="1" applyBorder="1" applyAlignment="1" applyProtection="1">
      <alignment horizontal="center" vertical="center"/>
      <protection locked="0"/>
    </xf>
    <xf numFmtId="0" fontId="13" fillId="4" borderId="0" xfId="2" applyFont="1" applyFill="1" applyBorder="1" applyAlignment="1" applyProtection="1">
      <alignment vertical="center"/>
      <protection locked="0"/>
    </xf>
    <xf numFmtId="0" fontId="13" fillId="4" borderId="5" xfId="0" applyFont="1" applyFill="1" applyBorder="1" applyAlignment="1" applyProtection="1">
      <alignment horizontal="center" vertical="center"/>
      <protection locked="0"/>
    </xf>
    <xf numFmtId="1" fontId="31" fillId="0" borderId="0" xfId="0" applyNumberFormat="1"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4" borderId="0" xfId="0" applyFont="1" applyFill="1" applyAlignment="1" applyProtection="1">
      <alignment horizontal="center" vertical="center" wrapText="1"/>
      <protection locked="0"/>
    </xf>
    <xf numFmtId="0" fontId="16" fillId="4" borderId="0" xfId="0" applyFont="1" applyFill="1" applyAlignment="1" applyProtection="1">
      <alignment vertical="center" wrapText="1"/>
      <protection locked="0"/>
    </xf>
    <xf numFmtId="167" fontId="16" fillId="4" borderId="0" xfId="0" applyNumberFormat="1" applyFont="1" applyFill="1" applyAlignment="1" applyProtection="1">
      <alignment horizontal="center" vertical="center" wrapText="1"/>
      <protection locked="0"/>
    </xf>
    <xf numFmtId="0" fontId="16" fillId="4" borderId="0" xfId="0" applyFont="1" applyFill="1" applyAlignment="1" applyProtection="1">
      <alignment horizontal="justify" vertical="center" wrapText="1"/>
      <protection locked="0"/>
    </xf>
    <xf numFmtId="41" fontId="19" fillId="0" borderId="0" xfId="6" applyFont="1" applyFill="1" applyBorder="1" applyAlignment="1" applyProtection="1">
      <alignment horizontal="center" vertical="center" wrapText="1"/>
      <protection locked="0"/>
    </xf>
    <xf numFmtId="1" fontId="16" fillId="0" borderId="0" xfId="0" applyNumberFormat="1" applyFont="1" applyFill="1" applyBorder="1" applyAlignment="1" applyProtection="1">
      <alignment horizontal="center" vertical="center" wrapText="1"/>
      <protection locked="0"/>
    </xf>
    <xf numFmtId="0" fontId="16" fillId="4" borderId="0" xfId="0" applyFont="1" applyFill="1" applyBorder="1" applyAlignment="1" applyProtection="1">
      <alignment horizontal="center" vertical="center" wrapText="1"/>
      <protection locked="0"/>
    </xf>
    <xf numFmtId="170" fontId="19" fillId="4" borderId="0" xfId="5" applyNumberFormat="1" applyFont="1" applyFill="1" applyAlignment="1" applyProtection="1">
      <alignment horizontal="center" vertical="center" wrapText="1"/>
      <protection locked="0"/>
    </xf>
    <xf numFmtId="0" fontId="19" fillId="4" borderId="0" xfId="0" applyFont="1" applyFill="1" applyAlignment="1" applyProtection="1">
      <alignment vertical="center" wrapText="1"/>
      <protection locked="0"/>
    </xf>
    <xf numFmtId="1" fontId="17" fillId="4" borderId="0" xfId="0" applyNumberFormat="1" applyFont="1" applyFill="1" applyBorder="1" applyAlignment="1" applyProtection="1">
      <alignment horizontal="center" vertical="center" wrapText="1"/>
      <protection locked="0"/>
    </xf>
    <xf numFmtId="10" fontId="2" fillId="4" borderId="0" xfId="0" applyNumberFormat="1" applyFont="1" applyFill="1" applyAlignment="1" applyProtection="1">
      <alignment horizontal="center" vertical="center" wrapText="1"/>
      <protection locked="0"/>
    </xf>
    <xf numFmtId="171" fontId="2" fillId="4" borderId="0" xfId="0" applyNumberFormat="1" applyFont="1" applyFill="1" applyAlignment="1" applyProtection="1">
      <alignment horizontal="center" vertical="center" wrapText="1"/>
      <protection locked="0"/>
    </xf>
    <xf numFmtId="2" fontId="2" fillId="4" borderId="0" xfId="0" applyNumberFormat="1" applyFont="1" applyFill="1" applyAlignment="1" applyProtection="1">
      <alignment horizontal="center" vertical="center" wrapText="1"/>
      <protection locked="0"/>
    </xf>
    <xf numFmtId="0" fontId="36" fillId="0" borderId="2" xfId="0" applyFont="1" applyFill="1" applyBorder="1" applyAlignment="1" applyProtection="1">
      <alignment horizontal="center" vertical="center" wrapText="1"/>
    </xf>
    <xf numFmtId="0" fontId="37" fillId="0" borderId="2" xfId="0" applyFont="1" applyFill="1" applyBorder="1" applyAlignment="1" applyProtection="1">
      <alignment horizontal="justify" vertical="center" wrapText="1"/>
    </xf>
    <xf numFmtId="0" fontId="37" fillId="0" borderId="2" xfId="0" applyFont="1" applyFill="1" applyBorder="1" applyAlignment="1" applyProtection="1">
      <alignment horizontal="center" vertical="center" wrapText="1"/>
    </xf>
    <xf numFmtId="9" fontId="37" fillId="0" borderId="2" xfId="5" applyNumberFormat="1" applyFont="1" applyFill="1" applyBorder="1" applyAlignment="1" applyProtection="1">
      <alignment horizontal="center" vertical="center" wrapText="1"/>
    </xf>
    <xf numFmtId="9" fontId="37" fillId="0" borderId="2" xfId="5" applyFont="1" applyFill="1" applyBorder="1" applyAlignment="1" applyProtection="1">
      <alignment horizontal="center" vertical="center" wrapText="1"/>
    </xf>
    <xf numFmtId="169" fontId="37" fillId="0" borderId="2" xfId="0" applyNumberFormat="1" applyFont="1" applyFill="1" applyBorder="1" applyAlignment="1" applyProtection="1">
      <alignment horizontal="center" vertical="center"/>
    </xf>
    <xf numFmtId="167" fontId="37" fillId="0" borderId="2" xfId="0" applyNumberFormat="1" applyFont="1" applyFill="1" applyBorder="1" applyAlignment="1" applyProtection="1">
      <alignment horizontal="center" vertical="center" wrapText="1"/>
    </xf>
    <xf numFmtId="0" fontId="37" fillId="0" borderId="0" xfId="0" applyFont="1" applyFill="1" applyBorder="1" applyAlignment="1" applyProtection="1">
      <alignment horizontal="justify" vertical="center" wrapText="1"/>
    </xf>
    <xf numFmtId="0" fontId="37" fillId="0" borderId="33" xfId="0" applyFont="1" applyFill="1" applyBorder="1" applyAlignment="1" applyProtection="1">
      <alignment horizontal="justify" vertical="center" wrapText="1"/>
    </xf>
    <xf numFmtId="170" fontId="19" fillId="10" borderId="0" xfId="6" applyNumberFormat="1" applyFont="1" applyFill="1" applyAlignment="1" applyProtection="1">
      <alignment horizontal="center" vertical="center" wrapText="1"/>
      <protection locked="0"/>
    </xf>
    <xf numFmtId="41" fontId="31" fillId="0" borderId="0" xfId="6" applyFont="1" applyFill="1" applyBorder="1" applyAlignment="1" applyProtection="1">
      <alignment horizontal="left" vertical="center" wrapText="1"/>
      <protection locked="0"/>
    </xf>
    <xf numFmtId="172" fontId="31" fillId="0" borderId="0" xfId="6" applyNumberFormat="1" applyFont="1" applyFill="1" applyBorder="1" applyAlignment="1" applyProtection="1">
      <alignment horizontal="left" vertical="center" wrapText="1"/>
      <protection locked="0"/>
    </xf>
    <xf numFmtId="10" fontId="2" fillId="4" borderId="0" xfId="5" applyNumberFormat="1" applyFont="1" applyFill="1" applyProtection="1">
      <protection locked="0"/>
    </xf>
    <xf numFmtId="10" fontId="2" fillId="4" borderId="0" xfId="5" applyNumberFormat="1" applyFont="1" applyFill="1" applyBorder="1" applyAlignment="1" applyProtection="1">
      <alignment vertical="center" wrapText="1"/>
      <protection locked="0"/>
    </xf>
    <xf numFmtId="10" fontId="2" fillId="4" borderId="0" xfId="5" applyNumberFormat="1" applyFont="1" applyFill="1" applyAlignment="1" applyProtection="1">
      <alignment horizontal="center" vertical="center" wrapText="1"/>
      <protection locked="0"/>
    </xf>
    <xf numFmtId="10" fontId="19" fillId="0" borderId="0" xfId="5" applyNumberFormat="1" applyFont="1" applyFill="1" applyBorder="1" applyAlignment="1" applyProtection="1">
      <alignment horizontal="center" vertical="center" wrapText="1"/>
      <protection locked="0"/>
    </xf>
    <xf numFmtId="10" fontId="19" fillId="4" borderId="0" xfId="5" applyNumberFormat="1" applyFont="1" applyFill="1" applyAlignment="1" applyProtection="1">
      <alignment vertical="center" wrapText="1"/>
      <protection locked="0"/>
    </xf>
    <xf numFmtId="41" fontId="2" fillId="4" borderId="0" xfId="6" applyFont="1" applyFill="1" applyProtection="1">
      <protection locked="0"/>
    </xf>
    <xf numFmtId="41" fontId="2" fillId="4" borderId="0" xfId="6" applyFont="1" applyFill="1" applyBorder="1" applyAlignment="1" applyProtection="1">
      <alignment vertical="center" wrapText="1"/>
      <protection locked="0"/>
    </xf>
    <xf numFmtId="41" fontId="2" fillId="4" borderId="0" xfId="6" applyFont="1" applyFill="1" applyAlignment="1" applyProtection="1">
      <alignment horizontal="center" vertical="center" wrapText="1"/>
      <protection locked="0"/>
    </xf>
    <xf numFmtId="41" fontId="2" fillId="4" borderId="0" xfId="6" applyFont="1" applyFill="1" applyAlignment="1" applyProtection="1">
      <alignment horizontal="center"/>
      <protection locked="0"/>
    </xf>
    <xf numFmtId="41" fontId="19" fillId="4" borderId="0" xfId="6" applyFont="1" applyFill="1" applyAlignment="1" applyProtection="1">
      <alignment vertical="center" wrapText="1"/>
      <protection locked="0"/>
    </xf>
    <xf numFmtId="10" fontId="31" fillId="12" borderId="2" xfId="5" applyNumberFormat="1" applyFont="1" applyFill="1" applyBorder="1" applyAlignment="1" applyProtection="1">
      <alignment horizontal="center" vertical="center" wrapText="1"/>
    </xf>
    <xf numFmtId="10" fontId="38" fillId="13" borderId="53" xfId="0" applyNumberFormat="1" applyFont="1" applyFill="1" applyBorder="1" applyAlignment="1" applyProtection="1">
      <alignment horizontal="center" vertical="center" wrapText="1"/>
    </xf>
    <xf numFmtId="9" fontId="31" fillId="12" borderId="2" xfId="5" applyFont="1" applyFill="1" applyBorder="1" applyAlignment="1" applyProtection="1">
      <alignment horizontal="center" vertical="center" wrapText="1"/>
    </xf>
    <xf numFmtId="170" fontId="31" fillId="12" borderId="2" xfId="5" applyNumberFormat="1" applyFont="1" applyFill="1" applyBorder="1" applyAlignment="1" applyProtection="1">
      <alignment horizontal="center" vertical="center" wrapText="1"/>
    </xf>
    <xf numFmtId="10" fontId="39" fillId="4" borderId="0" xfId="5" applyNumberFormat="1" applyFont="1" applyFill="1" applyBorder="1" applyAlignment="1" applyProtection="1">
      <alignment horizontal="left" vertical="center" wrapText="1"/>
    </xf>
    <xf numFmtId="0" fontId="40" fillId="4" borderId="0" xfId="0" applyFont="1" applyFill="1" applyProtection="1">
      <protection locked="0"/>
    </xf>
    <xf numFmtId="0" fontId="40" fillId="4" borderId="0" xfId="0" applyFont="1" applyFill="1" applyBorder="1" applyAlignment="1" applyProtection="1">
      <alignment vertical="center" wrapText="1"/>
      <protection locked="0"/>
    </xf>
    <xf numFmtId="0" fontId="40" fillId="4" borderId="0" xfId="0" applyFont="1" applyFill="1" applyAlignment="1" applyProtection="1">
      <alignment horizontal="center" vertical="center" wrapText="1"/>
      <protection locked="0"/>
    </xf>
    <xf numFmtId="41" fontId="40" fillId="4" borderId="0" xfId="6" applyFont="1" applyFill="1" applyBorder="1" applyAlignment="1" applyProtection="1">
      <alignment horizontal="center" vertical="center" wrapText="1"/>
      <protection locked="0"/>
    </xf>
    <xf numFmtId="0" fontId="40" fillId="4" borderId="0" xfId="0" applyFont="1" applyFill="1" applyAlignment="1" applyProtection="1">
      <alignment vertical="center" wrapText="1"/>
      <protection locked="0"/>
    </xf>
    <xf numFmtId="0" fontId="5" fillId="3" borderId="2" xfId="0" applyFont="1" applyFill="1" applyBorder="1" applyAlignment="1">
      <alignment horizontal="left" vertical="center"/>
    </xf>
    <xf numFmtId="0" fontId="4" fillId="0" borderId="17"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4" xfId="0" applyFont="1" applyBorder="1" applyAlignment="1">
      <alignment horizontal="left" vertical="center" wrapText="1"/>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6" fillId="0" borderId="17" xfId="2" applyFont="1" applyFill="1" applyBorder="1" applyAlignment="1" applyProtection="1">
      <alignment horizontal="center" vertical="center"/>
    </xf>
    <xf numFmtId="0" fontId="6" fillId="0" borderId="18" xfId="2" applyFont="1" applyFill="1" applyBorder="1" applyAlignment="1" applyProtection="1">
      <alignment horizontal="center" vertical="center"/>
    </xf>
    <xf numFmtId="0" fontId="6" fillId="0" borderId="25" xfId="2" applyFont="1" applyFill="1" applyBorder="1" applyAlignment="1" applyProtection="1">
      <alignment horizontal="center" vertical="center"/>
    </xf>
    <xf numFmtId="0" fontId="6" fillId="0" borderId="20" xfId="2" applyFont="1" applyFill="1" applyBorder="1" applyAlignment="1" applyProtection="1">
      <alignment horizontal="center" vertical="center"/>
    </xf>
    <xf numFmtId="0" fontId="6" fillId="0" borderId="2" xfId="2" applyFont="1" applyFill="1" applyBorder="1" applyAlignment="1" applyProtection="1">
      <alignment horizontal="center" vertical="center"/>
    </xf>
    <xf numFmtId="0" fontId="6" fillId="0" borderId="5" xfId="2" applyFont="1" applyFill="1" applyBorder="1" applyAlignment="1" applyProtection="1">
      <alignment horizontal="center" vertical="center"/>
    </xf>
    <xf numFmtId="0" fontId="6" fillId="0" borderId="22" xfId="2" applyFont="1" applyFill="1" applyBorder="1" applyAlignment="1" applyProtection="1">
      <alignment horizontal="center" vertical="center"/>
    </xf>
    <xf numFmtId="0" fontId="6" fillId="0" borderId="23" xfId="2" applyFont="1" applyFill="1" applyBorder="1" applyAlignment="1" applyProtection="1">
      <alignment horizontal="center" vertical="center"/>
    </xf>
    <xf numFmtId="0" fontId="6" fillId="0" borderId="26" xfId="2" applyFont="1" applyFill="1" applyBorder="1" applyAlignment="1" applyProtection="1">
      <alignment horizontal="center" vertical="center"/>
    </xf>
    <xf numFmtId="0" fontId="27" fillId="0" borderId="0" xfId="0" applyFont="1" applyBorder="1" applyAlignment="1">
      <alignment horizontal="left" vertical="center" wrapText="1"/>
    </xf>
    <xf numFmtId="0" fontId="5" fillId="3" borderId="8" xfId="0" applyFont="1" applyFill="1" applyBorder="1" applyAlignment="1">
      <alignment horizontal="left" vertical="center" wrapText="1"/>
    </xf>
    <xf numFmtId="0" fontId="5" fillId="3" borderId="0" xfId="0" applyFont="1" applyFill="1" applyBorder="1" applyAlignment="1">
      <alignment horizontal="left" vertical="center" wrapText="1"/>
    </xf>
    <xf numFmtId="0" fontId="25" fillId="0" borderId="2" xfId="0" applyFont="1" applyFill="1" applyBorder="1" applyAlignment="1">
      <alignment horizontal="justify"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35" fillId="0" borderId="2" xfId="0" applyFont="1" applyBorder="1" applyAlignment="1">
      <alignment horizontal="left" vertical="center" wrapText="1"/>
    </xf>
    <xf numFmtId="0" fontId="25" fillId="0" borderId="5" xfId="0" applyFont="1" applyFill="1" applyBorder="1" applyAlignment="1">
      <alignment horizontal="justify" vertical="center" wrapText="1"/>
    </xf>
    <xf numFmtId="0" fontId="25" fillId="0" borderId="4" xfId="0" applyFont="1" applyFill="1" applyBorder="1" applyAlignment="1">
      <alignment horizontal="justify" vertical="center"/>
    </xf>
    <xf numFmtId="0" fontId="25" fillId="0" borderId="3" xfId="0" applyFont="1" applyFill="1" applyBorder="1" applyAlignment="1">
      <alignment horizontal="justify" vertical="center"/>
    </xf>
    <xf numFmtId="0" fontId="5" fillId="3" borderId="5" xfId="0" applyFont="1" applyFill="1" applyBorder="1" applyAlignment="1">
      <alignment horizontal="left" vertical="center" wrapText="1"/>
    </xf>
    <xf numFmtId="0" fontId="5" fillId="3" borderId="3" xfId="0" applyFont="1" applyFill="1" applyBorder="1" applyAlignment="1">
      <alignment horizontal="left" vertical="center" wrapText="1"/>
    </xf>
    <xf numFmtId="0" fontId="4" fillId="0" borderId="26" xfId="0" applyFont="1" applyBorder="1" applyAlignment="1">
      <alignment horizontal="left" vertical="center" wrapText="1"/>
    </xf>
    <xf numFmtId="0" fontId="4" fillId="0" borderId="18"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2" xfId="0" applyFont="1" applyBorder="1" applyAlignment="1">
      <alignment horizontal="left" vertical="center" wrapText="1"/>
    </xf>
    <xf numFmtId="0" fontId="4" fillId="0" borderId="25" xfId="0" applyFont="1" applyBorder="1" applyAlignment="1">
      <alignment horizontal="left" vertical="center" wrapText="1"/>
    </xf>
    <xf numFmtId="0" fontId="4" fillId="0" borderId="5" xfId="0" applyFont="1" applyBorder="1" applyAlignment="1">
      <alignment horizontal="left" vertical="center" wrapText="1"/>
    </xf>
    <xf numFmtId="0" fontId="5" fillId="3" borderId="2"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22" fillId="4" borderId="2" xfId="0" applyFont="1" applyFill="1" applyBorder="1" applyAlignment="1">
      <alignment horizontal="left" vertical="center" wrapText="1"/>
    </xf>
    <xf numFmtId="0" fontId="6" fillId="0" borderId="27" xfId="2" applyFont="1" applyFill="1" applyBorder="1" applyAlignment="1" applyProtection="1">
      <alignment horizontal="center" vertical="center"/>
    </xf>
    <xf numFmtId="0" fontId="6" fillId="0" borderId="29" xfId="2" applyFont="1" applyFill="1" applyBorder="1" applyAlignment="1" applyProtection="1">
      <alignment horizontal="center" vertical="center"/>
    </xf>
    <xf numFmtId="0" fontId="6" fillId="0" borderId="28" xfId="2" applyFont="1" applyFill="1" applyBorder="1" applyAlignment="1" applyProtection="1">
      <alignment horizontal="center" vertical="center"/>
    </xf>
    <xf numFmtId="0" fontId="6" fillId="0" borderId="30" xfId="2" applyFont="1" applyFill="1" applyBorder="1" applyAlignment="1" applyProtection="1">
      <alignment horizontal="center" vertical="center"/>
    </xf>
    <xf numFmtId="0" fontId="6" fillId="0" borderId="39" xfId="2" applyFont="1" applyFill="1" applyBorder="1" applyAlignment="1" applyProtection="1">
      <alignment horizontal="center" vertical="center"/>
    </xf>
    <xf numFmtId="0" fontId="6" fillId="0" borderId="31" xfId="2" applyFont="1" applyFill="1" applyBorder="1" applyAlignment="1" applyProtection="1">
      <alignment horizontal="center" vertical="center"/>
    </xf>
    <xf numFmtId="0" fontId="4" fillId="4" borderId="40"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41"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4" fillId="4" borderId="47" xfId="0" applyFont="1" applyFill="1" applyBorder="1" applyAlignment="1">
      <alignment horizontal="left" vertical="center" wrapText="1"/>
    </xf>
    <xf numFmtId="0" fontId="4" fillId="4" borderId="43"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27" fillId="0" borderId="2" xfId="0" applyFont="1" applyBorder="1" applyAlignment="1">
      <alignment horizontal="left" vertical="center" wrapText="1"/>
    </xf>
    <xf numFmtId="0" fontId="6" fillId="4" borderId="30" xfId="2" applyFont="1" applyFill="1" applyBorder="1" applyAlignment="1" applyProtection="1">
      <alignment horizontal="center" vertical="center"/>
    </xf>
    <xf numFmtId="0" fontId="6" fillId="4" borderId="39" xfId="2" applyFont="1" applyFill="1" applyBorder="1" applyAlignment="1" applyProtection="1">
      <alignment horizontal="center" vertical="center"/>
    </xf>
    <xf numFmtId="0" fontId="22" fillId="4" borderId="2" xfId="0" applyFont="1" applyFill="1" applyBorder="1" applyAlignment="1">
      <alignment horizontal="justify" vertical="center" wrapText="1"/>
    </xf>
    <xf numFmtId="0" fontId="22" fillId="0" borderId="2" xfId="0" applyFont="1" applyBorder="1" applyAlignment="1">
      <alignment horizontal="justify" vertical="center" wrapText="1"/>
    </xf>
    <xf numFmtId="0" fontId="14" fillId="3" borderId="7" xfId="0" applyFont="1" applyFill="1" applyBorder="1" applyAlignment="1">
      <alignment horizontal="center" vertical="center"/>
    </xf>
    <xf numFmtId="0" fontId="14" fillId="3" borderId="0" xfId="0" applyFont="1" applyFill="1" applyBorder="1" applyAlignment="1">
      <alignment horizontal="center" vertical="center"/>
    </xf>
    <xf numFmtId="0" fontId="23" fillId="4" borderId="2" xfId="0" applyFont="1" applyFill="1" applyBorder="1" applyAlignment="1">
      <alignment horizontal="left" vertical="center" wrapText="1"/>
    </xf>
    <xf numFmtId="0" fontId="23" fillId="4" borderId="2" xfId="0" applyFont="1" applyFill="1" applyBorder="1" applyAlignment="1">
      <alignment horizontal="left" vertical="center"/>
    </xf>
    <xf numFmtId="0" fontId="14" fillId="3" borderId="5" xfId="0" applyFont="1" applyFill="1" applyBorder="1" applyAlignment="1">
      <alignment horizontal="center" vertical="center"/>
    </xf>
    <xf numFmtId="0" fontId="14" fillId="3" borderId="3"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3" xfId="0" applyFont="1" applyFill="1" applyBorder="1" applyAlignment="1">
      <alignment horizontal="center" vertical="center"/>
    </xf>
    <xf numFmtId="0" fontId="4" fillId="4" borderId="2" xfId="0" applyFont="1" applyFill="1" applyBorder="1" applyAlignment="1">
      <alignment horizontal="center" vertical="center" wrapText="1"/>
    </xf>
    <xf numFmtId="0" fontId="6" fillId="4" borderId="40" xfId="2" applyFont="1" applyFill="1" applyBorder="1" applyAlignment="1" applyProtection="1">
      <alignment horizontal="center" vertical="center"/>
    </xf>
    <xf numFmtId="0" fontId="6" fillId="4" borderId="46" xfId="2" applyFont="1" applyFill="1" applyBorder="1" applyAlignment="1" applyProtection="1">
      <alignment horizontal="center" vertical="center"/>
    </xf>
    <xf numFmtId="0" fontId="6" fillId="4" borderId="41" xfId="2" applyFont="1" applyFill="1" applyBorder="1" applyAlignment="1" applyProtection="1">
      <alignment horizontal="center" vertical="center"/>
    </xf>
    <xf numFmtId="0" fontId="6" fillId="4" borderId="42" xfId="2" applyFont="1" applyFill="1" applyBorder="1" applyAlignment="1" applyProtection="1">
      <alignment horizontal="center" vertical="center"/>
    </xf>
    <xf numFmtId="0" fontId="6" fillId="4" borderId="47" xfId="2" applyFont="1" applyFill="1" applyBorder="1" applyAlignment="1" applyProtection="1">
      <alignment horizontal="center" vertical="center"/>
    </xf>
    <xf numFmtId="0" fontId="6" fillId="4" borderId="43" xfId="2" applyFont="1" applyFill="1" applyBorder="1" applyAlignment="1" applyProtection="1">
      <alignment horizontal="center" vertical="center"/>
    </xf>
    <xf numFmtId="0" fontId="6" fillId="4" borderId="44" xfId="2" applyFont="1" applyFill="1" applyBorder="1" applyAlignment="1" applyProtection="1">
      <alignment horizontal="center" vertical="center"/>
    </xf>
    <xf numFmtId="0" fontId="6" fillId="4" borderId="48" xfId="2" applyFont="1" applyFill="1" applyBorder="1" applyAlignment="1" applyProtection="1">
      <alignment horizontal="center" vertical="center"/>
    </xf>
    <xf numFmtId="0" fontId="6" fillId="4" borderId="45" xfId="2" applyFont="1" applyFill="1" applyBorder="1" applyAlignment="1" applyProtection="1">
      <alignment horizontal="center" vertical="center"/>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5" fillId="3" borderId="7" xfId="0" applyFont="1" applyFill="1" applyBorder="1" applyAlignment="1">
      <alignment horizontal="center" vertical="center"/>
    </xf>
    <xf numFmtId="0" fontId="5" fillId="3" borderId="0" xfId="0" applyFont="1" applyFill="1" applyBorder="1" applyAlignment="1">
      <alignment horizontal="center" vertical="center"/>
    </xf>
    <xf numFmtId="0" fontId="22" fillId="4" borderId="5" xfId="0" applyFont="1" applyFill="1" applyBorder="1" applyAlignment="1">
      <alignment horizontal="center" vertical="center"/>
    </xf>
    <xf numFmtId="0" fontId="22" fillId="4" borderId="3"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5" xfId="0" applyFont="1" applyBorder="1" applyAlignment="1">
      <alignment horizontal="center" vertical="center"/>
    </xf>
    <xf numFmtId="0" fontId="22" fillId="0" borderId="3"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35" fillId="0" borderId="5" xfId="0" applyFont="1" applyBorder="1" applyAlignment="1">
      <alignment horizontal="left" vertical="center" wrapText="1"/>
    </xf>
    <xf numFmtId="0" fontId="35" fillId="0" borderId="4" xfId="0" applyFont="1" applyBorder="1" applyAlignment="1">
      <alignment horizontal="left" vertical="center" wrapText="1"/>
    </xf>
    <xf numFmtId="0" fontId="35" fillId="0" borderId="3" xfId="0" applyFont="1" applyBorder="1" applyAlignment="1">
      <alignment horizontal="left" vertical="center" wrapText="1"/>
    </xf>
    <xf numFmtId="0" fontId="22" fillId="0" borderId="2" xfId="0" applyFont="1" applyBorder="1" applyAlignment="1">
      <alignment horizontal="left" vertical="center" wrapText="1"/>
    </xf>
    <xf numFmtId="0" fontId="22" fillId="4" borderId="5"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35" fillId="0" borderId="2" xfId="0" applyFont="1" applyBorder="1" applyAlignment="1">
      <alignment horizontal="left" vertical="center"/>
    </xf>
    <xf numFmtId="0" fontId="22" fillId="0" borderId="2" xfId="0" applyFont="1" applyFill="1" applyBorder="1" applyAlignment="1">
      <alignment horizontal="justify" vertical="center" wrapText="1"/>
    </xf>
    <xf numFmtId="0" fontId="22" fillId="0" borderId="2" xfId="0" applyFont="1" applyFill="1" applyBorder="1" applyAlignment="1">
      <alignment horizontal="justify" vertical="center"/>
    </xf>
    <xf numFmtId="0" fontId="28" fillId="0" borderId="2" xfId="0" applyFont="1" applyBorder="1" applyAlignment="1">
      <alignment horizontal="left" vertical="center"/>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6" fillId="4" borderId="17" xfId="2" applyFont="1" applyFill="1" applyBorder="1" applyAlignment="1" applyProtection="1">
      <alignment horizontal="center" vertical="center"/>
    </xf>
    <xf numFmtId="0" fontId="6" fillId="4" borderId="18" xfId="2" applyFont="1" applyFill="1" applyBorder="1" applyAlignment="1" applyProtection="1">
      <alignment horizontal="center" vertical="center"/>
    </xf>
    <xf numFmtId="0" fontId="6" fillId="4" borderId="19" xfId="2" applyFont="1" applyFill="1" applyBorder="1" applyAlignment="1" applyProtection="1">
      <alignment horizontal="center" vertical="center"/>
    </xf>
    <xf numFmtId="0" fontId="6" fillId="4" borderId="20" xfId="2" applyFont="1" applyFill="1" applyBorder="1" applyAlignment="1" applyProtection="1">
      <alignment horizontal="center" vertical="center"/>
    </xf>
    <xf numFmtId="0" fontId="6" fillId="4" borderId="2" xfId="2" applyFont="1" applyFill="1" applyBorder="1" applyAlignment="1" applyProtection="1">
      <alignment horizontal="center" vertical="center"/>
    </xf>
    <xf numFmtId="0" fontId="6" fillId="4" borderId="21" xfId="2" applyFont="1" applyFill="1" applyBorder="1" applyAlignment="1" applyProtection="1">
      <alignment horizontal="center" vertical="center"/>
    </xf>
    <xf numFmtId="0" fontId="6" fillId="4" borderId="22" xfId="2" applyFont="1" applyFill="1" applyBorder="1" applyAlignment="1" applyProtection="1">
      <alignment horizontal="center" vertical="center"/>
    </xf>
    <xf numFmtId="0" fontId="6" fillId="4" borderId="23" xfId="2" applyFont="1" applyFill="1" applyBorder="1" applyAlignment="1" applyProtection="1">
      <alignment horizontal="center" vertical="center"/>
    </xf>
    <xf numFmtId="0" fontId="6" fillId="4" borderId="24" xfId="2" applyFont="1" applyFill="1" applyBorder="1" applyAlignment="1" applyProtection="1">
      <alignment horizontal="center" vertical="center"/>
    </xf>
    <xf numFmtId="0" fontId="13" fillId="4" borderId="2" xfId="0" applyFont="1" applyFill="1" applyBorder="1" applyAlignment="1" applyProtection="1">
      <alignment horizontal="center"/>
      <protection locked="0"/>
    </xf>
    <xf numFmtId="0" fontId="2" fillId="4" borderId="51" xfId="0" applyFont="1" applyFill="1" applyBorder="1" applyAlignment="1" applyProtection="1">
      <alignment horizontal="center" vertical="center" wrapText="1"/>
      <protection locked="0"/>
    </xf>
    <xf numFmtId="0" fontId="2" fillId="4" borderId="58" xfId="0" applyFont="1" applyFill="1" applyBorder="1" applyAlignment="1" applyProtection="1">
      <alignment horizontal="center" vertical="center" wrapText="1"/>
      <protection locked="0"/>
    </xf>
    <xf numFmtId="0" fontId="2" fillId="4" borderId="52" xfId="0" applyFont="1" applyFill="1" applyBorder="1" applyAlignment="1" applyProtection="1">
      <alignment horizontal="center" vertical="center" wrapText="1"/>
      <protection locked="0"/>
    </xf>
    <xf numFmtId="0" fontId="13" fillId="4" borderId="56" xfId="2" applyFont="1" applyFill="1" applyBorder="1" applyAlignment="1" applyProtection="1">
      <alignment horizontal="center" vertical="center"/>
      <protection locked="0"/>
    </xf>
    <xf numFmtId="0" fontId="13" fillId="4" borderId="4" xfId="2" applyFont="1" applyFill="1" applyBorder="1" applyAlignment="1" applyProtection="1">
      <alignment horizontal="center" vertical="center"/>
      <protection locked="0"/>
    </xf>
    <xf numFmtId="0" fontId="13" fillId="4" borderId="57" xfId="2" applyFont="1" applyFill="1" applyBorder="1" applyAlignment="1" applyProtection="1">
      <alignment horizontal="center" vertical="center"/>
      <protection locked="0"/>
    </xf>
    <xf numFmtId="0" fontId="13" fillId="4" borderId="54" xfId="2" applyFont="1" applyFill="1" applyBorder="1" applyAlignment="1" applyProtection="1">
      <alignment horizontal="center" vertical="center"/>
      <protection locked="0"/>
    </xf>
    <xf numFmtId="0" fontId="13" fillId="4" borderId="35" xfId="2" applyFont="1" applyFill="1" applyBorder="1" applyAlignment="1" applyProtection="1">
      <alignment horizontal="center" vertical="center"/>
      <protection locked="0"/>
    </xf>
    <xf numFmtId="0" fontId="13" fillId="4" borderId="55" xfId="2" applyFont="1" applyFill="1" applyBorder="1" applyAlignment="1" applyProtection="1">
      <alignment horizontal="center" vertical="center"/>
      <protection locked="0"/>
    </xf>
    <xf numFmtId="0" fontId="35" fillId="4" borderId="4" xfId="0" applyFont="1" applyFill="1" applyBorder="1" applyAlignment="1" applyProtection="1">
      <alignment horizontal="left" vertical="center"/>
      <protection locked="0"/>
    </xf>
    <xf numFmtId="0" fontId="35" fillId="4" borderId="3" xfId="0" applyFont="1" applyFill="1" applyBorder="1" applyAlignment="1" applyProtection="1">
      <alignment horizontal="left" vertical="center"/>
      <protection locked="0"/>
    </xf>
    <xf numFmtId="0" fontId="2" fillId="4" borderId="27" xfId="0" applyFont="1" applyFill="1" applyBorder="1" applyAlignment="1" applyProtection="1">
      <alignment horizontal="left" vertical="center" wrapText="1"/>
      <protection locked="0"/>
    </xf>
    <xf numFmtId="0" fontId="2" fillId="4" borderId="28" xfId="0" applyFont="1" applyFill="1" applyBorder="1" applyAlignment="1" applyProtection="1">
      <alignment horizontal="left" vertical="center" wrapText="1"/>
      <protection locked="0"/>
    </xf>
    <xf numFmtId="0" fontId="2" fillId="4" borderId="56" xfId="0" applyFont="1" applyFill="1" applyBorder="1" applyAlignment="1" applyProtection="1">
      <alignment horizontal="left" vertical="center" wrapText="1"/>
      <protection locked="0"/>
    </xf>
    <xf numFmtId="0" fontId="2" fillId="4" borderId="57" xfId="0" applyFont="1" applyFill="1" applyBorder="1" applyAlignment="1" applyProtection="1">
      <alignment horizontal="left" vertical="center" wrapText="1"/>
      <protection locked="0"/>
    </xf>
    <xf numFmtId="0" fontId="2" fillId="4" borderId="54" xfId="0" applyFont="1" applyFill="1" applyBorder="1" applyAlignment="1" applyProtection="1">
      <alignment horizontal="left" vertical="center" wrapText="1"/>
      <protection locked="0"/>
    </xf>
    <xf numFmtId="0" fontId="2" fillId="4" borderId="55" xfId="0" applyFont="1" applyFill="1" applyBorder="1" applyAlignment="1" applyProtection="1">
      <alignment horizontal="left" vertical="center" wrapText="1"/>
      <protection locked="0"/>
    </xf>
    <xf numFmtId="0" fontId="13" fillId="4" borderId="27" xfId="2" applyFont="1" applyFill="1" applyBorder="1" applyAlignment="1" applyProtection="1">
      <alignment horizontal="center" vertical="center"/>
      <protection locked="0"/>
    </xf>
    <xf numFmtId="0" fontId="13" fillId="4" borderId="29" xfId="2" applyFont="1" applyFill="1" applyBorder="1" applyAlignment="1" applyProtection="1">
      <alignment horizontal="center" vertical="center"/>
      <protection locked="0"/>
    </xf>
    <xf numFmtId="0" fontId="13" fillId="4" borderId="28" xfId="2" applyFont="1" applyFill="1" applyBorder="1" applyAlignment="1" applyProtection="1">
      <alignment horizontal="center" vertical="center"/>
      <protection locked="0"/>
    </xf>
    <xf numFmtId="0" fontId="6" fillId="4" borderId="49" xfId="2" applyFont="1" applyFill="1" applyBorder="1" applyAlignment="1" applyProtection="1">
      <alignment horizontal="center" vertical="center"/>
    </xf>
    <xf numFmtId="0" fontId="6" fillId="4" borderId="3" xfId="2" applyFont="1" applyFill="1" applyBorder="1" applyAlignment="1" applyProtection="1">
      <alignment horizontal="center" vertical="center"/>
    </xf>
    <xf numFmtId="0" fontId="6" fillId="4" borderId="50" xfId="2" applyFont="1" applyFill="1" applyBorder="1" applyAlignment="1" applyProtection="1">
      <alignment horizontal="center" vertical="center"/>
    </xf>
    <xf numFmtId="0" fontId="4" fillId="4" borderId="17"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17"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22" xfId="0" applyFont="1" applyFill="1" applyBorder="1" applyAlignment="1">
      <alignment horizontal="left" vertical="center" wrapText="1"/>
    </xf>
    <xf numFmtId="0" fontId="25" fillId="0" borderId="2" xfId="0" applyFont="1" applyBorder="1" applyAlignment="1">
      <alignment horizontal="left" vertical="center" wrapText="1"/>
    </xf>
    <xf numFmtId="0" fontId="22" fillId="0" borderId="5" xfId="0" applyFont="1" applyBorder="1" applyAlignment="1">
      <alignment horizontal="justify" vertical="center" wrapText="1"/>
    </xf>
    <xf numFmtId="0" fontId="22" fillId="0" borderId="4" xfId="0" applyFont="1" applyBorder="1" applyAlignment="1">
      <alignment horizontal="justify" vertical="center" wrapText="1"/>
    </xf>
    <xf numFmtId="0" fontId="22" fillId="0" borderId="3" xfId="0" applyFont="1" applyBorder="1" applyAlignment="1">
      <alignment horizontal="justify" vertical="center" wrapText="1"/>
    </xf>
    <xf numFmtId="0" fontId="22" fillId="0" borderId="5"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14" fillId="9" borderId="2" xfId="0" applyFont="1" applyFill="1" applyBorder="1" applyAlignment="1" applyProtection="1">
      <alignment horizontal="center" vertical="center" wrapText="1"/>
    </xf>
    <xf numFmtId="0" fontId="14" fillId="9" borderId="5" xfId="0" applyFont="1" applyFill="1" applyBorder="1" applyAlignment="1" applyProtection="1">
      <alignment horizontal="center" vertical="center" wrapText="1"/>
    </xf>
    <xf numFmtId="0" fontId="40" fillId="4" borderId="0" xfId="0" applyFont="1" applyFill="1" applyAlignment="1" applyProtection="1">
      <alignment horizontal="center"/>
    </xf>
    <xf numFmtId="10" fontId="2" fillId="4" borderId="0" xfId="5" applyNumberFormat="1" applyFont="1" applyFill="1" applyAlignment="1" applyProtection="1">
      <alignment horizontal="center"/>
    </xf>
    <xf numFmtId="169" fontId="29" fillId="0" borderId="2" xfId="0" applyNumberFormat="1" applyFont="1" applyFill="1" applyBorder="1" applyAlignment="1" applyProtection="1">
      <alignment horizontal="center" vertical="center" wrapText="1"/>
    </xf>
    <xf numFmtId="9" fontId="29" fillId="13" borderId="5" xfId="0" applyNumberFormat="1" applyFont="1" applyFill="1" applyBorder="1" applyAlignment="1" applyProtection="1">
      <alignment horizontal="center" vertical="center" wrapText="1"/>
    </xf>
    <xf numFmtId="10" fontId="31" fillId="0" borderId="2" xfId="5" applyNumberFormat="1" applyFont="1" applyFill="1" applyBorder="1" applyAlignment="1" applyProtection="1">
      <alignment horizontal="center" vertical="center" wrapText="1"/>
    </xf>
    <xf numFmtId="9" fontId="31" fillId="0" borderId="2" xfId="5" applyFont="1" applyFill="1" applyBorder="1" applyAlignment="1" applyProtection="1">
      <alignment horizontal="left" vertical="center" wrapText="1"/>
    </xf>
    <xf numFmtId="10" fontId="31" fillId="0" borderId="0" xfId="5" applyNumberFormat="1" applyFont="1" applyFill="1" applyBorder="1" applyAlignment="1" applyProtection="1">
      <alignment horizontal="left" vertical="center" wrapText="1"/>
    </xf>
    <xf numFmtId="0" fontId="30" fillId="0" borderId="2" xfId="0" applyFont="1" applyFill="1" applyBorder="1" applyAlignment="1" applyProtection="1">
      <alignment vertical="center" wrapText="1"/>
    </xf>
    <xf numFmtId="0" fontId="36" fillId="0" borderId="2" xfId="0" applyFont="1" applyFill="1" applyBorder="1" applyAlignment="1" applyProtection="1">
      <alignment horizontal="justify" vertical="center" wrapText="1"/>
    </xf>
    <xf numFmtId="0" fontId="31" fillId="4" borderId="0" xfId="0" applyFont="1" applyFill="1" applyAlignment="1" applyProtection="1">
      <alignment horizontal="justify" vertical="center" wrapText="1"/>
    </xf>
    <xf numFmtId="0" fontId="31" fillId="4" borderId="0" xfId="0" applyFont="1" applyFill="1" applyAlignment="1" applyProtection="1">
      <alignment horizontal="center" vertical="center" wrapText="1"/>
    </xf>
    <xf numFmtId="10" fontId="34" fillId="11" borderId="53" xfId="0" applyNumberFormat="1" applyFont="1" applyFill="1" applyBorder="1" applyAlignment="1" applyProtection="1">
      <alignment horizontal="center" vertical="center" wrapText="1"/>
    </xf>
    <xf numFmtId="168" fontId="39" fillId="4" borderId="0" xfId="0" applyNumberFormat="1" applyFont="1" applyFill="1" applyBorder="1" applyAlignment="1" applyProtection="1">
      <alignment horizontal="left" vertical="center" wrapText="1"/>
    </xf>
    <xf numFmtId="10" fontId="32" fillId="0" borderId="0" xfId="5" applyNumberFormat="1"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4" borderId="0" xfId="0" applyFont="1" applyFill="1" applyAlignment="1" applyProtection="1">
      <alignment vertical="center" wrapText="1"/>
    </xf>
    <xf numFmtId="9" fontId="33" fillId="10" borderId="53" xfId="0" applyNumberFormat="1" applyFont="1" applyFill="1" applyBorder="1" applyAlignment="1" applyProtection="1">
      <alignment horizontal="center" vertical="center" wrapText="1"/>
    </xf>
    <xf numFmtId="167" fontId="31" fillId="4" borderId="0" xfId="0" applyNumberFormat="1" applyFont="1" applyFill="1" applyAlignment="1" applyProtection="1">
      <alignment horizontal="center" vertical="center" wrapText="1"/>
    </xf>
    <xf numFmtId="41" fontId="32" fillId="0" borderId="0" xfId="6" applyFont="1" applyFill="1" applyBorder="1" applyAlignment="1" applyProtection="1">
      <alignment horizontal="left" vertical="center" wrapText="1"/>
    </xf>
    <xf numFmtId="1" fontId="31" fillId="0" borderId="0" xfId="0" applyNumberFormat="1" applyFont="1" applyFill="1" applyBorder="1" applyAlignment="1" applyProtection="1">
      <alignment horizontal="center" vertical="center" wrapText="1"/>
    </xf>
  </cellXfs>
  <cellStyles count="7">
    <cellStyle name="Hipervínculo" xfId="4" builtinId="8"/>
    <cellStyle name="Millares [0]" xfId="6" builtinId="6"/>
    <cellStyle name="Neutral" xfId="1" builtinId="28" customBuiltin="1"/>
    <cellStyle name="Normal" xfId="0" builtinId="0"/>
    <cellStyle name="Normal 2" xfId="2"/>
    <cellStyle name="Porcentaje" xfId="5" builtinId="5"/>
    <cellStyle name="Total" xfId="3" builtinId="25" customBuiltin="1"/>
  </cellStyles>
  <dxfs count="23">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colors>
    <mruColors>
      <color rgb="FF0000FF"/>
      <color rgb="FFCCFF99"/>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yect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280149</xdr:colOff>
      <xdr:row>1</xdr:row>
      <xdr:rowOff>22411</xdr:rowOff>
    </xdr:from>
    <xdr:to>
      <xdr:col>2</xdr:col>
      <xdr:colOff>1367119</xdr:colOff>
      <xdr:row>4</xdr:row>
      <xdr:rowOff>206484</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6267" y="504264"/>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529166</xdr:colOff>
      <xdr:row>21</xdr:row>
      <xdr:rowOff>42334</xdr:rowOff>
    </xdr:from>
    <xdr:to>
      <xdr:col>5</xdr:col>
      <xdr:colOff>1492872</xdr:colOff>
      <xdr:row>29</xdr:row>
      <xdr:rowOff>33619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804334</xdr:colOff>
      <xdr:row>1</xdr:row>
      <xdr:rowOff>63499</xdr:rowOff>
    </xdr:from>
    <xdr:to>
      <xdr:col>2</xdr:col>
      <xdr:colOff>917637</xdr:colOff>
      <xdr:row>4</xdr:row>
      <xdr:rowOff>235743</xdr:rowOff>
    </xdr:to>
    <xdr:pic>
      <xdr:nvPicPr>
        <xdr:cNvPr id="5" name="Picture 2">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3084"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39</xdr:col>
      <xdr:colOff>2412466</xdr:colOff>
      <xdr:row>3</xdr:row>
      <xdr:rowOff>97652</xdr:rowOff>
    </xdr:from>
    <xdr:to>
      <xdr:col>40</xdr:col>
      <xdr:colOff>1111624</xdr:colOff>
      <xdr:row>8</xdr:row>
      <xdr:rowOff>190500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30303907" y="758799"/>
          <a:ext cx="1175658" cy="131428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2</xdr:col>
      <xdr:colOff>554225</xdr:colOff>
      <xdr:row>1</xdr:row>
      <xdr:rowOff>12513</xdr:rowOff>
    </xdr:from>
    <xdr:to>
      <xdr:col>2</xdr:col>
      <xdr:colOff>1471800</xdr:colOff>
      <xdr:row>4</xdr:row>
      <xdr:rowOff>182074</xdr:rowOff>
    </xdr:to>
    <xdr:pic>
      <xdr:nvPicPr>
        <xdr:cNvPr id="5" name="Picture 2">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6225" y="180601"/>
          <a:ext cx="917575" cy="90914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984249</xdr:colOff>
      <xdr:row>17</xdr:row>
      <xdr:rowOff>2</xdr:rowOff>
    </xdr:from>
    <xdr:to>
      <xdr:col>6</xdr:col>
      <xdr:colOff>402789</xdr:colOff>
      <xdr:row>24</xdr:row>
      <xdr:rowOff>139453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402168</xdr:colOff>
      <xdr:row>1</xdr:row>
      <xdr:rowOff>52917</xdr:rowOff>
    </xdr:from>
    <xdr:to>
      <xdr:col>2</xdr:col>
      <xdr:colOff>515471</xdr:colOff>
      <xdr:row>4</xdr:row>
      <xdr:rowOff>225161</xdr:rowOff>
    </xdr:to>
    <xdr:pic>
      <xdr:nvPicPr>
        <xdr:cNvPr id="5" name="Picture 2">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918" y="211667"/>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340048</xdr:colOff>
      <xdr:row>1</xdr:row>
      <xdr:rowOff>43714</xdr:rowOff>
    </xdr:from>
    <xdr:to>
      <xdr:col>21</xdr:col>
      <xdr:colOff>493438</xdr:colOff>
      <xdr:row>4</xdr:row>
      <xdr:rowOff>271054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391584</xdr:colOff>
      <xdr:row>1</xdr:row>
      <xdr:rowOff>52916</xdr:rowOff>
    </xdr:from>
    <xdr:to>
      <xdr:col>2</xdr:col>
      <xdr:colOff>504887</xdr:colOff>
      <xdr:row>4</xdr:row>
      <xdr:rowOff>225160</xdr:rowOff>
    </xdr:to>
    <xdr:pic>
      <xdr:nvPicPr>
        <xdr:cNvPr id="6" name="Picture 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0334" y="211666"/>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212912</xdr:colOff>
      <xdr:row>4</xdr:row>
      <xdr:rowOff>235322</xdr:rowOff>
    </xdr:from>
    <xdr:to>
      <xdr:col>14</xdr:col>
      <xdr:colOff>336177</xdr:colOff>
      <xdr:row>9</xdr:row>
      <xdr:rowOff>190500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412750</xdr:colOff>
      <xdr:row>1</xdr:row>
      <xdr:rowOff>63500</xdr:rowOff>
    </xdr:from>
    <xdr:to>
      <xdr:col>2</xdr:col>
      <xdr:colOff>526053</xdr:colOff>
      <xdr:row>4</xdr:row>
      <xdr:rowOff>235744</xdr:rowOff>
    </xdr:to>
    <xdr:pic>
      <xdr:nvPicPr>
        <xdr:cNvPr id="5" name="Picture 2">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22250"/>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371475</xdr:colOff>
      <xdr:row>11</xdr:row>
      <xdr:rowOff>114300</xdr:rowOff>
    </xdr:from>
    <xdr:to>
      <xdr:col>5</xdr:col>
      <xdr:colOff>1335181</xdr:colOff>
      <xdr:row>19</xdr:row>
      <xdr:rowOff>71719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709084</xdr:colOff>
      <xdr:row>1</xdr:row>
      <xdr:rowOff>63501</xdr:rowOff>
    </xdr:from>
    <xdr:to>
      <xdr:col>1</xdr:col>
      <xdr:colOff>1796054</xdr:colOff>
      <xdr:row>4</xdr:row>
      <xdr:rowOff>235745</xdr:rowOff>
    </xdr:to>
    <xdr:pic>
      <xdr:nvPicPr>
        <xdr:cNvPr id="5" name="Picture 2">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834" y="222251"/>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48683</xdr:colOff>
      <xdr:row>0</xdr:row>
      <xdr:rowOff>0</xdr:rowOff>
    </xdr:from>
    <xdr:to>
      <xdr:col>12</xdr:col>
      <xdr:colOff>197473</xdr:colOff>
      <xdr:row>4</xdr:row>
      <xdr:rowOff>90769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603251</xdr:colOff>
      <xdr:row>1</xdr:row>
      <xdr:rowOff>63499</xdr:rowOff>
    </xdr:from>
    <xdr:to>
      <xdr:col>1</xdr:col>
      <xdr:colOff>1690221</xdr:colOff>
      <xdr:row>4</xdr:row>
      <xdr:rowOff>235743</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1"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119684</xdr:colOff>
      <xdr:row>0</xdr:row>
      <xdr:rowOff>92351</xdr:rowOff>
    </xdr:from>
    <xdr:to>
      <xdr:col>9</xdr:col>
      <xdr:colOff>322633</xdr:colOff>
      <xdr:row>5</xdr:row>
      <xdr:rowOff>459345</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555073</xdr:colOff>
      <xdr:row>1</xdr:row>
      <xdr:rowOff>33131</xdr:rowOff>
    </xdr:from>
    <xdr:to>
      <xdr:col>1</xdr:col>
      <xdr:colOff>1476245</xdr:colOff>
      <xdr:row>4</xdr:row>
      <xdr:rowOff>248478</xdr:rowOff>
    </xdr:to>
    <xdr:pic>
      <xdr:nvPicPr>
        <xdr:cNvPr id="5" name="Picture 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6377" y="207066"/>
          <a:ext cx="921172" cy="94421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898071</xdr:colOff>
      <xdr:row>26</xdr:row>
      <xdr:rowOff>10574</xdr:rowOff>
    </xdr:from>
    <xdr:to>
      <xdr:col>5</xdr:col>
      <xdr:colOff>718777</xdr:colOff>
      <xdr:row>37</xdr:row>
      <xdr:rowOff>29073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6274404" y="8053907"/>
          <a:ext cx="1365873" cy="16483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751417</xdr:colOff>
      <xdr:row>1</xdr:row>
      <xdr:rowOff>63499</xdr:rowOff>
    </xdr:from>
    <xdr:to>
      <xdr:col>2</xdr:col>
      <xdr:colOff>864720</xdr:colOff>
      <xdr:row>4</xdr:row>
      <xdr:rowOff>235743</xdr:rowOff>
    </xdr:to>
    <xdr:pic>
      <xdr:nvPicPr>
        <xdr:cNvPr id="5" name="Picture 2">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0167"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687917</xdr:colOff>
      <xdr:row>24</xdr:row>
      <xdr:rowOff>95250</xdr:rowOff>
    </xdr:from>
    <xdr:to>
      <xdr:col>3</xdr:col>
      <xdr:colOff>1651623</xdr:colOff>
      <xdr:row>33</xdr:row>
      <xdr:rowOff>23036</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5185834" y="7164917"/>
          <a:ext cx="963706" cy="126128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772585</xdr:colOff>
      <xdr:row>1</xdr:row>
      <xdr:rowOff>63499</xdr:rowOff>
    </xdr:from>
    <xdr:to>
      <xdr:col>1</xdr:col>
      <xdr:colOff>1859555</xdr:colOff>
      <xdr:row>4</xdr:row>
      <xdr:rowOff>235743</xdr:rowOff>
    </xdr:to>
    <xdr:pic>
      <xdr:nvPicPr>
        <xdr:cNvPr id="5" name="Picture 2">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1335"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179917</xdr:colOff>
      <xdr:row>6</xdr:row>
      <xdr:rowOff>95250</xdr:rowOff>
    </xdr:from>
    <xdr:to>
      <xdr:col>13</xdr:col>
      <xdr:colOff>328707</xdr:colOff>
      <xdr:row>11</xdr:row>
      <xdr:rowOff>23034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508000</xdr:colOff>
      <xdr:row>1</xdr:row>
      <xdr:rowOff>63499</xdr:rowOff>
    </xdr:from>
    <xdr:to>
      <xdr:col>1</xdr:col>
      <xdr:colOff>1594970</xdr:colOff>
      <xdr:row>4</xdr:row>
      <xdr:rowOff>235743</xdr:rowOff>
    </xdr:to>
    <xdr:pic>
      <xdr:nvPicPr>
        <xdr:cNvPr id="6" name="Picture 2">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hyperlink" Target="mailto:DBallesteros@SUPERSOCIEDADES.GOV.CO" TargetMode="External"/><Relationship Id="rId3" Type="http://schemas.openxmlformats.org/officeDocument/2006/relationships/hyperlink" Target="mailto:pmolano@supersociedades.gov.co" TargetMode="External"/><Relationship Id="rId7" Type="http://schemas.openxmlformats.org/officeDocument/2006/relationships/hyperlink" Target="mailto:juanSP@SUPERSOCIEDADES.GOV.CO" TargetMode="External"/><Relationship Id="rId12" Type="http://schemas.openxmlformats.org/officeDocument/2006/relationships/comments" Target="../comments6.xml"/><Relationship Id="rId2" Type="http://schemas.openxmlformats.org/officeDocument/2006/relationships/hyperlink" Target="mailto:mmantilla@supersociedades.gov.co" TargetMode="External"/><Relationship Id="rId1" Type="http://schemas.openxmlformats.org/officeDocument/2006/relationships/hyperlink" Target="mailto:BEscobar@supersociedades.gov.co" TargetMode="External"/><Relationship Id="rId6" Type="http://schemas.openxmlformats.org/officeDocument/2006/relationships/hyperlink" Target="mailto:amandaf@supersociedades.gov.co" TargetMode="External"/><Relationship Id="rId11" Type="http://schemas.openxmlformats.org/officeDocument/2006/relationships/vmlDrawing" Target="../drawings/vmlDrawing6.vml"/><Relationship Id="rId5" Type="http://schemas.openxmlformats.org/officeDocument/2006/relationships/hyperlink" Target="mailto:mespa&#241;ol@supersociedades.gov.co" TargetMode="External"/><Relationship Id="rId10" Type="http://schemas.openxmlformats.org/officeDocument/2006/relationships/drawing" Target="../drawings/drawing7.xml"/><Relationship Id="rId4" Type="http://schemas.openxmlformats.org/officeDocument/2006/relationships/hyperlink" Target="mailto:lfromero@supersociedades.gov.co"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5"/>
  <sheetViews>
    <sheetView showGridLines="0" zoomScale="110" zoomScaleNormal="110" workbookViewId="0">
      <selection activeCell="E7" sqref="E7:L7"/>
    </sheetView>
  </sheetViews>
  <sheetFormatPr baseColWidth="10" defaultColWidth="11.42578125" defaultRowHeight="12" x14ac:dyDescent="0.2"/>
  <cols>
    <col min="1" max="1" width="0.7109375" style="1" customWidth="1"/>
    <col min="2" max="2" width="3.28515625" style="1" customWidth="1"/>
    <col min="3" max="3" width="26.42578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1:19" ht="5.25" customHeight="1" thickBot="1" x14ac:dyDescent="0.25"/>
    <row r="2" spans="1:19" s="11" customFormat="1" ht="26.25" customHeight="1" x14ac:dyDescent="0.2">
      <c r="A2" s="70"/>
      <c r="B2" s="195"/>
      <c r="C2" s="196"/>
      <c r="D2" s="197" t="s">
        <v>0</v>
      </c>
      <c r="E2" s="198"/>
      <c r="F2" s="198"/>
      <c r="G2" s="198"/>
      <c r="H2" s="198"/>
      <c r="I2" s="198"/>
      <c r="J2" s="199"/>
      <c r="K2" s="185" t="s">
        <v>1</v>
      </c>
      <c r="L2" s="186"/>
      <c r="M2" s="70"/>
      <c r="N2" s="70"/>
      <c r="O2" s="70"/>
      <c r="P2" s="70"/>
      <c r="Q2" s="70"/>
      <c r="R2" s="70"/>
      <c r="S2" s="13"/>
    </row>
    <row r="3" spans="1:19" s="11" customFormat="1" ht="23.25" customHeight="1" x14ac:dyDescent="0.2">
      <c r="A3" s="70"/>
      <c r="B3" s="191"/>
      <c r="C3" s="192"/>
      <c r="D3" s="200" t="s">
        <v>2</v>
      </c>
      <c r="E3" s="201"/>
      <c r="F3" s="201"/>
      <c r="G3" s="201"/>
      <c r="H3" s="201"/>
      <c r="I3" s="201"/>
      <c r="J3" s="202"/>
      <c r="K3" s="187" t="s">
        <v>3</v>
      </c>
      <c r="L3" s="188"/>
      <c r="M3" s="70"/>
      <c r="N3" s="70"/>
      <c r="O3" s="70"/>
      <c r="P3" s="70"/>
      <c r="Q3" s="70"/>
      <c r="R3" s="70"/>
      <c r="S3" s="13"/>
    </row>
    <row r="4" spans="1:19" s="11" customFormat="1" ht="24" customHeight="1" x14ac:dyDescent="0.2">
      <c r="A4" s="70"/>
      <c r="B4" s="191"/>
      <c r="C4" s="192"/>
      <c r="D4" s="200" t="s">
        <v>4</v>
      </c>
      <c r="E4" s="201"/>
      <c r="F4" s="201"/>
      <c r="G4" s="201"/>
      <c r="H4" s="201"/>
      <c r="I4" s="201"/>
      <c r="J4" s="202"/>
      <c r="K4" s="187" t="s">
        <v>5</v>
      </c>
      <c r="L4" s="188"/>
      <c r="M4" s="70"/>
      <c r="N4" s="70"/>
      <c r="O4" s="70"/>
      <c r="P4" s="70"/>
      <c r="Q4" s="70"/>
      <c r="R4" s="70"/>
      <c r="S4" s="13"/>
    </row>
    <row r="5" spans="1:19" s="11" customFormat="1" ht="22.5" customHeight="1" thickBot="1" x14ac:dyDescent="0.25">
      <c r="A5" s="70"/>
      <c r="B5" s="193"/>
      <c r="C5" s="194"/>
      <c r="D5" s="203" t="s">
        <v>6</v>
      </c>
      <c r="E5" s="204"/>
      <c r="F5" s="204"/>
      <c r="G5" s="204"/>
      <c r="H5" s="204"/>
      <c r="I5" s="204"/>
      <c r="J5" s="205"/>
      <c r="K5" s="189" t="s">
        <v>7</v>
      </c>
      <c r="L5" s="190"/>
      <c r="M5" s="70"/>
      <c r="N5" s="70"/>
      <c r="O5" s="70"/>
      <c r="P5" s="70"/>
      <c r="Q5" s="70"/>
      <c r="R5" s="70"/>
      <c r="S5" s="13"/>
    </row>
    <row r="6" spans="1:19" ht="5.25" customHeight="1" x14ac:dyDescent="0.2">
      <c r="C6" s="24"/>
      <c r="D6" s="24"/>
      <c r="E6" s="24"/>
      <c r="F6" s="24"/>
      <c r="G6" s="24"/>
      <c r="H6" s="24"/>
      <c r="I6" s="24"/>
    </row>
    <row r="7" spans="1:19" ht="48" customHeight="1" x14ac:dyDescent="0.2">
      <c r="C7" s="184" t="s">
        <v>8</v>
      </c>
      <c r="D7" s="184"/>
      <c r="E7" s="206" t="s">
        <v>162</v>
      </c>
      <c r="F7" s="206"/>
      <c r="G7" s="206"/>
      <c r="H7" s="206"/>
      <c r="I7" s="206"/>
      <c r="J7" s="206"/>
      <c r="K7" s="206"/>
      <c r="L7" s="206"/>
      <c r="M7" s="94"/>
      <c r="N7" s="94"/>
      <c r="O7" s="94"/>
      <c r="P7" s="94"/>
      <c r="Q7" s="94"/>
      <c r="S7" s="1"/>
    </row>
    <row r="8" spans="1:19" ht="6.75" customHeight="1" x14ac:dyDescent="0.2">
      <c r="C8" s="6"/>
      <c r="D8" s="6"/>
      <c r="E8" s="7"/>
      <c r="F8" s="7"/>
      <c r="G8" s="7"/>
      <c r="H8" s="7"/>
      <c r="I8" s="7"/>
      <c r="S8" s="1"/>
    </row>
    <row r="9" spans="1:19" ht="6.75" customHeight="1" thickBot="1" x14ac:dyDescent="0.25">
      <c r="C9" s="6"/>
      <c r="D9" s="6"/>
      <c r="E9" s="7"/>
      <c r="F9" s="7"/>
      <c r="G9" s="7"/>
      <c r="H9" s="7"/>
      <c r="I9" s="7"/>
      <c r="S9" s="1"/>
    </row>
    <row r="10" spans="1:19" ht="12.75" thickBot="1" x14ac:dyDescent="0.25">
      <c r="B10" s="26"/>
      <c r="C10" s="27"/>
      <c r="D10" s="27"/>
      <c r="E10" s="27"/>
      <c r="F10" s="27"/>
      <c r="G10" s="27"/>
      <c r="H10" s="27"/>
      <c r="I10" s="27"/>
      <c r="J10" s="27"/>
      <c r="K10" s="27"/>
      <c r="L10" s="28"/>
    </row>
    <row r="11" spans="1:19" ht="39.950000000000003" customHeight="1" thickBot="1" x14ac:dyDescent="0.25">
      <c r="B11" s="29"/>
      <c r="C11" s="15" t="s">
        <v>9</v>
      </c>
      <c r="D11" s="30"/>
      <c r="E11" s="15" t="s">
        <v>10</v>
      </c>
      <c r="F11" s="30"/>
      <c r="G11" s="15" t="s">
        <v>11</v>
      </c>
      <c r="H11" s="30"/>
      <c r="I11" s="15" t="s">
        <v>12</v>
      </c>
      <c r="J11" s="30"/>
      <c r="K11" s="15" t="s">
        <v>13</v>
      </c>
      <c r="L11" s="31"/>
    </row>
    <row r="12" spans="1:19" ht="15" customHeight="1" thickBot="1" x14ac:dyDescent="0.25">
      <c r="B12" s="29"/>
      <c r="C12" s="30"/>
      <c r="D12" s="30"/>
      <c r="E12" s="30"/>
      <c r="F12" s="30"/>
      <c r="G12" s="30"/>
      <c r="H12" s="30"/>
      <c r="I12" s="30"/>
      <c r="J12" s="30"/>
      <c r="K12" s="30"/>
      <c r="L12" s="31"/>
    </row>
    <row r="13" spans="1:19" ht="39.950000000000003" customHeight="1" thickBot="1" x14ac:dyDescent="0.25">
      <c r="B13" s="29"/>
      <c r="C13" s="15" t="s">
        <v>14</v>
      </c>
      <c r="D13" s="30"/>
      <c r="E13" s="15" t="s">
        <v>15</v>
      </c>
      <c r="F13" s="30"/>
      <c r="G13" s="15" t="s">
        <v>16</v>
      </c>
      <c r="H13" s="30"/>
      <c r="I13" s="15" t="s">
        <v>17</v>
      </c>
      <c r="J13" s="30"/>
      <c r="K13" s="15" t="s">
        <v>18</v>
      </c>
      <c r="L13" s="31"/>
    </row>
    <row r="14" spans="1:19" ht="15" customHeight="1" thickBot="1" x14ac:dyDescent="0.25">
      <c r="B14" s="29"/>
      <c r="C14" s="30"/>
      <c r="D14" s="30"/>
      <c r="E14" s="30"/>
      <c r="F14" s="30"/>
      <c r="G14" s="30"/>
      <c r="H14" s="30"/>
      <c r="I14" s="30"/>
      <c r="J14" s="30"/>
      <c r="K14" s="30"/>
      <c r="L14" s="31"/>
    </row>
    <row r="15" spans="1:19" ht="37.5" customHeight="1" thickBot="1" x14ac:dyDescent="0.25">
      <c r="B15" s="29"/>
      <c r="C15" s="30"/>
      <c r="D15" s="30"/>
      <c r="E15" s="30"/>
      <c r="F15" s="30"/>
      <c r="G15" s="15" t="s">
        <v>19</v>
      </c>
      <c r="H15" s="30"/>
      <c r="I15" s="30"/>
      <c r="J15" s="30"/>
      <c r="K15" s="30"/>
      <c r="L15" s="31"/>
    </row>
    <row r="16" spans="1:19" ht="12.75" thickBot="1" x14ac:dyDescent="0.25">
      <c r="B16" s="32"/>
      <c r="C16" s="33"/>
      <c r="D16" s="33"/>
      <c r="E16" s="33"/>
      <c r="F16" s="33"/>
      <c r="G16" s="33"/>
      <c r="H16" s="33"/>
      <c r="I16" s="33"/>
      <c r="J16" s="33"/>
      <c r="K16" s="33"/>
      <c r="L16" s="34"/>
    </row>
    <row r="17" ht="37.5" customHeight="1" x14ac:dyDescent="0.2"/>
    <row r="19" ht="37.5" customHeight="1" x14ac:dyDescent="0.2"/>
    <row r="21" ht="37.5" customHeight="1" x14ac:dyDescent="0.2"/>
    <row r="23" ht="37.5" customHeight="1" x14ac:dyDescent="0.2"/>
    <row r="25" ht="37.5" customHeight="1" x14ac:dyDescent="0.2"/>
  </sheetData>
  <mergeCells count="14">
    <mergeCell ref="C7:D7"/>
    <mergeCell ref="K2:L2"/>
    <mergeCell ref="K3:L3"/>
    <mergeCell ref="K4:L4"/>
    <mergeCell ref="K5:L5"/>
    <mergeCell ref="B3:C3"/>
    <mergeCell ref="B4:C4"/>
    <mergeCell ref="B5:C5"/>
    <mergeCell ref="B2:C2"/>
    <mergeCell ref="D2:J2"/>
    <mergeCell ref="D3:J3"/>
    <mergeCell ref="D4:J4"/>
    <mergeCell ref="D5:J5"/>
    <mergeCell ref="E7:L7"/>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rintOptions horizontalCentered="1"/>
  <pageMargins left="0.39370078740157483" right="0.39370078740157483" top="0.74803149606299213" bottom="0.74803149606299213" header="0.31496062992125984" footer="0.31496062992125984"/>
  <pageSetup paperSize="5" scale="88"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19"/>
  <sheetViews>
    <sheetView showGridLines="0" topLeftCell="B7" zoomScaleNormal="100" workbookViewId="0">
      <selection activeCell="D7" sqref="D7:P7"/>
    </sheetView>
  </sheetViews>
  <sheetFormatPr baseColWidth="10" defaultColWidth="11.42578125" defaultRowHeight="12" x14ac:dyDescent="0.2"/>
  <cols>
    <col min="1" max="1" width="2.42578125" style="1" customWidth="1"/>
    <col min="2" max="2" width="14.42578125" style="1" customWidth="1"/>
    <col min="3" max="3" width="26.425781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269"/>
      <c r="C2" s="270"/>
      <c r="D2" s="304" t="s">
        <v>0</v>
      </c>
      <c r="E2" s="305"/>
      <c r="F2" s="305"/>
      <c r="G2" s="305"/>
      <c r="H2" s="305"/>
      <c r="I2" s="305"/>
      <c r="J2" s="306"/>
      <c r="K2" s="58"/>
      <c r="L2" s="56"/>
      <c r="M2" s="298" t="str">
        <f>Proyecto!K2</f>
        <v>Código: GC-F-015</v>
      </c>
      <c r="N2" s="298"/>
      <c r="O2" s="298"/>
      <c r="P2" s="299"/>
      <c r="Q2" s="70"/>
      <c r="R2" s="9"/>
      <c r="S2" s="9"/>
      <c r="T2" s="9"/>
      <c r="U2" s="12"/>
      <c r="V2" s="70"/>
      <c r="W2" s="70"/>
      <c r="X2" s="70"/>
      <c r="Y2" s="70"/>
      <c r="Z2" s="70"/>
      <c r="AA2" s="70"/>
      <c r="AB2" s="70"/>
      <c r="AC2" s="70"/>
      <c r="AD2" s="70"/>
      <c r="AE2" s="13"/>
    </row>
    <row r="3" spans="2:31" s="10" customFormat="1" ht="23.25" customHeight="1" x14ac:dyDescent="0.2">
      <c r="B3" s="271"/>
      <c r="C3" s="272"/>
      <c r="D3" s="307" t="s">
        <v>2</v>
      </c>
      <c r="E3" s="308"/>
      <c r="F3" s="308"/>
      <c r="G3" s="308"/>
      <c r="H3" s="308"/>
      <c r="I3" s="308"/>
      <c r="J3" s="309"/>
      <c r="K3" s="74"/>
      <c r="L3" s="75"/>
      <c r="M3" s="300" t="str">
        <f>Proyecto!K3</f>
        <v>Fecha: 17 de septiembre de 2014</v>
      </c>
      <c r="N3" s="300"/>
      <c r="O3" s="300"/>
      <c r="P3" s="301"/>
      <c r="Q3" s="70"/>
      <c r="R3" s="9"/>
      <c r="S3" s="9"/>
      <c r="T3" s="9"/>
      <c r="U3" s="12"/>
      <c r="V3" s="70"/>
      <c r="W3" s="70"/>
      <c r="X3" s="70"/>
      <c r="Y3" s="70"/>
      <c r="Z3" s="70"/>
      <c r="AA3" s="70"/>
      <c r="AB3" s="70"/>
      <c r="AC3" s="70"/>
      <c r="AD3" s="70"/>
      <c r="AE3" s="13"/>
    </row>
    <row r="4" spans="2:31" s="10" customFormat="1" ht="24" customHeight="1" x14ac:dyDescent="0.2">
      <c r="B4" s="271"/>
      <c r="C4" s="272"/>
      <c r="D4" s="307" t="s">
        <v>4</v>
      </c>
      <c r="E4" s="308"/>
      <c r="F4" s="308"/>
      <c r="G4" s="308"/>
      <c r="H4" s="308"/>
      <c r="I4" s="308"/>
      <c r="J4" s="309"/>
      <c r="K4" s="74"/>
      <c r="L4" s="75"/>
      <c r="M4" s="300" t="str">
        <f>Proyecto!K4</f>
        <v>Versión 001</v>
      </c>
      <c r="N4" s="300"/>
      <c r="O4" s="300"/>
      <c r="P4" s="301"/>
      <c r="Q4" s="70"/>
      <c r="R4" s="9"/>
      <c r="S4" s="70"/>
      <c r="T4" s="70"/>
      <c r="U4" s="12"/>
      <c r="V4" s="70"/>
      <c r="W4" s="70"/>
      <c r="X4" s="70"/>
      <c r="Y4" s="70"/>
      <c r="Z4" s="70"/>
      <c r="AA4" s="70"/>
      <c r="AB4" s="70"/>
      <c r="AC4" s="70"/>
      <c r="AD4" s="70"/>
      <c r="AE4" s="13"/>
    </row>
    <row r="5" spans="2:31" s="10" customFormat="1" ht="22.5" customHeight="1" thickBot="1" x14ac:dyDescent="0.25">
      <c r="B5" s="273"/>
      <c r="C5" s="274"/>
      <c r="D5" s="310" t="s">
        <v>6</v>
      </c>
      <c r="E5" s="311"/>
      <c r="F5" s="311"/>
      <c r="G5" s="311"/>
      <c r="H5" s="311"/>
      <c r="I5" s="311"/>
      <c r="J5" s="312"/>
      <c r="K5" s="59"/>
      <c r="L5" s="57"/>
      <c r="M5" s="302" t="s">
        <v>98</v>
      </c>
      <c r="N5" s="302"/>
      <c r="O5" s="302"/>
      <c r="P5" s="303"/>
      <c r="Q5" s="70"/>
      <c r="R5" s="9"/>
      <c r="S5" s="70"/>
      <c r="T5" s="70"/>
      <c r="U5" s="9"/>
      <c r="V5" s="70"/>
      <c r="W5" s="70"/>
      <c r="X5" s="70"/>
      <c r="Y5" s="70"/>
      <c r="Z5" s="70"/>
      <c r="AA5" s="70"/>
      <c r="AB5" s="70"/>
      <c r="AC5" s="70"/>
      <c r="AD5" s="70"/>
      <c r="AE5" s="13"/>
    </row>
    <row r="6" spans="2:31" ht="5.25" customHeight="1" x14ac:dyDescent="0.2">
      <c r="B6" s="24"/>
      <c r="C6" s="24"/>
      <c r="D6" s="24"/>
      <c r="E6" s="24"/>
      <c r="F6" s="24"/>
      <c r="G6" s="24"/>
      <c r="H6" s="24"/>
      <c r="I6" s="24"/>
      <c r="J6" s="24"/>
      <c r="K6" s="24"/>
      <c r="L6" s="24"/>
      <c r="M6" s="24"/>
      <c r="N6" s="24"/>
      <c r="O6" s="24"/>
      <c r="P6" s="24"/>
    </row>
    <row r="7" spans="2:31" ht="29.25" customHeight="1" x14ac:dyDescent="0.2">
      <c r="B7" s="184" t="s">
        <v>8</v>
      </c>
      <c r="C7" s="184"/>
      <c r="D7" s="297" t="str">
        <f>Proyecto!$E$7</f>
        <v>Promoción de la Responsabilidad Social Empresarial y la Sostenibilidad Empresarial con énfasis en las PYMES.</v>
      </c>
      <c r="E7" s="297"/>
      <c r="F7" s="297"/>
      <c r="G7" s="297"/>
      <c r="H7" s="297"/>
      <c r="I7" s="297"/>
      <c r="J7" s="297"/>
      <c r="K7" s="297"/>
      <c r="L7" s="297"/>
      <c r="M7" s="297"/>
      <c r="N7" s="297"/>
      <c r="O7" s="297"/>
      <c r="P7" s="297"/>
      <c r="AE7" s="1"/>
    </row>
    <row r="8" spans="2:31" ht="6.75" customHeight="1" x14ac:dyDescent="0.2">
      <c r="B8" s="6"/>
      <c r="C8" s="6"/>
      <c r="D8" s="96"/>
      <c r="E8" s="96"/>
      <c r="F8" s="96"/>
      <c r="G8" s="96"/>
      <c r="H8" s="96"/>
      <c r="I8" s="96"/>
      <c r="J8" s="96"/>
      <c r="K8" s="96"/>
      <c r="L8" s="96"/>
      <c r="M8" s="96"/>
      <c r="N8" s="96"/>
      <c r="O8" s="96"/>
      <c r="P8" s="96"/>
      <c r="AE8" s="1"/>
    </row>
    <row r="9" spans="2:31" ht="87.75" customHeight="1" x14ac:dyDescent="0.2">
      <c r="B9" s="184" t="s">
        <v>99</v>
      </c>
      <c r="C9" s="184"/>
      <c r="D9" s="295" t="s">
        <v>225</v>
      </c>
      <c r="E9" s="296"/>
      <c r="F9" s="296"/>
      <c r="G9" s="296"/>
      <c r="H9" s="296"/>
      <c r="I9" s="296"/>
      <c r="J9" s="296"/>
      <c r="K9" s="296"/>
      <c r="L9" s="296"/>
      <c r="M9" s="296"/>
      <c r="N9" s="296"/>
      <c r="O9" s="296"/>
      <c r="P9" s="296"/>
      <c r="AE9" s="1"/>
    </row>
    <row r="10" spans="2:31" ht="7.5" customHeight="1" x14ac:dyDescent="0.2">
      <c r="D10" s="123"/>
      <c r="E10" s="123"/>
      <c r="F10" s="123"/>
      <c r="G10" s="123"/>
      <c r="H10" s="123"/>
      <c r="I10" s="123"/>
      <c r="J10" s="123"/>
      <c r="K10" s="123"/>
      <c r="L10" s="123"/>
      <c r="M10" s="123"/>
      <c r="N10" s="123"/>
      <c r="O10" s="123"/>
      <c r="P10" s="123"/>
    </row>
    <row r="11" spans="2:31" ht="32.25" customHeight="1" x14ac:dyDescent="0.2">
      <c r="B11" s="184" t="s">
        <v>100</v>
      </c>
      <c r="C11" s="184"/>
      <c r="D11" s="295" t="s">
        <v>190</v>
      </c>
      <c r="E11" s="295"/>
      <c r="F11" s="295"/>
      <c r="G11" s="295"/>
      <c r="H11" s="295"/>
      <c r="I11" s="295"/>
      <c r="J11" s="295"/>
      <c r="K11" s="295"/>
      <c r="L11" s="295"/>
      <c r="M11" s="295"/>
      <c r="N11" s="295"/>
      <c r="O11" s="295"/>
      <c r="P11" s="295"/>
    </row>
    <row r="12" spans="2:31" ht="6.75" customHeight="1" x14ac:dyDescent="0.2">
      <c r="B12" s="6"/>
      <c r="C12" s="6"/>
      <c r="D12" s="124"/>
      <c r="E12" s="124"/>
      <c r="F12" s="124"/>
      <c r="G12" s="124"/>
      <c r="H12" s="124"/>
      <c r="I12" s="124"/>
      <c r="J12" s="124"/>
      <c r="K12" s="124"/>
      <c r="L12" s="124"/>
      <c r="M12" s="124"/>
      <c r="N12" s="124"/>
      <c r="O12" s="124"/>
      <c r="P12" s="124"/>
      <c r="AE12" s="1"/>
    </row>
    <row r="13" spans="2:31" ht="36" customHeight="1" x14ac:dyDescent="0.2">
      <c r="B13" s="184" t="s">
        <v>101</v>
      </c>
      <c r="C13" s="184"/>
      <c r="D13" s="250" t="s">
        <v>178</v>
      </c>
      <c r="E13" s="250"/>
      <c r="F13" s="250"/>
      <c r="G13" s="250"/>
      <c r="H13" s="250"/>
      <c r="I13" s="250"/>
      <c r="J13" s="250"/>
      <c r="K13" s="250"/>
      <c r="L13" s="250"/>
      <c r="M13" s="250"/>
      <c r="N13" s="250"/>
      <c r="O13" s="250"/>
      <c r="P13" s="250"/>
    </row>
    <row r="14" spans="2:31" ht="6.75" customHeight="1" x14ac:dyDescent="0.2">
      <c r="B14" s="6"/>
      <c r="C14" s="6"/>
      <c r="D14" s="124"/>
      <c r="E14" s="124"/>
      <c r="F14" s="124"/>
      <c r="G14" s="124"/>
      <c r="H14" s="124"/>
      <c r="I14" s="124"/>
      <c r="J14" s="124"/>
      <c r="K14" s="124"/>
      <c r="L14" s="124"/>
      <c r="M14" s="124"/>
      <c r="N14" s="124"/>
      <c r="O14" s="124"/>
      <c r="P14" s="124"/>
      <c r="AE14" s="1"/>
    </row>
    <row r="15" spans="2:31" ht="78.75" customHeight="1" x14ac:dyDescent="0.2">
      <c r="B15" s="184" t="s">
        <v>102</v>
      </c>
      <c r="C15" s="184"/>
      <c r="D15" s="250" t="s">
        <v>222</v>
      </c>
      <c r="E15" s="250"/>
      <c r="F15" s="250"/>
      <c r="G15" s="250"/>
      <c r="H15" s="250"/>
      <c r="I15" s="250"/>
      <c r="J15" s="250"/>
      <c r="K15" s="250"/>
      <c r="L15" s="250"/>
      <c r="M15" s="250"/>
      <c r="N15" s="250"/>
      <c r="O15" s="250"/>
      <c r="P15" s="250"/>
    </row>
    <row r="16" spans="2:31" ht="6.75" customHeight="1" x14ac:dyDescent="0.2">
      <c r="B16" s="6"/>
      <c r="C16" s="6"/>
      <c r="D16" s="124"/>
      <c r="E16" s="124"/>
      <c r="F16" s="124"/>
      <c r="G16" s="124"/>
      <c r="H16" s="124"/>
      <c r="I16" s="124"/>
      <c r="J16" s="124"/>
      <c r="K16" s="124"/>
      <c r="L16" s="124"/>
      <c r="M16" s="124"/>
      <c r="N16" s="124"/>
      <c r="O16" s="124"/>
      <c r="P16" s="124"/>
      <c r="AE16" s="1"/>
    </row>
    <row r="17" spans="2:31" ht="134.25" customHeight="1" x14ac:dyDescent="0.2">
      <c r="B17" s="184" t="s">
        <v>103</v>
      </c>
      <c r="C17" s="184"/>
      <c r="D17" s="295" t="s">
        <v>224</v>
      </c>
      <c r="E17" s="295"/>
      <c r="F17" s="295"/>
      <c r="G17" s="295"/>
      <c r="H17" s="295"/>
      <c r="I17" s="295"/>
      <c r="J17" s="295"/>
      <c r="K17" s="295"/>
      <c r="L17" s="295"/>
      <c r="M17" s="295"/>
      <c r="N17" s="295"/>
      <c r="O17" s="295"/>
      <c r="P17" s="295"/>
    </row>
    <row r="18" spans="2:31" ht="6" customHeight="1" x14ac:dyDescent="0.2">
      <c r="B18" s="6"/>
      <c r="C18" s="6"/>
      <c r="D18" s="124"/>
      <c r="E18" s="124"/>
      <c r="F18" s="124"/>
      <c r="G18" s="124"/>
      <c r="H18" s="124"/>
      <c r="I18" s="124"/>
      <c r="J18" s="124"/>
      <c r="K18" s="124"/>
      <c r="L18" s="124"/>
      <c r="M18" s="124"/>
      <c r="N18" s="124"/>
      <c r="O18" s="124"/>
      <c r="P18" s="124"/>
      <c r="AE18" s="1"/>
    </row>
    <row r="19" spans="2:31" ht="55.5" customHeight="1" x14ac:dyDescent="0.2">
      <c r="B19" s="184" t="s">
        <v>104</v>
      </c>
      <c r="C19" s="184"/>
      <c r="D19" s="295" t="s">
        <v>226</v>
      </c>
      <c r="E19" s="295"/>
      <c r="F19" s="295"/>
      <c r="G19" s="295"/>
      <c r="H19" s="295"/>
      <c r="I19" s="295"/>
      <c r="J19" s="295"/>
      <c r="K19" s="295"/>
      <c r="L19" s="295"/>
      <c r="M19" s="295"/>
      <c r="N19" s="295"/>
      <c r="O19" s="295"/>
      <c r="P19" s="295"/>
    </row>
  </sheetData>
  <mergeCells count="26">
    <mergeCell ref="B7:C7"/>
    <mergeCell ref="D7:P7"/>
    <mergeCell ref="M2:P2"/>
    <mergeCell ref="M3:P3"/>
    <mergeCell ref="M4:P4"/>
    <mergeCell ref="M5:P5"/>
    <mergeCell ref="B2:C2"/>
    <mergeCell ref="B3:C3"/>
    <mergeCell ref="B4:C4"/>
    <mergeCell ref="B5:C5"/>
    <mergeCell ref="D2:J2"/>
    <mergeCell ref="D3:J3"/>
    <mergeCell ref="D4:J4"/>
    <mergeCell ref="D5:J5"/>
    <mergeCell ref="D19:P19"/>
    <mergeCell ref="B9:C9"/>
    <mergeCell ref="D9:P9"/>
    <mergeCell ref="B11:C11"/>
    <mergeCell ref="B13:C13"/>
    <mergeCell ref="B15:C15"/>
    <mergeCell ref="B17:C17"/>
    <mergeCell ref="B19:C19"/>
    <mergeCell ref="D17:P17"/>
    <mergeCell ref="D11:P11"/>
    <mergeCell ref="D13:P13"/>
    <mergeCell ref="D15:P15"/>
  </mergeCells>
  <dataValidations count="1">
    <dataValidation type="whole" allowBlank="1" showInputMessage="1" showErrorMessage="1" sqref="O19:U65491 G19:M65491 O10:P10 G10:M10 W13:AC13 G13:M13 O13:U13 O15:U15 W15:AC15 G15:M15 G17:M17 O17:U17 W17:AC17 W19:AC65491 W10:AC11 Q10:U11">
      <formula1>1</formula1>
      <formula2>5</formula2>
    </dataValidation>
  </dataValidations>
  <printOptions horizontalCentered="1"/>
  <pageMargins left="0.39370078740157483" right="0.39370078740157483" top="0.74803149606299213" bottom="0.74803149606299213" header="0.31496062992125984" footer="0.31496062992125984"/>
  <pageSetup scale="69" fitToHeight="0" orientation="landscape" r:id="rId1"/>
  <headerFooter>
    <oddHeader>&amp;A</oddHead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AM29"/>
  <sheetViews>
    <sheetView showGridLines="0" tabSelected="1" topLeftCell="A8" zoomScale="70" zoomScaleNormal="70" workbookViewId="0">
      <pane ySplit="1" topLeftCell="A9" activePane="bottomLeft" state="frozen"/>
      <selection activeCell="A8" sqref="A8"/>
      <selection pane="bottomLeft" activeCell="N10" sqref="N10 P10 R10 T10 V10 X10 Z10 AB10 AD10 AF10 AH10"/>
    </sheetView>
  </sheetViews>
  <sheetFormatPr baseColWidth="10" defaultColWidth="11.42578125" defaultRowHeight="12.75" x14ac:dyDescent="0.2"/>
  <cols>
    <col min="1" max="1" width="0.7109375" style="127" customWidth="1"/>
    <col min="2" max="2" width="4.5703125" style="127" customWidth="1"/>
    <col min="3" max="3" width="40.5703125" style="128" customWidth="1"/>
    <col min="4" max="4" width="43.140625" style="129" customWidth="1"/>
    <col min="5" max="5" width="12.85546875" style="128" customWidth="1"/>
    <col min="6" max="6" width="15.28515625" style="128" customWidth="1"/>
    <col min="7" max="7" width="30.7109375" style="128" customWidth="1"/>
    <col min="8" max="8" width="31.28515625" style="128" customWidth="1"/>
    <col min="9" max="9" width="32" style="128" customWidth="1"/>
    <col min="10" max="10" width="14.7109375" style="128" customWidth="1"/>
    <col min="11" max="11" width="67.42578125" style="130" customWidth="1"/>
    <col min="12" max="12" width="34.140625" style="128" customWidth="1"/>
    <col min="13" max="13" width="22.85546875" style="128" customWidth="1"/>
    <col min="14" max="14" width="8.7109375" style="131" hidden="1" customWidth="1"/>
    <col min="15" max="16" width="10" style="131" hidden="1" customWidth="1"/>
    <col min="17" max="17" width="10.42578125" style="131" hidden="1" customWidth="1"/>
    <col min="18" max="18" width="10.85546875" style="131" hidden="1" customWidth="1"/>
    <col min="19" max="19" width="8.7109375" style="131" hidden="1" customWidth="1"/>
    <col min="20" max="20" width="9.5703125" style="131" hidden="1" customWidth="1"/>
    <col min="21" max="35" width="8.7109375" style="131" hidden="1" customWidth="1"/>
    <col min="36" max="36" width="7.85546875" style="179" customWidth="1"/>
    <col min="37" max="37" width="8.7109375" style="164" customWidth="1"/>
    <col min="38" max="38" width="7" style="169" customWidth="1"/>
    <col min="39" max="40" width="8.7109375" style="127" customWidth="1"/>
    <col min="41" max="41" width="20.85546875" style="127" customWidth="1"/>
    <col min="42" max="256" width="9.140625" style="127" customWidth="1"/>
    <col min="257" max="16384" width="11.42578125" style="127"/>
  </cols>
  <sheetData>
    <row r="1" spans="2:39" ht="13.5" thickBot="1" x14ac:dyDescent="0.25"/>
    <row r="2" spans="2:39" ht="20.100000000000001" customHeight="1" x14ac:dyDescent="0.2">
      <c r="C2" s="314"/>
      <c r="D2" s="331" t="s">
        <v>0</v>
      </c>
      <c r="E2" s="332"/>
      <c r="F2" s="332"/>
      <c r="G2" s="332"/>
      <c r="H2" s="332"/>
      <c r="I2" s="332"/>
      <c r="J2" s="332"/>
      <c r="K2" s="333"/>
      <c r="L2" s="325" t="str">
        <f>Proyecto!K2</f>
        <v>Código: GC-F-015</v>
      </c>
      <c r="M2" s="326"/>
      <c r="N2" s="132"/>
      <c r="O2" s="132"/>
      <c r="P2" s="132"/>
      <c r="Q2" s="132"/>
      <c r="R2" s="132"/>
      <c r="S2" s="132"/>
      <c r="T2" s="132"/>
      <c r="U2" s="132"/>
      <c r="V2" s="132"/>
      <c r="W2" s="132"/>
      <c r="X2" s="132"/>
      <c r="Y2" s="132"/>
      <c r="Z2" s="132"/>
      <c r="AA2" s="132"/>
      <c r="AB2" s="132"/>
      <c r="AC2" s="132"/>
      <c r="AD2" s="132"/>
      <c r="AE2" s="132"/>
      <c r="AF2" s="132"/>
      <c r="AG2" s="132"/>
      <c r="AH2" s="132"/>
      <c r="AI2" s="132"/>
      <c r="AJ2" s="180"/>
      <c r="AK2" s="165"/>
      <c r="AL2" s="170"/>
    </row>
    <row r="3" spans="2:39" ht="20.100000000000001" customHeight="1" x14ac:dyDescent="0.2">
      <c r="C3" s="315"/>
      <c r="D3" s="317" t="s">
        <v>2</v>
      </c>
      <c r="E3" s="318"/>
      <c r="F3" s="318"/>
      <c r="G3" s="318"/>
      <c r="H3" s="318"/>
      <c r="I3" s="318"/>
      <c r="J3" s="318"/>
      <c r="K3" s="319"/>
      <c r="L3" s="327" t="str">
        <f>Proyecto!K3</f>
        <v>Fecha: 17 de septiembre de 2014</v>
      </c>
      <c r="M3" s="328"/>
      <c r="N3" s="132"/>
      <c r="O3" s="132"/>
      <c r="P3" s="132"/>
      <c r="Q3" s="132"/>
      <c r="R3" s="132"/>
      <c r="S3" s="132"/>
      <c r="T3" s="132"/>
      <c r="U3" s="132"/>
      <c r="V3" s="132"/>
      <c r="W3" s="132"/>
      <c r="X3" s="132"/>
      <c r="Y3" s="132"/>
      <c r="Z3" s="132"/>
      <c r="AA3" s="132"/>
      <c r="AB3" s="132"/>
      <c r="AC3" s="132"/>
      <c r="AD3" s="132"/>
      <c r="AE3" s="132"/>
      <c r="AF3" s="132"/>
      <c r="AG3" s="132"/>
      <c r="AH3" s="132"/>
      <c r="AI3" s="132"/>
      <c r="AJ3" s="180"/>
      <c r="AK3" s="165"/>
      <c r="AL3" s="170"/>
    </row>
    <row r="4" spans="2:39" ht="20.100000000000001" customHeight="1" x14ac:dyDescent="0.2">
      <c r="C4" s="315"/>
      <c r="D4" s="317" t="s">
        <v>4</v>
      </c>
      <c r="E4" s="318"/>
      <c r="F4" s="318"/>
      <c r="G4" s="318"/>
      <c r="H4" s="318"/>
      <c r="I4" s="318"/>
      <c r="J4" s="318"/>
      <c r="K4" s="319"/>
      <c r="L4" s="327" t="str">
        <f>Proyecto!K4</f>
        <v>Versión 001</v>
      </c>
      <c r="M4" s="328"/>
      <c r="N4" s="132"/>
      <c r="O4" s="132"/>
      <c r="P4" s="132"/>
      <c r="Q4" s="132"/>
      <c r="R4" s="132"/>
      <c r="S4" s="132"/>
      <c r="T4" s="132"/>
      <c r="U4" s="132"/>
      <c r="V4" s="132"/>
      <c r="W4" s="132"/>
      <c r="X4" s="132"/>
      <c r="Y4" s="132"/>
      <c r="Z4" s="132"/>
      <c r="AA4" s="132"/>
      <c r="AB4" s="132"/>
      <c r="AC4" s="132"/>
      <c r="AD4" s="132"/>
      <c r="AE4" s="132"/>
      <c r="AF4" s="132"/>
      <c r="AG4" s="132"/>
      <c r="AH4" s="132"/>
      <c r="AI4" s="132"/>
      <c r="AJ4" s="180"/>
      <c r="AK4" s="165"/>
      <c r="AL4" s="170"/>
    </row>
    <row r="5" spans="2:39" ht="20.100000000000001" customHeight="1" thickBot="1" x14ac:dyDescent="0.25">
      <c r="C5" s="316"/>
      <c r="D5" s="320" t="s">
        <v>6</v>
      </c>
      <c r="E5" s="321"/>
      <c r="F5" s="321"/>
      <c r="G5" s="321"/>
      <c r="H5" s="321"/>
      <c r="I5" s="321"/>
      <c r="J5" s="321"/>
      <c r="K5" s="322"/>
      <c r="L5" s="329" t="s">
        <v>105</v>
      </c>
      <c r="M5" s="330"/>
      <c r="N5" s="132"/>
      <c r="O5" s="132"/>
      <c r="P5" s="132"/>
      <c r="Q5" s="132"/>
      <c r="R5" s="132"/>
      <c r="S5" s="132"/>
      <c r="T5" s="132"/>
      <c r="U5" s="132"/>
      <c r="V5" s="132"/>
      <c r="W5" s="132"/>
      <c r="X5" s="132"/>
      <c r="Y5" s="132"/>
      <c r="Z5" s="132"/>
      <c r="AA5" s="132"/>
      <c r="AB5" s="132"/>
      <c r="AC5" s="132"/>
      <c r="AD5" s="132"/>
      <c r="AE5" s="132"/>
      <c r="AF5" s="132"/>
      <c r="AG5" s="132"/>
      <c r="AH5" s="132"/>
      <c r="AI5" s="132"/>
      <c r="AJ5" s="180"/>
      <c r="AK5" s="165"/>
      <c r="AL5" s="170"/>
    </row>
    <row r="6" spans="2:39" x14ac:dyDescent="0.2">
      <c r="C6" s="133"/>
      <c r="D6" s="134"/>
      <c r="E6" s="133"/>
      <c r="F6" s="133"/>
    </row>
    <row r="7" spans="2:39" ht="33" customHeight="1" x14ac:dyDescent="0.2">
      <c r="C7" s="135" t="s">
        <v>106</v>
      </c>
      <c r="D7" s="323" t="str">
        <f>Proyecto!$E$7</f>
        <v>Promoción de la Responsabilidad Social Empresarial y la Sostenibilidad Empresarial con énfasis en las PYMES.</v>
      </c>
      <c r="E7" s="323"/>
      <c r="F7" s="323"/>
      <c r="G7" s="323"/>
      <c r="H7" s="323"/>
      <c r="I7" s="323"/>
      <c r="J7" s="323"/>
      <c r="K7" s="323"/>
      <c r="L7" s="323"/>
      <c r="M7" s="324"/>
      <c r="N7" s="128"/>
      <c r="O7" s="128"/>
      <c r="P7" s="128"/>
      <c r="Q7" s="128"/>
      <c r="R7" s="128"/>
      <c r="S7" s="128"/>
      <c r="T7" s="128"/>
      <c r="U7" s="128"/>
      <c r="V7" s="128"/>
      <c r="W7" s="128"/>
      <c r="X7" s="128"/>
      <c r="Y7" s="128"/>
      <c r="Z7" s="128"/>
      <c r="AA7" s="128"/>
      <c r="AB7" s="128"/>
      <c r="AC7" s="128"/>
      <c r="AD7" s="128"/>
      <c r="AE7" s="128"/>
      <c r="AF7" s="128"/>
      <c r="AG7" s="128"/>
      <c r="AH7" s="128"/>
      <c r="AI7" s="128"/>
      <c r="AJ7" s="181"/>
      <c r="AK7" s="166"/>
      <c r="AL7" s="171"/>
    </row>
    <row r="8" spans="2:39" x14ac:dyDescent="0.2">
      <c r="N8" s="313" t="s">
        <v>238</v>
      </c>
      <c r="O8" s="313"/>
      <c r="P8" s="313" t="s">
        <v>239</v>
      </c>
      <c r="Q8" s="313"/>
      <c r="R8" s="313" t="s">
        <v>240</v>
      </c>
      <c r="S8" s="313"/>
      <c r="T8" s="313" t="s">
        <v>241</v>
      </c>
      <c r="U8" s="313"/>
      <c r="V8" s="313" t="s">
        <v>242</v>
      </c>
      <c r="W8" s="313"/>
      <c r="X8" s="313" t="s">
        <v>243</v>
      </c>
      <c r="Y8" s="313"/>
      <c r="Z8" s="313" t="s">
        <v>244</v>
      </c>
      <c r="AA8" s="313"/>
      <c r="AB8" s="313" t="s">
        <v>245</v>
      </c>
      <c r="AC8" s="313"/>
      <c r="AD8" s="313" t="s">
        <v>246</v>
      </c>
      <c r="AE8" s="313"/>
      <c r="AF8" s="313" t="s">
        <v>247</v>
      </c>
      <c r="AG8" s="313"/>
      <c r="AH8" s="313" t="s">
        <v>248</v>
      </c>
      <c r="AI8" s="313"/>
    </row>
    <row r="9" spans="2:39" ht="66.75" customHeight="1" x14ac:dyDescent="0.2">
      <c r="B9" s="66" t="s">
        <v>107</v>
      </c>
      <c r="C9" s="66" t="s">
        <v>108</v>
      </c>
      <c r="D9" s="66" t="s">
        <v>109</v>
      </c>
      <c r="E9" s="66" t="s">
        <v>110</v>
      </c>
      <c r="F9" s="67" t="s">
        <v>111</v>
      </c>
      <c r="G9" s="66" t="s">
        <v>112</v>
      </c>
      <c r="H9" s="68" t="s">
        <v>113</v>
      </c>
      <c r="I9" s="68" t="s">
        <v>114</v>
      </c>
      <c r="J9" s="68" t="s">
        <v>115</v>
      </c>
      <c r="K9" s="67" t="s">
        <v>116</v>
      </c>
      <c r="L9" s="353" t="s">
        <v>117</v>
      </c>
      <c r="M9" s="354" t="s">
        <v>118</v>
      </c>
      <c r="N9" s="353" t="s">
        <v>237</v>
      </c>
      <c r="O9" s="353" t="s">
        <v>236</v>
      </c>
      <c r="P9" s="353" t="s">
        <v>237</v>
      </c>
      <c r="Q9" s="353" t="s">
        <v>236</v>
      </c>
      <c r="R9" s="353" t="s">
        <v>237</v>
      </c>
      <c r="S9" s="353" t="s">
        <v>236</v>
      </c>
      <c r="T9" s="353" t="s">
        <v>237</v>
      </c>
      <c r="U9" s="353" t="s">
        <v>236</v>
      </c>
      <c r="V9" s="353" t="s">
        <v>237</v>
      </c>
      <c r="W9" s="353" t="s">
        <v>236</v>
      </c>
      <c r="X9" s="353" t="s">
        <v>237</v>
      </c>
      <c r="Y9" s="353" t="s">
        <v>236</v>
      </c>
      <c r="Z9" s="353" t="s">
        <v>237</v>
      </c>
      <c r="AA9" s="353" t="s">
        <v>236</v>
      </c>
      <c r="AB9" s="353" t="s">
        <v>237</v>
      </c>
      <c r="AC9" s="353" t="s">
        <v>236</v>
      </c>
      <c r="AD9" s="353" t="s">
        <v>237</v>
      </c>
      <c r="AE9" s="353" t="s">
        <v>236</v>
      </c>
      <c r="AF9" s="353" t="s">
        <v>237</v>
      </c>
      <c r="AG9" s="353" t="s">
        <v>236</v>
      </c>
      <c r="AH9" s="353" t="s">
        <v>237</v>
      </c>
      <c r="AI9" s="353" t="s">
        <v>236</v>
      </c>
      <c r="AJ9" s="355"/>
      <c r="AK9" s="356"/>
      <c r="AL9" s="172"/>
    </row>
    <row r="10" spans="2:39" s="137" customFormat="1" ht="126.75" customHeight="1" x14ac:dyDescent="0.2">
      <c r="B10" s="152">
        <v>1</v>
      </c>
      <c r="C10" s="153" t="s">
        <v>171</v>
      </c>
      <c r="D10" s="153" t="s">
        <v>219</v>
      </c>
      <c r="E10" s="155">
        <v>1</v>
      </c>
      <c r="F10" s="156">
        <v>0.15</v>
      </c>
      <c r="G10" s="154" t="s">
        <v>174</v>
      </c>
      <c r="H10" s="157">
        <v>44970</v>
      </c>
      <c r="I10" s="157">
        <v>45291</v>
      </c>
      <c r="J10" s="158">
        <f>+(I10-H10)/7</f>
        <v>45.857142857142854</v>
      </c>
      <c r="K10" s="153" t="s">
        <v>250</v>
      </c>
      <c r="L10" s="357"/>
      <c r="M10" s="358">
        <f>+O10+Q10+S10+U10+W10+Y10+AA10+AC10+AE10+AG10+AI10</f>
        <v>0.06</v>
      </c>
      <c r="N10" s="174">
        <v>7.4999999999999997E-3</v>
      </c>
      <c r="O10" s="359">
        <v>7.4999999999999997E-3</v>
      </c>
      <c r="P10" s="174">
        <v>5.2499999999999998E-2</v>
      </c>
      <c r="Q10" s="359">
        <v>5.2499999999999998E-2</v>
      </c>
      <c r="R10" s="174">
        <v>0</v>
      </c>
      <c r="S10" s="359">
        <v>0</v>
      </c>
      <c r="T10" s="174">
        <v>0.05</v>
      </c>
      <c r="U10" s="359"/>
      <c r="V10" s="174">
        <v>0</v>
      </c>
      <c r="W10" s="359"/>
      <c r="X10" s="174">
        <v>0</v>
      </c>
      <c r="Y10" s="359"/>
      <c r="Z10" s="174">
        <v>0</v>
      </c>
      <c r="AA10" s="360"/>
      <c r="AB10" s="176">
        <v>0</v>
      </c>
      <c r="AC10" s="360"/>
      <c r="AD10" s="176">
        <v>0</v>
      </c>
      <c r="AE10" s="360"/>
      <c r="AF10" s="176">
        <v>0</v>
      </c>
      <c r="AG10" s="360"/>
      <c r="AH10" s="176">
        <v>0.04</v>
      </c>
      <c r="AI10" s="360"/>
      <c r="AJ10" s="178">
        <f>+N10+P10+R10+T10+V10+X10+Z10+AB10+AD10+AF10+AH10</f>
        <v>0.15</v>
      </c>
      <c r="AK10" s="361"/>
      <c r="AL10" s="162"/>
      <c r="AM10" s="136"/>
    </row>
    <row r="11" spans="2:39" s="137" customFormat="1" ht="96" customHeight="1" x14ac:dyDescent="0.2">
      <c r="B11" s="152">
        <v>2</v>
      </c>
      <c r="C11" s="153" t="s">
        <v>166</v>
      </c>
      <c r="D11" s="153" t="s">
        <v>220</v>
      </c>
      <c r="E11" s="155">
        <v>1</v>
      </c>
      <c r="F11" s="156">
        <v>0.15</v>
      </c>
      <c r="G11" s="154" t="s">
        <v>172</v>
      </c>
      <c r="H11" s="157">
        <v>45108</v>
      </c>
      <c r="I11" s="157">
        <v>45291</v>
      </c>
      <c r="J11" s="158">
        <f t="shared" ref="J11:J14" si="0">+(I11-H11)/7</f>
        <v>26.142857142857142</v>
      </c>
      <c r="K11" s="362"/>
      <c r="L11" s="357"/>
      <c r="M11" s="358">
        <f t="shared" ref="M11:M14" si="1">+O11+Q11+S11+U11+W11+Y11+AA11+AC11+AE11+AG11+AI11</f>
        <v>0</v>
      </c>
      <c r="N11" s="174">
        <v>0</v>
      </c>
      <c r="O11" s="359">
        <v>0</v>
      </c>
      <c r="P11" s="174">
        <v>0</v>
      </c>
      <c r="Q11" s="359">
        <v>0</v>
      </c>
      <c r="R11" s="174">
        <v>0</v>
      </c>
      <c r="S11" s="359">
        <v>0</v>
      </c>
      <c r="T11" s="174">
        <v>0</v>
      </c>
      <c r="U11" s="359"/>
      <c r="V11" s="174">
        <v>0</v>
      </c>
      <c r="W11" s="359"/>
      <c r="X11" s="174">
        <v>2.5000000000000001E-2</v>
      </c>
      <c r="Y11" s="359"/>
      <c r="Z11" s="174">
        <v>2.5000000000000001E-2</v>
      </c>
      <c r="AA11" s="360"/>
      <c r="AB11" s="177">
        <v>2.5000000000000001E-2</v>
      </c>
      <c r="AC11" s="360"/>
      <c r="AD11" s="177">
        <v>2.5000000000000001E-2</v>
      </c>
      <c r="AE11" s="360"/>
      <c r="AF11" s="177">
        <v>2.5000000000000001E-2</v>
      </c>
      <c r="AG11" s="360"/>
      <c r="AH11" s="177">
        <v>2.5000000000000001E-2</v>
      </c>
      <c r="AI11" s="360"/>
      <c r="AJ11" s="178">
        <f t="shared" ref="AJ11:AJ14" si="2">+N11+P11+R11+T11+V11+X11+Z11+AB11+AD11+AF11+AH11</f>
        <v>0.15</v>
      </c>
      <c r="AK11" s="361"/>
      <c r="AL11" s="163"/>
      <c r="AM11" s="136"/>
    </row>
    <row r="12" spans="2:39" s="137" customFormat="1" ht="100.5" customHeight="1" x14ac:dyDescent="0.2">
      <c r="B12" s="152">
        <v>3</v>
      </c>
      <c r="C12" s="159" t="s">
        <v>167</v>
      </c>
      <c r="D12" s="153" t="s">
        <v>169</v>
      </c>
      <c r="E12" s="155">
        <v>1</v>
      </c>
      <c r="F12" s="156">
        <v>0.25</v>
      </c>
      <c r="G12" s="154" t="s">
        <v>173</v>
      </c>
      <c r="H12" s="157">
        <v>44970</v>
      </c>
      <c r="I12" s="157">
        <v>45107</v>
      </c>
      <c r="J12" s="158">
        <f t="shared" si="0"/>
        <v>19.571428571428573</v>
      </c>
      <c r="K12" s="153" t="s">
        <v>251</v>
      </c>
      <c r="L12" s="357"/>
      <c r="M12" s="358">
        <f t="shared" si="1"/>
        <v>3.7499999999999999E-2</v>
      </c>
      <c r="N12" s="174">
        <v>3.7499999999999999E-2</v>
      </c>
      <c r="O12" s="359">
        <v>3.7499999999999999E-2</v>
      </c>
      <c r="P12" s="174">
        <v>0</v>
      </c>
      <c r="Q12" s="359">
        <v>0</v>
      </c>
      <c r="R12" s="174">
        <v>0</v>
      </c>
      <c r="S12" s="359">
        <v>0</v>
      </c>
      <c r="T12" s="174">
        <v>4.2500000000000003E-2</v>
      </c>
      <c r="U12" s="359"/>
      <c r="V12" s="174">
        <v>4.2500000000000003E-2</v>
      </c>
      <c r="W12" s="359"/>
      <c r="X12" s="174">
        <v>4.2500000000000003E-2</v>
      </c>
      <c r="Y12" s="359"/>
      <c r="Z12" s="174">
        <v>4.2500000000000003E-2</v>
      </c>
      <c r="AA12" s="360"/>
      <c r="AB12" s="174">
        <v>4.2500000000000003E-2</v>
      </c>
      <c r="AC12" s="360"/>
      <c r="AD12" s="176">
        <v>0</v>
      </c>
      <c r="AE12" s="360"/>
      <c r="AF12" s="176">
        <v>0</v>
      </c>
      <c r="AG12" s="360"/>
      <c r="AH12" s="176">
        <v>0</v>
      </c>
      <c r="AI12" s="360"/>
      <c r="AJ12" s="178">
        <f t="shared" si="2"/>
        <v>0.25</v>
      </c>
      <c r="AK12" s="361"/>
      <c r="AL12" s="163"/>
      <c r="AM12" s="136"/>
    </row>
    <row r="13" spans="2:39" s="137" customFormat="1" ht="154.5" customHeight="1" x14ac:dyDescent="0.2">
      <c r="B13" s="152">
        <v>4</v>
      </c>
      <c r="C13" s="153" t="s">
        <v>168</v>
      </c>
      <c r="D13" s="153" t="s">
        <v>223</v>
      </c>
      <c r="E13" s="155">
        <v>1</v>
      </c>
      <c r="F13" s="156">
        <v>0.3</v>
      </c>
      <c r="G13" s="154" t="s">
        <v>173</v>
      </c>
      <c r="H13" s="157">
        <v>44986</v>
      </c>
      <c r="I13" s="157">
        <v>45107</v>
      </c>
      <c r="J13" s="158">
        <f t="shared" si="0"/>
        <v>17.285714285714285</v>
      </c>
      <c r="K13" s="363" t="s">
        <v>252</v>
      </c>
      <c r="L13" s="357"/>
      <c r="M13" s="358">
        <f t="shared" si="1"/>
        <v>0.1</v>
      </c>
      <c r="N13" s="174">
        <v>0</v>
      </c>
      <c r="O13" s="359">
        <v>0</v>
      </c>
      <c r="P13" s="174">
        <v>0.02</v>
      </c>
      <c r="Q13" s="359">
        <v>0.02</v>
      </c>
      <c r="R13" s="174">
        <v>0.08</v>
      </c>
      <c r="S13" s="359">
        <v>0.08</v>
      </c>
      <c r="T13" s="174">
        <v>2.5000000000000001E-2</v>
      </c>
      <c r="U13" s="359"/>
      <c r="V13" s="174">
        <v>2.5000000000000001E-2</v>
      </c>
      <c r="W13" s="359"/>
      <c r="X13" s="174">
        <v>2.5000000000000001E-2</v>
      </c>
      <c r="Y13" s="359"/>
      <c r="Z13" s="174">
        <v>2.5000000000000001E-2</v>
      </c>
      <c r="AA13" s="360"/>
      <c r="AB13" s="177">
        <v>2.5000000000000001E-2</v>
      </c>
      <c r="AC13" s="360"/>
      <c r="AD13" s="177">
        <v>2.5000000000000001E-2</v>
      </c>
      <c r="AE13" s="360"/>
      <c r="AF13" s="177">
        <v>2.5000000000000001E-2</v>
      </c>
      <c r="AG13" s="360"/>
      <c r="AH13" s="177">
        <v>2.5000000000000001E-2</v>
      </c>
      <c r="AI13" s="360"/>
      <c r="AJ13" s="178">
        <f t="shared" si="2"/>
        <v>0.3</v>
      </c>
      <c r="AK13" s="361"/>
      <c r="AL13" s="163"/>
      <c r="AM13" s="136"/>
    </row>
    <row r="14" spans="2:39" s="137" customFormat="1" ht="171" customHeight="1" x14ac:dyDescent="0.2">
      <c r="B14" s="152">
        <v>5</v>
      </c>
      <c r="C14" s="160" t="s">
        <v>170</v>
      </c>
      <c r="D14" s="153" t="s">
        <v>221</v>
      </c>
      <c r="E14" s="155">
        <v>1</v>
      </c>
      <c r="F14" s="156">
        <v>0.15</v>
      </c>
      <c r="G14" s="154" t="s">
        <v>175</v>
      </c>
      <c r="H14" s="157">
        <v>44970</v>
      </c>
      <c r="I14" s="157">
        <v>45291</v>
      </c>
      <c r="J14" s="158">
        <f t="shared" si="0"/>
        <v>45.857142857142854</v>
      </c>
      <c r="K14" s="153" t="s">
        <v>253</v>
      </c>
      <c r="L14" s="357"/>
      <c r="M14" s="358">
        <f t="shared" si="1"/>
        <v>3.5000000000000003E-2</v>
      </c>
      <c r="N14" s="174">
        <v>1.4999999999999999E-2</v>
      </c>
      <c r="O14" s="359">
        <v>1.4999999999999999E-2</v>
      </c>
      <c r="P14" s="174">
        <v>0.01</v>
      </c>
      <c r="Q14" s="359">
        <v>0.01</v>
      </c>
      <c r="R14" s="174">
        <v>0.01</v>
      </c>
      <c r="S14" s="359">
        <v>0.01</v>
      </c>
      <c r="T14" s="174">
        <v>0.01</v>
      </c>
      <c r="U14" s="359"/>
      <c r="V14" s="174">
        <v>0.02</v>
      </c>
      <c r="W14" s="359"/>
      <c r="X14" s="174">
        <v>0.01</v>
      </c>
      <c r="Y14" s="359"/>
      <c r="Z14" s="174">
        <v>0.02</v>
      </c>
      <c r="AA14" s="360"/>
      <c r="AB14" s="176">
        <v>0.02</v>
      </c>
      <c r="AC14" s="360"/>
      <c r="AD14" s="176">
        <v>0.02</v>
      </c>
      <c r="AE14" s="360"/>
      <c r="AF14" s="177">
        <v>1.4999999999999999E-2</v>
      </c>
      <c r="AG14" s="360"/>
      <c r="AH14" s="177"/>
      <c r="AI14" s="360"/>
      <c r="AJ14" s="178">
        <f t="shared" si="2"/>
        <v>0.15000000000000002</v>
      </c>
      <c r="AK14" s="361"/>
      <c r="AL14" s="163"/>
      <c r="AM14" s="136"/>
    </row>
    <row r="15" spans="2:39" s="369" customFormat="1" ht="28.5" customHeight="1" x14ac:dyDescent="0.2">
      <c r="C15" s="365"/>
      <c r="D15" s="370"/>
      <c r="E15" s="365"/>
      <c r="F15" s="371">
        <f>SUM(F10:F14)</f>
        <v>1</v>
      </c>
      <c r="G15" s="365"/>
      <c r="H15" s="365"/>
      <c r="I15" s="365"/>
      <c r="J15" s="372"/>
      <c r="K15" s="364"/>
      <c r="L15" s="365"/>
      <c r="M15" s="366">
        <f>SUM(M10:M14)</f>
        <v>0.23250000000000001</v>
      </c>
      <c r="N15" s="175">
        <f>SUM(N10:N14)</f>
        <v>0.06</v>
      </c>
      <c r="O15" s="175">
        <f>SUM(O10:O14)</f>
        <v>0.06</v>
      </c>
      <c r="P15" s="175">
        <f t="shared" ref="P15:AI15" si="3">SUM(P10:P14)</f>
        <v>8.249999999999999E-2</v>
      </c>
      <c r="Q15" s="175">
        <f t="shared" si="3"/>
        <v>8.249999999999999E-2</v>
      </c>
      <c r="R15" s="175">
        <f t="shared" si="3"/>
        <v>0.09</v>
      </c>
      <c r="S15" s="175">
        <f t="shared" si="3"/>
        <v>0.09</v>
      </c>
      <c r="T15" s="175">
        <f t="shared" si="3"/>
        <v>0.1275</v>
      </c>
      <c r="U15" s="175">
        <f t="shared" si="3"/>
        <v>0</v>
      </c>
      <c r="V15" s="175">
        <f t="shared" si="3"/>
        <v>8.7500000000000008E-2</v>
      </c>
      <c r="W15" s="175">
        <f t="shared" si="3"/>
        <v>0</v>
      </c>
      <c r="X15" s="175">
        <f t="shared" si="3"/>
        <v>0.10249999999999999</v>
      </c>
      <c r="Y15" s="175">
        <f t="shared" si="3"/>
        <v>0</v>
      </c>
      <c r="Z15" s="175">
        <f t="shared" si="3"/>
        <v>0.1125</v>
      </c>
      <c r="AA15" s="175">
        <f t="shared" si="3"/>
        <v>0</v>
      </c>
      <c r="AB15" s="175">
        <f t="shared" si="3"/>
        <v>0.1125</v>
      </c>
      <c r="AC15" s="175">
        <f t="shared" si="3"/>
        <v>0</v>
      </c>
      <c r="AD15" s="175">
        <f t="shared" si="3"/>
        <v>7.0000000000000007E-2</v>
      </c>
      <c r="AE15" s="175">
        <f t="shared" si="3"/>
        <v>0</v>
      </c>
      <c r="AF15" s="175">
        <f t="shared" si="3"/>
        <v>6.5000000000000002E-2</v>
      </c>
      <c r="AG15" s="175">
        <f t="shared" si="3"/>
        <v>0</v>
      </c>
      <c r="AH15" s="175">
        <f t="shared" si="3"/>
        <v>0.09</v>
      </c>
      <c r="AI15" s="175">
        <f t="shared" si="3"/>
        <v>0</v>
      </c>
      <c r="AJ15" s="367"/>
      <c r="AK15" s="368"/>
      <c r="AL15" s="373"/>
      <c r="AM15" s="374"/>
    </row>
    <row r="16" spans="2:39" s="138" customFormat="1" ht="21.75" hidden="1" customHeight="1" x14ac:dyDescent="0.2">
      <c r="C16" s="139"/>
      <c r="D16" s="140"/>
      <c r="E16" s="139"/>
      <c r="F16" s="139"/>
      <c r="G16" s="139"/>
      <c r="H16" s="139"/>
      <c r="I16" s="139"/>
      <c r="J16" s="141"/>
      <c r="K16" s="142"/>
      <c r="L16" s="139"/>
      <c r="M16" s="161">
        <f>+N15+P15+R15+T15+V15+X15+Z15+AB15+AD15+AF15+AH15</f>
        <v>1.0000000000000002</v>
      </c>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82"/>
      <c r="AK16" s="167"/>
      <c r="AL16" s="143"/>
      <c r="AM16" s="144"/>
    </row>
    <row r="17" spans="3:39" s="145" customFormat="1" ht="27" customHeight="1" x14ac:dyDescent="0.2">
      <c r="C17" s="139"/>
      <c r="D17" s="140"/>
      <c r="E17" s="139"/>
      <c r="F17" s="139"/>
      <c r="G17" s="139"/>
      <c r="H17" s="139"/>
      <c r="I17" s="139"/>
      <c r="J17" s="139"/>
      <c r="L17" s="139"/>
      <c r="M17" s="146"/>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83"/>
      <c r="AK17" s="168"/>
      <c r="AL17" s="173"/>
      <c r="AM17" s="148"/>
    </row>
    <row r="20" spans="3:39" x14ac:dyDescent="0.2">
      <c r="M20" s="149"/>
    </row>
    <row r="21" spans="3:39" x14ac:dyDescent="0.2">
      <c r="M21" s="150"/>
    </row>
    <row r="28" spans="3:39" x14ac:dyDescent="0.2">
      <c r="M28" s="151"/>
    </row>
    <row r="29" spans="3:39" x14ac:dyDescent="0.2">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81"/>
      <c r="AK29" s="166"/>
      <c r="AL29" s="171"/>
    </row>
  </sheetData>
  <sheetProtection algorithmName="SHA-512" hashValue="FT222zmPHtAMpT4MOPRpG5Qv05ZzgGwTcJpbcWh57yr4jBLflEjjLYACFIOnUvTo9I8aeHneXDIXBnSPmRyrDg==" saltValue="4x/k7Vq4sjcicnXwLu5VxA==" spinCount="100000" sheet="1" objects="1" scenarios="1" formatCells="0" formatColumns="0" formatRows="0" insertColumns="0"/>
  <mergeCells count="21">
    <mergeCell ref="C2:C5"/>
    <mergeCell ref="D3:K3"/>
    <mergeCell ref="D4:K4"/>
    <mergeCell ref="D5:K5"/>
    <mergeCell ref="D7:M7"/>
    <mergeCell ref="L2:M2"/>
    <mergeCell ref="L3:M3"/>
    <mergeCell ref="L4:M4"/>
    <mergeCell ref="L5:M5"/>
    <mergeCell ref="D2:K2"/>
    <mergeCell ref="N8:O8"/>
    <mergeCell ref="P8:Q8"/>
    <mergeCell ref="R8:S8"/>
    <mergeCell ref="T8:U8"/>
    <mergeCell ref="V8:W8"/>
    <mergeCell ref="AH8:AI8"/>
    <mergeCell ref="X8:Y8"/>
    <mergeCell ref="Z8:AA8"/>
    <mergeCell ref="AB8:AC8"/>
    <mergeCell ref="AD8:AE8"/>
    <mergeCell ref="AF8:AG8"/>
  </mergeCells>
  <dataValidations count="1">
    <dataValidation type="whole" allowBlank="1" showInputMessage="1" showErrorMessage="1" sqref="G8:L8 G15:J65377 L15:L65377 K15:K16 K18:K65377">
      <formula1>1</formula1>
      <formula2>5</formula2>
    </dataValidation>
  </dataValidations>
  <printOptions horizontalCentered="1"/>
  <pageMargins left="0.59055118110236227" right="0.59055118110236227" top="0.55118110236220474" bottom="0.55118110236220474" header="0.31496062992125984" footer="0.31496062992125984"/>
  <pageSetup paperSize="5" scale="38" fitToHeight="0" orientation="landscape" r:id="rId1"/>
  <headerFooter>
    <oddHeader>Página &amp;P de &amp;F</oddHeader>
    <oddFooter>Preparado por N.Johanna Rodríguez A &amp;D&amp;RPágina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5"/>
  <sheetViews>
    <sheetView showGridLines="0" zoomScale="90" zoomScaleNormal="90" workbookViewId="0">
      <selection activeCell="N32" sqref="N32"/>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337"/>
      <c r="C2" s="338"/>
      <c r="D2" s="334" t="s">
        <v>0</v>
      </c>
      <c r="E2" s="305"/>
      <c r="F2" s="305"/>
      <c r="G2" s="305"/>
      <c r="H2" s="305"/>
      <c r="I2" s="305"/>
      <c r="J2" s="305"/>
      <c r="K2" s="54"/>
      <c r="L2" s="54"/>
      <c r="M2" s="343" t="str">
        <f>Proyecto!K2</f>
        <v>Código: GC-F-015</v>
      </c>
      <c r="N2" s="298"/>
      <c r="O2" s="298"/>
      <c r="P2" s="299"/>
      <c r="Q2" s="70"/>
      <c r="R2" s="9"/>
      <c r="S2" s="9"/>
      <c r="T2" s="9" t="s">
        <v>119</v>
      </c>
      <c r="U2" s="12"/>
      <c r="V2" s="70"/>
      <c r="W2" s="70"/>
      <c r="X2" s="70"/>
      <c r="Y2" s="70"/>
      <c r="Z2" s="70"/>
      <c r="AA2" s="70"/>
      <c r="AB2" s="70"/>
      <c r="AC2" s="70"/>
      <c r="AD2" s="70"/>
      <c r="AE2" s="13"/>
    </row>
    <row r="3" spans="2:31" s="10" customFormat="1" ht="23.25" customHeight="1" x14ac:dyDescent="0.2">
      <c r="B3" s="339"/>
      <c r="C3" s="340"/>
      <c r="D3" s="335" t="s">
        <v>2</v>
      </c>
      <c r="E3" s="308"/>
      <c r="F3" s="308"/>
      <c r="G3" s="308"/>
      <c r="H3" s="308"/>
      <c r="I3" s="308"/>
      <c r="J3" s="308"/>
      <c r="K3" s="53"/>
      <c r="L3" s="53"/>
      <c r="M3" s="344" t="str">
        <f>Proyecto!K3</f>
        <v>Fecha: 17 de septiembre de 2014</v>
      </c>
      <c r="N3" s="300"/>
      <c r="O3" s="300"/>
      <c r="P3" s="301"/>
      <c r="Q3" s="70"/>
      <c r="R3" s="9"/>
      <c r="S3" s="9"/>
      <c r="T3" s="9" t="s">
        <v>120</v>
      </c>
      <c r="U3" s="12"/>
      <c r="V3" s="70"/>
      <c r="W3" s="70"/>
      <c r="X3" s="70"/>
      <c r="Y3" s="70"/>
      <c r="Z3" s="70"/>
      <c r="AA3" s="70"/>
      <c r="AB3" s="70"/>
      <c r="AC3" s="70"/>
      <c r="AD3" s="70"/>
      <c r="AE3" s="13"/>
    </row>
    <row r="4" spans="2:31" s="10" customFormat="1" ht="24" customHeight="1" x14ac:dyDescent="0.2">
      <c r="B4" s="339"/>
      <c r="C4" s="340"/>
      <c r="D4" s="335" t="s">
        <v>4</v>
      </c>
      <c r="E4" s="308"/>
      <c r="F4" s="308"/>
      <c r="G4" s="308"/>
      <c r="H4" s="308"/>
      <c r="I4" s="308"/>
      <c r="J4" s="308"/>
      <c r="K4" s="53"/>
      <c r="L4" s="53"/>
      <c r="M4" s="344" t="str">
        <f>Proyecto!K4</f>
        <v>Versión 001</v>
      </c>
      <c r="N4" s="300"/>
      <c r="O4" s="300"/>
      <c r="P4" s="301"/>
      <c r="Q4" s="70"/>
      <c r="R4" s="9"/>
      <c r="S4" s="70"/>
      <c r="T4" s="9" t="s">
        <v>121</v>
      </c>
      <c r="U4" s="12"/>
      <c r="V4" s="70"/>
      <c r="W4" s="70"/>
      <c r="X4" s="70"/>
      <c r="Y4" s="70"/>
      <c r="Z4" s="70"/>
      <c r="AA4" s="70"/>
      <c r="AB4" s="70"/>
      <c r="AC4" s="70"/>
      <c r="AD4" s="70"/>
      <c r="AE4" s="13"/>
    </row>
    <row r="5" spans="2:31" s="10" customFormat="1" ht="22.5" customHeight="1" thickBot="1" x14ac:dyDescent="0.25">
      <c r="B5" s="341"/>
      <c r="C5" s="342"/>
      <c r="D5" s="336" t="s">
        <v>6</v>
      </c>
      <c r="E5" s="311"/>
      <c r="F5" s="311"/>
      <c r="G5" s="311"/>
      <c r="H5" s="311"/>
      <c r="I5" s="311"/>
      <c r="J5" s="311"/>
      <c r="K5" s="55"/>
      <c r="L5" s="55"/>
      <c r="M5" s="345" t="s">
        <v>122</v>
      </c>
      <c r="N5" s="302"/>
      <c r="O5" s="302"/>
      <c r="P5" s="303"/>
      <c r="Q5" s="70"/>
      <c r="R5" s="9"/>
      <c r="S5" s="70"/>
      <c r="T5" s="9" t="s">
        <v>123</v>
      </c>
      <c r="U5" s="9"/>
      <c r="V5" s="70"/>
      <c r="W5" s="70"/>
      <c r="X5" s="70"/>
      <c r="Y5" s="70"/>
      <c r="Z5" s="70"/>
      <c r="AA5" s="70"/>
      <c r="AB5" s="70"/>
      <c r="AC5" s="70"/>
      <c r="AD5" s="70"/>
      <c r="AE5" s="13"/>
    </row>
    <row r="6" spans="2:31" ht="5.25" customHeight="1" x14ac:dyDescent="0.2">
      <c r="B6" s="24"/>
      <c r="C6" s="24"/>
      <c r="D6" s="24"/>
      <c r="E6" s="24"/>
      <c r="F6" s="24"/>
      <c r="G6" s="24"/>
      <c r="H6" s="24"/>
      <c r="I6" s="24"/>
      <c r="J6" s="24"/>
      <c r="K6" s="24"/>
      <c r="L6" s="24"/>
      <c r="M6" s="24"/>
      <c r="N6" s="24"/>
      <c r="O6" s="24"/>
      <c r="P6" s="24"/>
      <c r="T6" s="5"/>
    </row>
    <row r="7" spans="2:31" ht="29.25" customHeight="1" x14ac:dyDescent="0.2">
      <c r="B7" s="184" t="s">
        <v>8</v>
      </c>
      <c r="C7" s="184"/>
      <c r="D7" s="346" t="str">
        <f>Proyecto!$E$7</f>
        <v>Promoción de la Responsabilidad Social Empresarial y la Sostenibilidad Empresarial con énfasis en las PYMES.</v>
      </c>
      <c r="E7" s="346"/>
      <c r="F7" s="346"/>
      <c r="G7" s="346"/>
      <c r="H7" s="346"/>
      <c r="I7" s="346"/>
      <c r="J7" s="346"/>
      <c r="K7" s="346"/>
      <c r="L7" s="346"/>
      <c r="M7" s="346"/>
      <c r="N7" s="346"/>
      <c r="O7" s="346"/>
      <c r="P7" s="346"/>
      <c r="AE7" s="1"/>
    </row>
    <row r="8" spans="2:31" ht="6.75" customHeight="1" x14ac:dyDescent="0.2">
      <c r="B8" s="6"/>
      <c r="C8" s="6"/>
      <c r="D8" s="7"/>
      <c r="E8" s="7"/>
      <c r="F8" s="7"/>
      <c r="G8" s="7"/>
      <c r="H8" s="7"/>
      <c r="I8" s="7"/>
      <c r="J8" s="7"/>
      <c r="K8" s="7"/>
      <c r="L8" s="7"/>
      <c r="M8" s="7"/>
      <c r="N8" s="7"/>
      <c r="O8" s="7"/>
      <c r="P8" s="7"/>
      <c r="AE8" s="1"/>
    </row>
    <row r="10" spans="2:31" ht="21.95" customHeight="1" x14ac:dyDescent="0.2">
      <c r="B10" s="229" t="s">
        <v>124</v>
      </c>
      <c r="C10" s="229"/>
      <c r="D10" s="229"/>
      <c r="E10" s="229"/>
      <c r="F10" s="229"/>
      <c r="G10" s="229"/>
      <c r="H10" s="229"/>
      <c r="I10" s="229"/>
      <c r="J10" s="229"/>
      <c r="K10" s="229"/>
      <c r="L10" s="229"/>
      <c r="M10" s="229"/>
      <c r="N10" s="229"/>
      <c r="O10" s="229"/>
      <c r="P10" s="229"/>
    </row>
    <row r="11" spans="2:31" ht="21.95" customHeight="1" x14ac:dyDescent="0.2">
      <c r="B11" s="227" t="s">
        <v>125</v>
      </c>
      <c r="C11" s="227"/>
      <c r="D11" s="227"/>
      <c r="E11" s="227"/>
      <c r="F11" s="71" t="s">
        <v>126</v>
      </c>
      <c r="G11" s="227" t="s">
        <v>127</v>
      </c>
      <c r="H11" s="227"/>
      <c r="I11" s="227"/>
      <c r="J11" s="227"/>
      <c r="K11" s="60"/>
      <c r="L11" s="60"/>
      <c r="M11" s="227" t="s">
        <v>128</v>
      </c>
      <c r="N11" s="227"/>
      <c r="O11" s="227"/>
      <c r="P11" s="227"/>
    </row>
    <row r="12" spans="2:31" ht="72.75" customHeight="1" x14ac:dyDescent="0.2">
      <c r="B12" s="250" t="s">
        <v>215</v>
      </c>
      <c r="C12" s="250"/>
      <c r="D12" s="250"/>
      <c r="E12" s="250"/>
      <c r="F12" s="107" t="s">
        <v>120</v>
      </c>
      <c r="G12" s="347" t="s">
        <v>216</v>
      </c>
      <c r="H12" s="348"/>
      <c r="I12" s="348"/>
      <c r="J12" s="349"/>
      <c r="K12" s="119"/>
      <c r="L12" s="119"/>
      <c r="M12" s="350" t="s">
        <v>176</v>
      </c>
      <c r="N12" s="351"/>
      <c r="O12" s="351"/>
      <c r="P12" s="352"/>
    </row>
    <row r="13" spans="2:31" ht="57" customHeight="1" x14ac:dyDescent="0.2">
      <c r="B13" s="250" t="s">
        <v>217</v>
      </c>
      <c r="C13" s="250"/>
      <c r="D13" s="250"/>
      <c r="E13" s="250"/>
      <c r="F13" s="107" t="s">
        <v>120</v>
      </c>
      <c r="G13" s="347" t="s">
        <v>218</v>
      </c>
      <c r="H13" s="348"/>
      <c r="I13" s="348"/>
      <c r="J13" s="349"/>
      <c r="K13" s="119"/>
      <c r="L13" s="119"/>
      <c r="M13" s="350" t="s">
        <v>176</v>
      </c>
      <c r="N13" s="351"/>
      <c r="O13" s="351"/>
      <c r="P13" s="352"/>
    </row>
    <row r="15" spans="2:31" ht="21.95" customHeight="1" x14ac:dyDescent="0.2">
      <c r="B15" s="229" t="s">
        <v>129</v>
      </c>
      <c r="C15" s="229"/>
      <c r="D15" s="229"/>
      <c r="E15" s="229"/>
      <c r="F15" s="229"/>
      <c r="G15" s="229"/>
      <c r="H15" s="229"/>
      <c r="I15" s="229"/>
      <c r="J15" s="229"/>
      <c r="K15" s="229"/>
      <c r="L15" s="229"/>
      <c r="M15" s="229"/>
      <c r="N15" s="229"/>
      <c r="O15" s="229"/>
      <c r="P15" s="229"/>
    </row>
  </sheetData>
  <mergeCells count="22">
    <mergeCell ref="B15:P15"/>
    <mergeCell ref="B11:E11"/>
    <mergeCell ref="G11:J11"/>
    <mergeCell ref="M11:P11"/>
    <mergeCell ref="B12:E12"/>
    <mergeCell ref="G12:J12"/>
    <mergeCell ref="M12:P12"/>
    <mergeCell ref="B13:E13"/>
    <mergeCell ref="G13:J13"/>
    <mergeCell ref="M13:P13"/>
    <mergeCell ref="D2:J2"/>
    <mergeCell ref="D3:J3"/>
    <mergeCell ref="D4:J4"/>
    <mergeCell ref="D5:J5"/>
    <mergeCell ref="B10:P10"/>
    <mergeCell ref="B2:C5"/>
    <mergeCell ref="M2:P2"/>
    <mergeCell ref="M3:P3"/>
    <mergeCell ref="M4:P4"/>
    <mergeCell ref="M5:P5"/>
    <mergeCell ref="B7:C7"/>
    <mergeCell ref="D7:P7"/>
  </mergeCells>
  <conditionalFormatting sqref="F13">
    <cfRule type="containsText" dxfId="7" priority="9" operator="containsText" text="Extremo">
      <formula>NOT(ISERROR(SEARCH("Extremo",F13)))</formula>
    </cfRule>
    <cfRule type="containsText" dxfId="6" priority="10" operator="containsText" text="Alto">
      <formula>NOT(ISERROR(SEARCH("Alto",F13)))</formula>
    </cfRule>
    <cfRule type="containsText" dxfId="5" priority="11" operator="containsText" text="Medio">
      <formula>NOT(ISERROR(SEARCH("Medio",F13)))</formula>
    </cfRule>
    <cfRule type="containsText" dxfId="4" priority="12" operator="containsText" text="Bajo">
      <formula>NOT(ISERROR(SEARCH("Bajo",F13)))</formula>
    </cfRule>
  </conditionalFormatting>
  <conditionalFormatting sqref="F12">
    <cfRule type="containsText" dxfId="3" priority="5" operator="containsText" text="Extremo">
      <formula>NOT(ISERROR(SEARCH("Extremo",F12)))</formula>
    </cfRule>
    <cfRule type="containsText" dxfId="2" priority="6" operator="containsText" text="Alto">
      <formula>NOT(ISERROR(SEARCH("Alto",F12)))</formula>
    </cfRule>
    <cfRule type="containsText" dxfId="1" priority="7" operator="containsText" text="Medio">
      <formula>NOT(ISERROR(SEARCH("Medio",F12)))</formula>
    </cfRule>
    <cfRule type="containsText" dxfId="0" priority="8" operator="containsText" text="Bajo">
      <formula>NOT(ISERROR(SEARCH("Bajo",F12)))</formula>
    </cfRule>
  </conditionalFormatting>
  <dataValidations count="2">
    <dataValidation type="whole" allowBlank="1" showInputMessage="1" showErrorMessage="1" sqref="O16:P65502 O9:P9 O14:P14 G14:M14 G16:M65502 G9:M9 Q9:U65502 W9:AC65502">
      <formula1>1</formula1>
      <formula2>5</formula2>
    </dataValidation>
    <dataValidation type="list" allowBlank="1" showInputMessage="1" showErrorMessage="1" sqref="F12:F13">
      <formula1>$T$2:$T$5</formula1>
    </dataValidation>
  </dataValidations>
  <printOptions horizontalCentered="1"/>
  <pageMargins left="0.39370078740157483" right="0.39370078740157483" top="0.74803149606299213" bottom="0.74803149606299213" header="0.31496062992125984" footer="0.31496062992125984"/>
  <pageSetup paperSize="5" scale="97" fitToHeight="0" orientation="landscape" r:id="rId1"/>
  <headerFooter>
    <oddHeader>&amp;A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B1" workbookViewId="0">
      <selection activeCell="Q24" sqref="Q24"/>
    </sheetView>
  </sheetViews>
  <sheetFormatPr baseColWidth="10" defaultColWidth="11.42578125"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42578125" customWidth="1"/>
    <col min="7" max="7" width="12.85546875" bestFit="1" customWidth="1"/>
    <col min="8" max="8" width="2" customWidth="1"/>
    <col min="9" max="9" width="14.42578125" bestFit="1" customWidth="1"/>
    <col min="10" max="10" width="1.42578125" customWidth="1"/>
    <col min="11" max="11" width="20.42578125" bestFit="1" customWidth="1"/>
    <col min="12" max="12" width="3" customWidth="1"/>
    <col min="13" max="13" width="29.140625" bestFit="1" customWidth="1"/>
    <col min="14" max="14" width="2.42578125" customWidth="1"/>
    <col min="15" max="15" width="19.140625" bestFit="1" customWidth="1"/>
    <col min="16" max="16" width="5" customWidth="1"/>
  </cols>
  <sheetData>
    <row r="4" spans="1:17" x14ac:dyDescent="0.2">
      <c r="A4" s="20" t="s">
        <v>130</v>
      </c>
      <c r="C4" s="20" t="s">
        <v>131</v>
      </c>
      <c r="E4" s="20" t="s">
        <v>132</v>
      </c>
      <c r="G4" s="20" t="s">
        <v>133</v>
      </c>
      <c r="I4" s="20" t="s">
        <v>134</v>
      </c>
      <c r="K4" s="20" t="s">
        <v>135</v>
      </c>
      <c r="M4" s="20"/>
      <c r="O4" s="20" t="s">
        <v>136</v>
      </c>
      <c r="Q4" s="20" t="s">
        <v>34</v>
      </c>
    </row>
    <row r="5" spans="1:17" x14ac:dyDescent="0.2">
      <c r="A5" t="s">
        <v>26</v>
      </c>
      <c r="C5" s="19" t="s">
        <v>37</v>
      </c>
      <c r="E5" s="19" t="s">
        <v>40</v>
      </c>
      <c r="G5" s="19" t="s">
        <v>59</v>
      </c>
      <c r="I5" s="19" t="s">
        <v>60</v>
      </c>
      <c r="K5" s="19" t="s">
        <v>77</v>
      </c>
      <c r="M5" t="s">
        <v>137</v>
      </c>
      <c r="O5" s="19" t="s">
        <v>138</v>
      </c>
      <c r="Q5" t="s">
        <v>139</v>
      </c>
    </row>
    <row r="6" spans="1:17" x14ac:dyDescent="0.2">
      <c r="A6" t="s">
        <v>27</v>
      </c>
      <c r="C6" s="19" t="s">
        <v>140</v>
      </c>
      <c r="E6" s="19" t="s">
        <v>141</v>
      </c>
      <c r="G6" s="19" t="s">
        <v>61</v>
      </c>
      <c r="I6" s="19" t="s">
        <v>78</v>
      </c>
      <c r="K6" s="19" t="s">
        <v>79</v>
      </c>
      <c r="M6" t="s">
        <v>46</v>
      </c>
      <c r="O6" s="19" t="s">
        <v>142</v>
      </c>
      <c r="Q6" t="s">
        <v>143</v>
      </c>
    </row>
    <row r="7" spans="1:17" x14ac:dyDescent="0.2">
      <c r="C7" s="19" t="s">
        <v>144</v>
      </c>
      <c r="G7" s="19" t="s">
        <v>145</v>
      </c>
      <c r="K7" s="21" t="s">
        <v>146</v>
      </c>
      <c r="O7" s="21" t="s">
        <v>147</v>
      </c>
      <c r="Q7" t="s">
        <v>148</v>
      </c>
    </row>
    <row r="8" spans="1:17" x14ac:dyDescent="0.2">
      <c r="O8" s="21" t="s">
        <v>88</v>
      </c>
      <c r="Q8" t="s">
        <v>39</v>
      </c>
    </row>
    <row r="9" spans="1:17" x14ac:dyDescent="0.2">
      <c r="O9" s="21" t="s">
        <v>149</v>
      </c>
      <c r="Q9" t="s">
        <v>150</v>
      </c>
    </row>
    <row r="10" spans="1:17" x14ac:dyDescent="0.2">
      <c r="O10" s="21" t="s">
        <v>151</v>
      </c>
      <c r="Q10" t="s">
        <v>152</v>
      </c>
    </row>
    <row r="11" spans="1:17" x14ac:dyDescent="0.2">
      <c r="O11" s="21" t="s">
        <v>153</v>
      </c>
      <c r="Q11" t="s">
        <v>154</v>
      </c>
    </row>
    <row r="12" spans="1:17" x14ac:dyDescent="0.2">
      <c r="Q12" t="s">
        <v>155</v>
      </c>
    </row>
    <row r="14" spans="1:17" x14ac:dyDescent="0.2">
      <c r="Q14" s="20" t="s">
        <v>156</v>
      </c>
    </row>
    <row r="15" spans="1:17" x14ac:dyDescent="0.2">
      <c r="Q15" t="s">
        <v>139</v>
      </c>
    </row>
    <row r="16" spans="1:17" x14ac:dyDescent="0.2">
      <c r="Q16" t="s">
        <v>143</v>
      </c>
    </row>
    <row r="17" spans="17:17" x14ac:dyDescent="0.2">
      <c r="Q17" t="s">
        <v>148</v>
      </c>
    </row>
    <row r="18" spans="17:17" x14ac:dyDescent="0.2">
      <c r="Q18" t="s">
        <v>39</v>
      </c>
    </row>
    <row r="19" spans="17:17" x14ac:dyDescent="0.2">
      <c r="Q19" t="s">
        <v>150</v>
      </c>
    </row>
    <row r="20" spans="17:17" x14ac:dyDescent="0.2">
      <c r="Q20" t="s">
        <v>152</v>
      </c>
    </row>
    <row r="21" spans="17:17" x14ac:dyDescent="0.2">
      <c r="Q21" t="s">
        <v>154</v>
      </c>
    </row>
    <row r="22" spans="17:17" x14ac:dyDescent="0.2">
      <c r="Q22" t="s">
        <v>155</v>
      </c>
    </row>
    <row r="23" spans="17:17" x14ac:dyDescent="0.2">
      <c r="Q23" s="19" t="s">
        <v>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topLeftCell="C7" zoomScale="130" zoomScaleNormal="130" workbookViewId="0">
      <selection activeCell="E19" sqref="E19:P20"/>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4.425781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195"/>
      <c r="C2" s="196"/>
      <c r="D2" s="197" t="s">
        <v>0</v>
      </c>
      <c r="E2" s="198"/>
      <c r="F2" s="198"/>
      <c r="G2" s="198"/>
      <c r="H2" s="198"/>
      <c r="I2" s="198"/>
      <c r="J2" s="199"/>
      <c r="K2" s="185" t="s">
        <v>1</v>
      </c>
      <c r="L2" s="225"/>
      <c r="M2" s="185" t="str">
        <f>Proyecto!K2</f>
        <v>Código: GC-F-015</v>
      </c>
      <c r="N2" s="220"/>
      <c r="O2" s="220"/>
      <c r="P2" s="186"/>
      <c r="Q2" s="70"/>
      <c r="R2" s="9"/>
      <c r="S2" s="9"/>
      <c r="T2" s="9"/>
      <c r="U2" s="12"/>
      <c r="V2" s="70"/>
      <c r="W2" s="70"/>
      <c r="X2" s="70"/>
      <c r="Y2" s="70"/>
      <c r="Z2" s="70"/>
      <c r="AA2" s="70"/>
      <c r="AB2" s="70"/>
      <c r="AC2" s="70"/>
      <c r="AD2" s="70"/>
      <c r="AE2" s="13"/>
    </row>
    <row r="3" spans="2:31" s="10" customFormat="1" ht="23.25" customHeight="1" x14ac:dyDescent="0.2">
      <c r="B3" s="191"/>
      <c r="C3" s="192"/>
      <c r="D3" s="200" t="s">
        <v>2</v>
      </c>
      <c r="E3" s="201"/>
      <c r="F3" s="201"/>
      <c r="G3" s="201"/>
      <c r="H3" s="201"/>
      <c r="I3" s="201"/>
      <c r="J3" s="202"/>
      <c r="K3" s="187" t="s">
        <v>3</v>
      </c>
      <c r="L3" s="226"/>
      <c r="M3" s="221" t="str">
        <f>Proyecto!K3</f>
        <v>Fecha: 17 de septiembre de 2014</v>
      </c>
      <c r="N3" s="222"/>
      <c r="O3" s="222"/>
      <c r="P3" s="223"/>
      <c r="Q3" s="70"/>
      <c r="R3" s="9"/>
      <c r="S3" s="9"/>
      <c r="T3" s="9"/>
      <c r="U3" s="12"/>
      <c r="V3" s="70"/>
      <c r="W3" s="70"/>
      <c r="X3" s="70"/>
      <c r="Y3" s="70"/>
      <c r="Z3" s="70"/>
      <c r="AA3" s="70"/>
      <c r="AB3" s="70"/>
      <c r="AC3" s="70"/>
      <c r="AD3" s="70"/>
      <c r="AE3" s="13"/>
    </row>
    <row r="4" spans="2:31" s="10" customFormat="1" ht="24" customHeight="1" x14ac:dyDescent="0.2">
      <c r="B4" s="191"/>
      <c r="C4" s="192"/>
      <c r="D4" s="200" t="s">
        <v>4</v>
      </c>
      <c r="E4" s="201"/>
      <c r="F4" s="201"/>
      <c r="G4" s="201"/>
      <c r="H4" s="201"/>
      <c r="I4" s="201"/>
      <c r="J4" s="202"/>
      <c r="K4" s="187" t="s">
        <v>5</v>
      </c>
      <c r="L4" s="226"/>
      <c r="M4" s="187" t="str">
        <f>Proyecto!K4</f>
        <v>Versión 001</v>
      </c>
      <c r="N4" s="224"/>
      <c r="O4" s="224"/>
      <c r="P4" s="188"/>
      <c r="Q4" s="70"/>
      <c r="R4" s="9"/>
      <c r="S4" s="70"/>
      <c r="T4" s="70"/>
      <c r="U4" s="12"/>
      <c r="V4" s="70"/>
      <c r="W4" s="70"/>
      <c r="X4" s="70"/>
      <c r="Y4" s="70"/>
      <c r="Z4" s="70"/>
      <c r="AA4" s="70"/>
      <c r="AB4" s="70"/>
      <c r="AC4" s="70"/>
      <c r="AD4" s="70"/>
      <c r="AE4" s="13"/>
    </row>
    <row r="5" spans="2:31" s="10" customFormat="1" ht="22.5" customHeight="1" thickBot="1" x14ac:dyDescent="0.25">
      <c r="B5" s="193"/>
      <c r="C5" s="194"/>
      <c r="D5" s="203" t="s">
        <v>6</v>
      </c>
      <c r="E5" s="204"/>
      <c r="F5" s="204"/>
      <c r="G5" s="204"/>
      <c r="H5" s="204"/>
      <c r="I5" s="204"/>
      <c r="J5" s="205"/>
      <c r="K5" s="189" t="s">
        <v>20</v>
      </c>
      <c r="L5" s="219"/>
      <c r="M5" s="210" t="s">
        <v>21</v>
      </c>
      <c r="N5" s="211"/>
      <c r="O5" s="211"/>
      <c r="P5" s="212"/>
      <c r="Q5" s="70"/>
      <c r="R5" s="9"/>
      <c r="S5" s="70"/>
      <c r="T5" s="70"/>
      <c r="U5" s="9"/>
      <c r="V5" s="70"/>
      <c r="W5" s="70"/>
      <c r="X5" s="70"/>
      <c r="Y5" s="70"/>
      <c r="Z5" s="70"/>
      <c r="AA5" s="70"/>
      <c r="AB5" s="70"/>
      <c r="AC5" s="70"/>
      <c r="AD5" s="70"/>
      <c r="AE5" s="13"/>
    </row>
    <row r="6" spans="2:31" ht="5.25" customHeight="1" x14ac:dyDescent="0.2">
      <c r="B6" s="24"/>
      <c r="C6" s="24"/>
      <c r="D6" s="24"/>
      <c r="E6" s="24"/>
      <c r="F6" s="24"/>
      <c r="G6" s="24"/>
      <c r="H6" s="24"/>
      <c r="I6" s="24"/>
      <c r="J6" s="24"/>
      <c r="K6" s="24"/>
      <c r="L6" s="24"/>
      <c r="M6" s="24"/>
      <c r="N6" s="24"/>
      <c r="O6" s="24"/>
      <c r="P6" s="24"/>
    </row>
    <row r="7" spans="2:31" ht="33.75" customHeight="1" x14ac:dyDescent="0.2">
      <c r="B7" s="184" t="s">
        <v>8</v>
      </c>
      <c r="C7" s="184"/>
      <c r="D7" s="213" t="str">
        <f>+Proyecto!E7</f>
        <v>Promoción de la Responsabilidad Social Empresarial y la Sostenibilidad Empresarial con énfasis en las PYMES.</v>
      </c>
      <c r="E7" s="213"/>
      <c r="F7" s="213"/>
      <c r="G7" s="213"/>
      <c r="H7" s="213"/>
      <c r="I7" s="213"/>
      <c r="J7" s="213"/>
      <c r="K7" s="213"/>
      <c r="L7" s="213"/>
      <c r="M7" s="213"/>
      <c r="N7" s="213"/>
      <c r="O7" s="213"/>
      <c r="P7" s="213"/>
      <c r="AE7" s="1"/>
    </row>
    <row r="8" spans="2:31" ht="6.75" customHeight="1" x14ac:dyDescent="0.2">
      <c r="B8" s="6"/>
      <c r="C8" s="6"/>
      <c r="D8" s="97"/>
      <c r="E8" s="97"/>
      <c r="F8" s="97"/>
      <c r="G8" s="97"/>
      <c r="H8" s="97"/>
      <c r="I8" s="97"/>
      <c r="J8" s="97"/>
      <c r="K8" s="97"/>
      <c r="L8" s="97"/>
      <c r="M8" s="97"/>
      <c r="N8" s="97"/>
      <c r="O8" s="97"/>
      <c r="P8" s="97"/>
      <c r="AE8" s="1"/>
    </row>
    <row r="9" spans="2:31" ht="51" customHeight="1" x14ac:dyDescent="0.2">
      <c r="B9" s="217" t="s">
        <v>22</v>
      </c>
      <c r="C9" s="218"/>
      <c r="D9" s="214" t="s">
        <v>163</v>
      </c>
      <c r="E9" s="215"/>
      <c r="F9" s="215"/>
      <c r="G9" s="215"/>
      <c r="H9" s="215"/>
      <c r="I9" s="215"/>
      <c r="J9" s="215"/>
      <c r="K9" s="215"/>
      <c r="L9" s="215"/>
      <c r="M9" s="215"/>
      <c r="N9" s="215"/>
      <c r="O9" s="215"/>
      <c r="P9" s="216"/>
      <c r="AE9" s="1"/>
    </row>
    <row r="10" spans="2:31" customFormat="1" ht="6.75" customHeight="1" x14ac:dyDescent="0.2">
      <c r="D10" s="98"/>
      <c r="E10" s="98"/>
      <c r="F10" s="98"/>
      <c r="G10" s="98"/>
      <c r="H10" s="98"/>
      <c r="I10" s="98"/>
      <c r="J10" s="98"/>
      <c r="K10" s="98"/>
      <c r="L10" s="98"/>
      <c r="M10" s="98"/>
      <c r="N10" s="98"/>
      <c r="O10" s="98"/>
      <c r="P10" s="98"/>
    </row>
    <row r="11" spans="2:31" ht="64.5" customHeight="1" x14ac:dyDescent="0.2">
      <c r="B11" s="217" t="s">
        <v>23</v>
      </c>
      <c r="C11" s="218"/>
      <c r="D11" s="214" t="s">
        <v>192</v>
      </c>
      <c r="E11" s="215"/>
      <c r="F11" s="215"/>
      <c r="G11" s="215"/>
      <c r="H11" s="215"/>
      <c r="I11" s="215"/>
      <c r="J11" s="215"/>
      <c r="K11" s="215"/>
      <c r="L11" s="215"/>
      <c r="M11" s="215"/>
      <c r="N11" s="215"/>
      <c r="O11" s="215"/>
      <c r="P11" s="216"/>
      <c r="AE11" s="1"/>
    </row>
    <row r="12" spans="2:31" s="3" customFormat="1" ht="5.25" customHeight="1" x14ac:dyDescent="0.2">
      <c r="B12" s="8"/>
      <c r="C12" s="8"/>
      <c r="D12" s="73"/>
      <c r="E12" s="73"/>
      <c r="F12" s="73"/>
      <c r="G12" s="73"/>
      <c r="H12" s="73"/>
      <c r="I12" s="73"/>
      <c r="J12" s="73"/>
      <c r="K12" s="73"/>
      <c r="L12" s="73"/>
      <c r="M12" s="73"/>
      <c r="N12" s="73"/>
      <c r="O12" s="73"/>
      <c r="P12" s="73"/>
      <c r="Q12" s="70"/>
      <c r="R12" s="9"/>
      <c r="S12" s="70"/>
      <c r="T12" s="70"/>
      <c r="U12" s="9"/>
      <c r="V12" s="70"/>
      <c r="W12" s="70"/>
      <c r="X12" s="70"/>
      <c r="Y12" s="70"/>
      <c r="Z12" s="70"/>
      <c r="AA12" s="70"/>
      <c r="AB12" s="70"/>
      <c r="AC12" s="70"/>
      <c r="AD12" s="70"/>
      <c r="AE12" s="70"/>
    </row>
    <row r="13" spans="2:31" ht="22.5" customHeight="1" x14ac:dyDescent="0.2">
      <c r="B13" s="207" t="s">
        <v>24</v>
      </c>
      <c r="C13" s="207"/>
      <c r="D13" s="71" t="s">
        <v>25</v>
      </c>
      <c r="E13" s="209" t="s">
        <v>164</v>
      </c>
      <c r="F13" s="209"/>
      <c r="G13" s="209"/>
      <c r="H13" s="209"/>
      <c r="I13" s="209"/>
      <c r="J13" s="209"/>
      <c r="K13" s="209"/>
      <c r="L13" s="209"/>
      <c r="M13" s="209"/>
      <c r="N13" s="209"/>
      <c r="O13" s="209"/>
      <c r="P13" s="209"/>
      <c r="AE13" s="1"/>
    </row>
    <row r="14" spans="2:31" s="25" customFormat="1" ht="44.25" customHeight="1" x14ac:dyDescent="0.2">
      <c r="B14" s="208"/>
      <c r="C14" s="208"/>
      <c r="D14" s="72" t="s">
        <v>26</v>
      </c>
      <c r="E14" s="209"/>
      <c r="F14" s="209"/>
      <c r="G14" s="209"/>
      <c r="H14" s="209"/>
      <c r="I14" s="209"/>
      <c r="J14" s="209"/>
      <c r="K14" s="209"/>
      <c r="L14" s="209"/>
      <c r="M14" s="209"/>
      <c r="N14" s="209"/>
      <c r="O14" s="209"/>
      <c r="P14" s="209"/>
      <c r="Q14" s="70"/>
      <c r="R14" s="9"/>
      <c r="S14" s="70"/>
      <c r="T14" s="70"/>
      <c r="U14" s="9"/>
      <c r="V14" s="70"/>
      <c r="W14" s="70"/>
      <c r="X14" s="70"/>
      <c r="Y14" s="70"/>
      <c r="Z14" s="70"/>
      <c r="AA14" s="70"/>
      <c r="AB14" s="70"/>
      <c r="AC14" s="70"/>
      <c r="AD14" s="70"/>
      <c r="AE14" s="70"/>
    </row>
    <row r="15" spans="2:31" ht="4.5" customHeight="1" x14ac:dyDescent="0.2">
      <c r="E15" s="99"/>
      <c r="F15" s="99"/>
      <c r="G15" s="99"/>
      <c r="H15" s="99"/>
      <c r="I15" s="99"/>
      <c r="J15" s="99"/>
      <c r="K15" s="99"/>
      <c r="L15" s="99"/>
      <c r="M15" s="99"/>
      <c r="N15" s="99"/>
      <c r="O15" s="99"/>
      <c r="P15" s="99"/>
    </row>
    <row r="16" spans="2:31" ht="22.5" customHeight="1" x14ac:dyDescent="0.2">
      <c r="B16" s="207" t="s">
        <v>24</v>
      </c>
      <c r="C16" s="207"/>
      <c r="D16" s="71" t="s">
        <v>25</v>
      </c>
      <c r="E16" s="209" t="s">
        <v>165</v>
      </c>
      <c r="F16" s="209"/>
      <c r="G16" s="209"/>
      <c r="H16" s="209"/>
      <c r="I16" s="209"/>
      <c r="J16" s="209"/>
      <c r="K16" s="209"/>
      <c r="L16" s="209"/>
      <c r="M16" s="209"/>
      <c r="N16" s="209"/>
      <c r="O16" s="209"/>
      <c r="P16" s="209"/>
      <c r="AE16" s="1"/>
    </row>
    <row r="17" spans="2:21" s="65" customFormat="1" ht="55.5" customHeight="1" x14ac:dyDescent="0.2">
      <c r="B17" s="208"/>
      <c r="C17" s="208"/>
      <c r="D17" s="72" t="s">
        <v>27</v>
      </c>
      <c r="E17" s="209"/>
      <c r="F17" s="209"/>
      <c r="G17" s="209"/>
      <c r="H17" s="209"/>
      <c r="I17" s="209"/>
      <c r="J17" s="209"/>
      <c r="K17" s="209"/>
      <c r="L17" s="209"/>
      <c r="M17" s="209"/>
      <c r="N17" s="209"/>
      <c r="O17" s="209"/>
      <c r="P17" s="209"/>
      <c r="Q17" s="70"/>
      <c r="R17" s="9"/>
      <c r="S17" s="70"/>
      <c r="T17" s="70"/>
      <c r="U17" s="9"/>
    </row>
    <row r="18" spans="2:21" ht="6.75" customHeight="1" x14ac:dyDescent="0.2">
      <c r="E18" s="99"/>
      <c r="F18" s="99"/>
      <c r="G18" s="99"/>
      <c r="H18" s="99"/>
      <c r="I18" s="99"/>
      <c r="J18" s="99"/>
      <c r="K18" s="99"/>
      <c r="L18" s="99"/>
      <c r="M18" s="99"/>
      <c r="N18" s="99"/>
      <c r="O18" s="99"/>
      <c r="P18" s="99"/>
    </row>
    <row r="19" spans="2:21" x14ac:dyDescent="0.2">
      <c r="B19" s="207" t="s">
        <v>24</v>
      </c>
      <c r="C19" s="207"/>
      <c r="D19" s="77" t="s">
        <v>25</v>
      </c>
      <c r="E19" s="209" t="s">
        <v>193</v>
      </c>
      <c r="F19" s="209"/>
      <c r="G19" s="209"/>
      <c r="H19" s="209"/>
      <c r="I19" s="209"/>
      <c r="J19" s="209"/>
      <c r="K19" s="209"/>
      <c r="L19" s="209"/>
      <c r="M19" s="209"/>
      <c r="N19" s="209"/>
      <c r="O19" s="209"/>
      <c r="P19" s="209"/>
    </row>
    <row r="20" spans="2:21" ht="48" customHeight="1" x14ac:dyDescent="0.2">
      <c r="B20" s="208"/>
      <c r="C20" s="208"/>
      <c r="D20" s="78" t="s">
        <v>27</v>
      </c>
      <c r="E20" s="209"/>
      <c r="F20" s="209"/>
      <c r="G20" s="209"/>
      <c r="H20" s="209"/>
      <c r="I20" s="209"/>
      <c r="J20" s="209"/>
      <c r="K20" s="209"/>
      <c r="L20" s="209"/>
      <c r="M20" s="209"/>
      <c r="N20" s="209"/>
      <c r="O20" s="209"/>
      <c r="P20" s="209"/>
    </row>
  </sheetData>
  <mergeCells count="28">
    <mergeCell ref="B2:C2"/>
    <mergeCell ref="B3:C3"/>
    <mergeCell ref="B4:C4"/>
    <mergeCell ref="M2:P2"/>
    <mergeCell ref="M3:P3"/>
    <mergeCell ref="M4:P4"/>
    <mergeCell ref="D2:J2"/>
    <mergeCell ref="K2:L2"/>
    <mergeCell ref="D3:J3"/>
    <mergeCell ref="K3:L3"/>
    <mergeCell ref="D4:J4"/>
    <mergeCell ref="K4:L4"/>
    <mergeCell ref="B19:C20"/>
    <mergeCell ref="E19:P20"/>
    <mergeCell ref="B16:C17"/>
    <mergeCell ref="E16:P17"/>
    <mergeCell ref="M5:P5"/>
    <mergeCell ref="D7:P7"/>
    <mergeCell ref="B5:C5"/>
    <mergeCell ref="D11:P11"/>
    <mergeCell ref="D9:P9"/>
    <mergeCell ref="B7:C7"/>
    <mergeCell ref="B11:C11"/>
    <mergeCell ref="B9:C9"/>
    <mergeCell ref="E13:P14"/>
    <mergeCell ref="B13:C14"/>
    <mergeCell ref="D5:J5"/>
    <mergeCell ref="K5:L5"/>
  </mergeCells>
  <dataValidations count="1">
    <dataValidation type="whole" allowBlank="1" showInputMessage="1" showErrorMessage="1" sqref="O21:P65470 W18:AC65470 W15:AC15 G15:M15 O15:U15 Q19:U65470 G21:M65470 G18:M18 O18:U18">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2"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tocar'!$A$5:$A$6</xm:f>
          </x14:formula1>
          <xm:sqref>D14 D20 D17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3"/>
  <sheetViews>
    <sheetView showGridLines="0" zoomScale="90" zoomScaleNormal="90" workbookViewId="0">
      <selection activeCell="I12" sqref="I12"/>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42578125" style="1" customWidth="1"/>
    <col min="14" max="14" width="1.7109375" style="18"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140625" style="2" customWidth="1"/>
    <col min="25" max="245" width="9.140625" style="1" customWidth="1"/>
    <col min="246" max="16384" width="11.42578125" style="1"/>
  </cols>
  <sheetData>
    <row r="1" spans="2:24" ht="12.75" thickBot="1" x14ac:dyDescent="0.25"/>
    <row r="2" spans="2:24" s="16" customFormat="1" ht="26.25" customHeight="1" thickBot="1" x14ac:dyDescent="0.25">
      <c r="B2" s="195"/>
      <c r="C2" s="196"/>
      <c r="D2" s="231" t="s">
        <v>0</v>
      </c>
      <c r="E2" s="232"/>
      <c r="F2" s="232"/>
      <c r="G2" s="232"/>
      <c r="H2" s="233"/>
      <c r="I2" s="35" t="str">
        <f>Proyecto!K2</f>
        <v>Código: GC-F-015</v>
      </c>
      <c r="J2" s="17"/>
      <c r="K2" s="17"/>
      <c r="L2" s="17"/>
      <c r="M2" s="70"/>
      <c r="N2" s="70"/>
      <c r="O2" s="70"/>
      <c r="P2" s="70"/>
      <c r="Q2" s="70"/>
      <c r="R2" s="70"/>
      <c r="S2" s="70"/>
      <c r="T2" s="13"/>
      <c r="U2" s="70"/>
      <c r="V2" s="70"/>
      <c r="W2" s="70"/>
      <c r="X2" s="70"/>
    </row>
    <row r="3" spans="2:24" s="16" customFormat="1" ht="23.25" customHeight="1" thickBot="1" x14ac:dyDescent="0.25">
      <c r="B3" s="191"/>
      <c r="C3" s="192"/>
      <c r="D3" s="231" t="s">
        <v>2</v>
      </c>
      <c r="E3" s="232"/>
      <c r="F3" s="232"/>
      <c r="G3" s="232"/>
      <c r="H3" s="233"/>
      <c r="I3" s="36" t="str">
        <f>Proyecto!K3</f>
        <v>Fecha: 17 de septiembre de 2014</v>
      </c>
      <c r="J3" s="17"/>
      <c r="K3" s="17"/>
      <c r="L3" s="17"/>
      <c r="M3" s="70"/>
      <c r="N3" s="70"/>
      <c r="O3" s="70"/>
      <c r="P3" s="70"/>
      <c r="Q3" s="70"/>
      <c r="R3" s="70"/>
      <c r="S3" s="70"/>
      <c r="T3" s="13"/>
      <c r="U3" s="70"/>
      <c r="V3" s="70"/>
      <c r="W3" s="70"/>
      <c r="X3" s="70"/>
    </row>
    <row r="4" spans="2:24" s="16" customFormat="1" ht="24" customHeight="1" thickBot="1" x14ac:dyDescent="0.25">
      <c r="B4" s="191"/>
      <c r="C4" s="192"/>
      <c r="D4" s="231" t="s">
        <v>4</v>
      </c>
      <c r="E4" s="232"/>
      <c r="F4" s="232"/>
      <c r="G4" s="232"/>
      <c r="H4" s="233"/>
      <c r="I4" s="36" t="str">
        <f>Proyecto!K4</f>
        <v>Versión 001</v>
      </c>
      <c r="J4" s="17"/>
      <c r="K4" s="17"/>
      <c r="L4" s="17"/>
      <c r="M4" s="70"/>
      <c r="N4" s="70"/>
      <c r="O4" s="70"/>
      <c r="P4" s="70"/>
      <c r="Q4" s="70"/>
      <c r="R4" s="70"/>
      <c r="S4" s="70"/>
      <c r="T4" s="13"/>
      <c r="U4" s="70"/>
      <c r="V4" s="70"/>
      <c r="W4" s="70"/>
      <c r="X4" s="70"/>
    </row>
    <row r="5" spans="2:24" s="16" customFormat="1" ht="22.5" customHeight="1" thickBot="1" x14ac:dyDescent="0.25">
      <c r="B5" s="193"/>
      <c r="C5" s="194"/>
      <c r="D5" s="234" t="s">
        <v>6</v>
      </c>
      <c r="E5" s="235"/>
      <c r="F5" s="235"/>
      <c r="G5" s="235"/>
      <c r="H5" s="236"/>
      <c r="I5" s="37" t="s">
        <v>28</v>
      </c>
      <c r="J5" s="17"/>
      <c r="K5" s="17"/>
      <c r="L5" s="17"/>
      <c r="M5" s="70"/>
      <c r="N5" s="70"/>
      <c r="O5" s="70"/>
      <c r="P5" s="70"/>
      <c r="Q5" s="70"/>
      <c r="R5" s="70"/>
      <c r="S5" s="70"/>
      <c r="T5" s="13"/>
      <c r="U5" s="70"/>
      <c r="V5" s="70"/>
      <c r="W5" s="70"/>
      <c r="X5" s="70"/>
    </row>
    <row r="6" spans="2:24" ht="5.25" customHeight="1" x14ac:dyDescent="0.2">
      <c r="B6" s="24"/>
      <c r="C6" s="24"/>
      <c r="D6" s="24"/>
      <c r="E6" s="24"/>
      <c r="F6" s="24"/>
      <c r="G6" s="24"/>
      <c r="H6" s="24"/>
      <c r="I6" s="24"/>
    </row>
    <row r="7" spans="2:24" ht="27" customHeight="1" x14ac:dyDescent="0.2">
      <c r="B7" s="184" t="s">
        <v>8</v>
      </c>
      <c r="C7" s="184"/>
      <c r="D7" s="213" t="str">
        <f>Proyecto!$E$7</f>
        <v>Promoción de la Responsabilidad Social Empresarial y la Sostenibilidad Empresarial con énfasis en las PYMES.</v>
      </c>
      <c r="E7" s="213"/>
      <c r="F7" s="213"/>
      <c r="G7" s="213"/>
      <c r="H7" s="213"/>
      <c r="I7" s="213"/>
      <c r="X7" s="1"/>
    </row>
    <row r="8" spans="2:24" s="16" customFormat="1" ht="10.5" customHeight="1" x14ac:dyDescent="0.2">
      <c r="B8" s="8"/>
      <c r="C8" s="8"/>
      <c r="D8" s="4"/>
      <c r="E8" s="4"/>
      <c r="F8" s="4"/>
      <c r="G8" s="4"/>
      <c r="H8" s="4"/>
      <c r="I8" s="4"/>
      <c r="J8" s="70"/>
      <c r="K8" s="70"/>
      <c r="L8" s="70"/>
      <c r="M8" s="70"/>
      <c r="N8" s="17"/>
      <c r="O8" s="70"/>
      <c r="P8" s="70"/>
      <c r="Q8" s="70"/>
      <c r="R8" s="70"/>
      <c r="S8" s="70"/>
      <c r="T8" s="70"/>
      <c r="U8" s="70"/>
      <c r="V8" s="70"/>
      <c r="W8" s="70"/>
      <c r="X8" s="70"/>
    </row>
    <row r="9" spans="2:24" ht="18.75" customHeight="1" x14ac:dyDescent="0.2">
      <c r="B9" s="229" t="s">
        <v>29</v>
      </c>
      <c r="C9" s="229"/>
      <c r="D9" s="229"/>
      <c r="E9" s="229"/>
      <c r="F9" s="229"/>
      <c r="G9" s="229"/>
      <c r="H9" s="229"/>
      <c r="I9" s="229"/>
      <c r="X9" s="1"/>
    </row>
    <row r="10" spans="2:24" ht="40.5" customHeight="1" x14ac:dyDescent="0.2">
      <c r="B10" s="227" t="s">
        <v>30</v>
      </c>
      <c r="C10" s="227"/>
      <c r="D10" s="230" t="s">
        <v>31</v>
      </c>
      <c r="E10" s="230"/>
      <c r="F10" s="230"/>
      <c r="G10" s="230"/>
      <c r="H10" s="230"/>
      <c r="I10" s="230"/>
      <c r="X10" s="1"/>
    </row>
    <row r="11" spans="2:24" ht="22.5" customHeight="1" x14ac:dyDescent="0.2">
      <c r="B11" s="227" t="s">
        <v>25</v>
      </c>
      <c r="C11" s="227"/>
      <c r="D11" s="227" t="s">
        <v>32</v>
      </c>
      <c r="E11" s="227"/>
      <c r="F11" s="71" t="s">
        <v>33</v>
      </c>
      <c r="G11" s="71" t="s">
        <v>34</v>
      </c>
      <c r="H11" s="71" t="s">
        <v>35</v>
      </c>
      <c r="I11" s="71" t="s">
        <v>36</v>
      </c>
      <c r="X11" s="1"/>
    </row>
    <row r="12" spans="2:24" ht="91.5" customHeight="1" x14ac:dyDescent="0.2">
      <c r="B12" s="228" t="s">
        <v>37</v>
      </c>
      <c r="C12" s="228"/>
      <c r="D12" s="228" t="s">
        <v>38</v>
      </c>
      <c r="E12" s="228"/>
      <c r="F12" s="100">
        <v>1</v>
      </c>
      <c r="G12" s="101" t="s">
        <v>39</v>
      </c>
      <c r="H12" s="101" t="s">
        <v>40</v>
      </c>
      <c r="I12" s="101" t="s">
        <v>41</v>
      </c>
      <c r="X12" s="1"/>
    </row>
    <row r="13" spans="2:24" ht="22.5" customHeight="1" x14ac:dyDescent="0.2">
      <c r="B13" s="227" t="s">
        <v>42</v>
      </c>
      <c r="C13" s="227"/>
      <c r="D13" s="228" t="s">
        <v>43</v>
      </c>
      <c r="E13" s="228"/>
      <c r="F13" s="228"/>
      <c r="G13" s="228"/>
      <c r="H13" s="228"/>
      <c r="I13" s="228"/>
      <c r="X13" s="1"/>
    </row>
  </sheetData>
  <mergeCells count="19">
    <mergeCell ref="D2:H2"/>
    <mergeCell ref="D3:H3"/>
    <mergeCell ref="D4:H4"/>
    <mergeCell ref="D5:H5"/>
    <mergeCell ref="B2:C2"/>
    <mergeCell ref="B4:C4"/>
    <mergeCell ref="B5:C5"/>
    <mergeCell ref="B3:C3"/>
    <mergeCell ref="B7:C7"/>
    <mergeCell ref="D7:I7"/>
    <mergeCell ref="B13:C13"/>
    <mergeCell ref="D13:I13"/>
    <mergeCell ref="B12:C12"/>
    <mergeCell ref="D12:E12"/>
    <mergeCell ref="B9:I9"/>
    <mergeCell ref="B11:C11"/>
    <mergeCell ref="D11:E11"/>
    <mergeCell ref="B10:C10"/>
    <mergeCell ref="D10:I10"/>
  </mergeCells>
  <dataValidations count="1">
    <dataValidation type="whole" allowBlank="1" showInputMessage="1" showErrorMessage="1" sqref="H14:H65488 J14:N65488 P14:V65488">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'No tocar'!$E$5:$E$6</xm:f>
          </x14:formula1>
          <xm:sqref>H12</xm:sqref>
        </x14:dataValidation>
        <x14:dataValidation type="list" allowBlank="1" showInputMessage="1" showErrorMessage="1">
          <x14:formula1>
            <xm:f>'No tocar'!$C$5:$C$7</xm:f>
          </x14:formula1>
          <xm:sqref>B12:C12</xm:sqref>
        </x14:dataValidation>
        <x14:dataValidation type="list" allowBlank="1" showInputMessage="1" showErrorMessage="1">
          <x14:formula1>
            <xm:f>'No tocar'!$Q$5:$Q$12</xm:f>
          </x14:formula1>
          <xm:sqref>G12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4"/>
  <sheetViews>
    <sheetView showGridLines="0" zoomScale="110" zoomScaleNormal="110" workbookViewId="0">
      <selection activeCell="C7" sqref="C7:F7"/>
    </sheetView>
  </sheetViews>
  <sheetFormatPr baseColWidth="10" defaultColWidth="11.42578125" defaultRowHeight="12" x14ac:dyDescent="0.2"/>
  <cols>
    <col min="1" max="1" width="2.42578125" style="1" customWidth="1"/>
    <col min="2" max="2" width="37.140625" style="1" customWidth="1"/>
    <col min="3" max="3" width="39.42578125" style="1" customWidth="1"/>
    <col min="4" max="4" width="8.85546875" style="1" customWidth="1"/>
    <col min="5" max="5" width="5.7109375" style="1" customWidth="1"/>
    <col min="6" max="6" width="39.7109375" style="1" customWidth="1"/>
    <col min="7" max="7" width="7.7109375" style="1" customWidth="1"/>
    <col min="8" max="8" width="0.7109375" style="5" customWidth="1"/>
    <col min="9" max="9" width="1" style="1" customWidth="1"/>
    <col min="10" max="10" width="1.42578125" style="1" customWidth="1"/>
    <col min="11" max="11" width="1.140625" style="5"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s="14" customFormat="1" ht="26.25" customHeight="1" thickBot="1" x14ac:dyDescent="0.25">
      <c r="A2" s="70"/>
      <c r="B2" s="44"/>
      <c r="C2" s="247" t="s">
        <v>0</v>
      </c>
      <c r="D2" s="248"/>
      <c r="E2" s="248"/>
      <c r="F2" s="248"/>
      <c r="G2" s="237" t="str">
        <f>Proyecto!K2</f>
        <v>Código: GC-F-015</v>
      </c>
      <c r="H2" s="238"/>
      <c r="I2" s="238"/>
      <c r="J2" s="238"/>
      <c r="K2" s="238"/>
      <c r="L2" s="239"/>
      <c r="M2" s="70"/>
      <c r="N2" s="70"/>
      <c r="O2" s="70"/>
      <c r="P2" s="70"/>
      <c r="Q2" s="70"/>
      <c r="R2" s="70"/>
      <c r="S2" s="70"/>
      <c r="T2" s="70"/>
      <c r="U2" s="13"/>
    </row>
    <row r="3" spans="1:21" s="14" customFormat="1" ht="23.25" customHeight="1" thickBot="1" x14ac:dyDescent="0.25">
      <c r="A3" s="70"/>
      <c r="B3" s="46"/>
      <c r="C3" s="247" t="s">
        <v>2</v>
      </c>
      <c r="D3" s="248"/>
      <c r="E3" s="248"/>
      <c r="F3" s="248"/>
      <c r="G3" s="240" t="str">
        <f>Proyecto!K3</f>
        <v>Fecha: 17 de septiembre de 2014</v>
      </c>
      <c r="H3" s="241"/>
      <c r="I3" s="241"/>
      <c r="J3" s="241"/>
      <c r="K3" s="241"/>
      <c r="L3" s="242"/>
      <c r="M3" s="70"/>
      <c r="N3" s="70"/>
      <c r="O3" s="70"/>
      <c r="P3" s="70"/>
      <c r="Q3" s="70"/>
      <c r="R3" s="70"/>
      <c r="S3" s="70"/>
      <c r="T3" s="70"/>
      <c r="U3" s="13"/>
    </row>
    <row r="4" spans="1:21" s="14" customFormat="1" ht="24" customHeight="1" thickBot="1" x14ac:dyDescent="0.25">
      <c r="A4" s="70"/>
      <c r="B4" s="46"/>
      <c r="C4" s="247" t="s">
        <v>4</v>
      </c>
      <c r="D4" s="248"/>
      <c r="E4" s="248"/>
      <c r="F4" s="248"/>
      <c r="G4" s="243" t="str">
        <f>Proyecto!K4</f>
        <v>Versión 001</v>
      </c>
      <c r="H4" s="244"/>
      <c r="I4" s="244"/>
      <c r="J4" s="244"/>
      <c r="K4" s="244"/>
      <c r="L4" s="245"/>
      <c r="M4" s="70"/>
      <c r="N4" s="70"/>
      <c r="O4" s="70"/>
      <c r="P4" s="70"/>
      <c r="Q4" s="70"/>
      <c r="R4" s="70"/>
      <c r="S4" s="70"/>
      <c r="T4" s="70"/>
      <c r="U4" s="13"/>
    </row>
    <row r="5" spans="1:21" s="14" customFormat="1" ht="22.5" customHeight="1" thickBot="1" x14ac:dyDescent="0.25">
      <c r="A5" s="70"/>
      <c r="B5" s="48"/>
      <c r="C5" s="247" t="s">
        <v>6</v>
      </c>
      <c r="D5" s="248"/>
      <c r="E5" s="248"/>
      <c r="F5" s="248"/>
      <c r="G5" s="240" t="s">
        <v>44</v>
      </c>
      <c r="H5" s="241"/>
      <c r="I5" s="241"/>
      <c r="J5" s="241"/>
      <c r="K5" s="241"/>
      <c r="L5" s="242"/>
      <c r="M5" s="70"/>
      <c r="N5" s="70"/>
      <c r="O5" s="70"/>
      <c r="P5" s="70"/>
      <c r="Q5" s="70"/>
      <c r="R5" s="70"/>
      <c r="S5" s="70"/>
      <c r="T5" s="70"/>
      <c r="U5" s="13"/>
    </row>
    <row r="6" spans="1:21" ht="5.25" customHeight="1" x14ac:dyDescent="0.2">
      <c r="A6" s="5" t="str">
        <f>Proyecto!$E$7</f>
        <v>Promoción de la Responsabilidad Social Empresarial y la Sostenibilidad Empresarial con énfasis en las PYMES.</v>
      </c>
      <c r="B6" s="24"/>
      <c r="C6" s="24"/>
      <c r="D6" s="24"/>
      <c r="E6" s="24"/>
      <c r="F6" s="24"/>
    </row>
    <row r="7" spans="1:21" ht="33.75" customHeight="1" x14ac:dyDescent="0.2">
      <c r="B7" s="69" t="s">
        <v>8</v>
      </c>
      <c r="C7" s="246" t="str">
        <f>Proyecto!$E$7</f>
        <v>Promoción de la Responsabilidad Social Empresarial y la Sostenibilidad Empresarial con énfasis en las PYMES.</v>
      </c>
      <c r="D7" s="246"/>
      <c r="E7" s="246"/>
      <c r="F7" s="246"/>
      <c r="U7" s="1"/>
    </row>
    <row r="8" spans="1:21" x14ac:dyDescent="0.2">
      <c r="B8" s="70"/>
    </row>
    <row r="10" spans="1:21" ht="18" customHeight="1" x14ac:dyDescent="0.2">
      <c r="B10" s="69" t="s">
        <v>45</v>
      </c>
      <c r="C10" s="102" t="s">
        <v>137</v>
      </c>
    </row>
    <row r="11" spans="1:21" ht="6" customHeight="1" x14ac:dyDescent="0.2">
      <c r="C11" s="103"/>
    </row>
    <row r="12" spans="1:21" ht="18" customHeight="1" x14ac:dyDescent="0.2">
      <c r="B12" s="69" t="s">
        <v>47</v>
      </c>
      <c r="C12" s="102"/>
    </row>
    <row r="13" spans="1:21" ht="6" customHeight="1" x14ac:dyDescent="0.2">
      <c r="C13" s="103"/>
    </row>
    <row r="14" spans="1:21" ht="18" customHeight="1" x14ac:dyDescent="0.2">
      <c r="B14" s="69" t="s">
        <v>48</v>
      </c>
      <c r="C14" s="104"/>
    </row>
    <row r="15" spans="1:21" ht="6" customHeight="1" x14ac:dyDescent="0.2">
      <c r="C15" s="103"/>
    </row>
    <row r="16" spans="1:21" ht="18" customHeight="1" x14ac:dyDescent="0.2">
      <c r="B16" s="69" t="s">
        <v>49</v>
      </c>
      <c r="C16" s="105"/>
    </row>
    <row r="17" spans="2:3" ht="6" customHeight="1" x14ac:dyDescent="0.2">
      <c r="C17" s="103"/>
    </row>
    <row r="18" spans="2:3" ht="18" customHeight="1" x14ac:dyDescent="0.2">
      <c r="B18" s="69" t="s">
        <v>50</v>
      </c>
      <c r="C18" s="106"/>
    </row>
    <row r="19" spans="2:3" ht="6" customHeight="1" x14ac:dyDescent="0.2">
      <c r="C19" s="103"/>
    </row>
    <row r="20" spans="2:3" ht="18" customHeight="1" x14ac:dyDescent="0.2">
      <c r="B20" s="69" t="s">
        <v>51</v>
      </c>
      <c r="C20" s="106"/>
    </row>
    <row r="21" spans="2:3" x14ac:dyDescent="0.2">
      <c r="C21" s="103"/>
    </row>
    <row r="24" spans="2:3" x14ac:dyDescent="0.2">
      <c r="C24" s="83"/>
    </row>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D8:K65493">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tocar'!$M$5:$M$6</xm:f>
          </x14:formula1>
          <xm:sqref>C10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15"/>
  <sheetViews>
    <sheetView showGridLines="0" topLeftCell="A10" zoomScaleNormal="100" workbookViewId="0">
      <selection activeCell="C15" sqref="C15"/>
    </sheetView>
  </sheetViews>
  <sheetFormatPr baseColWidth="10" defaultColWidth="11.42578125" defaultRowHeight="12" x14ac:dyDescent="0.2"/>
  <cols>
    <col min="1" max="1" width="2.42578125" style="1" customWidth="1"/>
    <col min="2" max="2" width="34.28515625" style="1" customWidth="1"/>
    <col min="3" max="3" width="31.7109375" style="1" customWidth="1"/>
    <col min="4" max="4" width="83.140625" style="1" customWidth="1"/>
    <col min="5" max="5" width="16.85546875" style="1" customWidth="1"/>
    <col min="6" max="6" width="5.7109375" style="1" customWidth="1"/>
    <col min="7" max="7" width="49.85546875" style="1" customWidth="1"/>
    <col min="8" max="8" width="7.7109375" style="1" customWidth="1"/>
    <col min="9" max="9" width="0.7109375" style="5" customWidth="1"/>
    <col min="10" max="10" width="1" style="1" customWidth="1"/>
    <col min="11" max="11" width="1.42578125" style="1" customWidth="1"/>
    <col min="12" max="12" width="1.140625" style="5"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s="10" customFormat="1" ht="26.25" customHeight="1" thickBot="1" x14ac:dyDescent="0.25">
      <c r="B2" s="38"/>
      <c r="C2" s="234" t="s">
        <v>0</v>
      </c>
      <c r="D2" s="235"/>
      <c r="E2" s="235"/>
      <c r="F2" s="236"/>
      <c r="G2" s="35" t="str">
        <f>Proyecto!K2</f>
        <v>Código: GC-F-015</v>
      </c>
      <c r="H2" s="9"/>
      <c r="I2" s="9"/>
      <c r="J2" s="12"/>
      <c r="K2" s="70"/>
      <c r="L2" s="70"/>
      <c r="M2" s="70"/>
      <c r="N2" s="70"/>
      <c r="O2" s="70"/>
      <c r="P2" s="70"/>
      <c r="Q2" s="70"/>
      <c r="R2" s="70"/>
      <c r="S2" s="70"/>
      <c r="T2" s="13"/>
      <c r="U2" s="70"/>
      <c r="V2" s="70"/>
    </row>
    <row r="3" spans="2:22" s="10" customFormat="1" ht="23.25" customHeight="1" thickBot="1" x14ac:dyDescent="0.25">
      <c r="B3" s="39"/>
      <c r="C3" s="234" t="s">
        <v>2</v>
      </c>
      <c r="D3" s="235"/>
      <c r="E3" s="235"/>
      <c r="F3" s="236"/>
      <c r="G3" s="36" t="str">
        <f>Proyecto!K3</f>
        <v>Fecha: 17 de septiembre de 2014</v>
      </c>
      <c r="H3" s="9"/>
      <c r="I3" s="9"/>
      <c r="J3" s="12"/>
      <c r="K3" s="70"/>
      <c r="L3" s="70"/>
      <c r="M3" s="70"/>
      <c r="N3" s="70"/>
      <c r="O3" s="70"/>
      <c r="P3" s="70"/>
      <c r="Q3" s="70"/>
      <c r="R3" s="70"/>
      <c r="S3" s="70"/>
      <c r="T3" s="13"/>
      <c r="U3" s="70"/>
      <c r="V3" s="70"/>
    </row>
    <row r="4" spans="2:22" s="10" customFormat="1" ht="24" customHeight="1" thickBot="1" x14ac:dyDescent="0.25">
      <c r="B4" s="39"/>
      <c r="C4" s="234" t="s">
        <v>4</v>
      </c>
      <c r="D4" s="235"/>
      <c r="E4" s="235"/>
      <c r="F4" s="236"/>
      <c r="G4" s="36" t="str">
        <f>Proyecto!K4</f>
        <v>Versión 001</v>
      </c>
      <c r="H4" s="70"/>
      <c r="I4" s="70"/>
      <c r="J4" s="12"/>
      <c r="K4" s="70"/>
      <c r="L4" s="70"/>
      <c r="M4" s="70"/>
      <c r="N4" s="70"/>
      <c r="O4" s="70"/>
      <c r="P4" s="70"/>
      <c r="Q4" s="70"/>
      <c r="R4" s="70"/>
      <c r="S4" s="70"/>
      <c r="T4" s="13"/>
      <c r="U4" s="70"/>
      <c r="V4" s="70"/>
    </row>
    <row r="5" spans="2:22" s="10" customFormat="1" ht="22.5" customHeight="1" thickBot="1" x14ac:dyDescent="0.25">
      <c r="B5" s="40"/>
      <c r="C5" s="234" t="s">
        <v>6</v>
      </c>
      <c r="D5" s="235"/>
      <c r="E5" s="235"/>
      <c r="F5" s="236"/>
      <c r="G5" s="37" t="s">
        <v>52</v>
      </c>
      <c r="H5" s="70"/>
      <c r="I5" s="70"/>
      <c r="J5" s="9"/>
      <c r="K5" s="70"/>
      <c r="L5" s="70"/>
      <c r="M5" s="70"/>
      <c r="N5" s="70"/>
      <c r="O5" s="70"/>
      <c r="P5" s="70"/>
      <c r="Q5" s="70"/>
      <c r="R5" s="70"/>
      <c r="S5" s="70"/>
      <c r="T5" s="13"/>
      <c r="U5" s="70"/>
      <c r="V5" s="70"/>
    </row>
    <row r="6" spans="2:22" ht="5.25" customHeight="1" x14ac:dyDescent="0.2">
      <c r="B6" s="24"/>
      <c r="C6" s="24"/>
      <c r="D6" s="24"/>
      <c r="E6" s="24"/>
      <c r="F6" s="24"/>
      <c r="G6" s="24"/>
    </row>
    <row r="7" spans="2:22" ht="29.25" customHeight="1" x14ac:dyDescent="0.2">
      <c r="B7" s="69" t="s">
        <v>8</v>
      </c>
      <c r="C7" s="213" t="str">
        <f>Proyecto!$E$7</f>
        <v>Promoción de la Responsabilidad Social Empresarial y la Sostenibilidad Empresarial con énfasis en las PYMES.</v>
      </c>
      <c r="D7" s="213"/>
      <c r="E7" s="213"/>
      <c r="F7" s="213"/>
      <c r="G7" s="213"/>
      <c r="V7" s="1"/>
    </row>
    <row r="9" spans="2:22" ht="18" customHeight="1" x14ac:dyDescent="0.2">
      <c r="B9" s="229" t="s">
        <v>53</v>
      </c>
      <c r="C9" s="229"/>
      <c r="D9" s="229"/>
      <c r="E9" s="229"/>
      <c r="F9" s="229"/>
      <c r="G9" s="229"/>
    </row>
    <row r="10" spans="2:22" customFormat="1" ht="15" customHeight="1" x14ac:dyDescent="0.2"/>
    <row r="11" spans="2:22" ht="27.75" customHeight="1" x14ac:dyDescent="0.2">
      <c r="B11" s="71" t="s">
        <v>54</v>
      </c>
      <c r="C11" s="71" t="s">
        <v>55</v>
      </c>
      <c r="D11" s="71" t="s">
        <v>56</v>
      </c>
      <c r="E11" s="71" t="s">
        <v>57</v>
      </c>
      <c r="F11" s="229" t="s">
        <v>58</v>
      </c>
      <c r="G11" s="229"/>
    </row>
    <row r="12" spans="2:22" ht="77.25" customHeight="1" x14ac:dyDescent="0.2">
      <c r="B12" s="107" t="s">
        <v>59</v>
      </c>
      <c r="C12" s="107" t="s">
        <v>194</v>
      </c>
      <c r="D12" s="108" t="s">
        <v>158</v>
      </c>
      <c r="E12" s="107" t="s">
        <v>60</v>
      </c>
      <c r="F12" s="250" t="s">
        <v>195</v>
      </c>
      <c r="G12" s="250"/>
    </row>
    <row r="13" spans="2:22" ht="150.75" customHeight="1" x14ac:dyDescent="0.2">
      <c r="B13" s="107" t="s">
        <v>61</v>
      </c>
      <c r="C13" s="109" t="s">
        <v>176</v>
      </c>
      <c r="D13" s="108" t="s">
        <v>159</v>
      </c>
      <c r="E13" s="107" t="s">
        <v>60</v>
      </c>
      <c r="F13" s="249" t="s">
        <v>197</v>
      </c>
      <c r="G13" s="249"/>
    </row>
    <row r="14" spans="2:22" ht="94.5" customHeight="1" x14ac:dyDescent="0.2">
      <c r="B14" s="107" t="s">
        <v>62</v>
      </c>
      <c r="C14" s="107" t="s">
        <v>235</v>
      </c>
      <c r="D14" s="108" t="s">
        <v>161</v>
      </c>
      <c r="E14" s="107" t="s">
        <v>60</v>
      </c>
      <c r="F14" s="249" t="s">
        <v>196</v>
      </c>
      <c r="G14" s="249"/>
    </row>
    <row r="15" spans="2:22" ht="153" customHeight="1" x14ac:dyDescent="0.2">
      <c r="B15" s="107" t="s">
        <v>157</v>
      </c>
      <c r="C15" s="107" t="s">
        <v>177</v>
      </c>
      <c r="D15" s="108" t="s">
        <v>160</v>
      </c>
      <c r="E15" s="107" t="s">
        <v>60</v>
      </c>
      <c r="F15" s="249" t="s">
        <v>198</v>
      </c>
      <c r="G15" s="249"/>
    </row>
  </sheetData>
  <mergeCells count="11">
    <mergeCell ref="F15:G15"/>
    <mergeCell ref="F12:G12"/>
    <mergeCell ref="F13:G13"/>
    <mergeCell ref="F14:G14"/>
    <mergeCell ref="C2:F2"/>
    <mergeCell ref="C3:F3"/>
    <mergeCell ref="C4:F4"/>
    <mergeCell ref="C5:F5"/>
    <mergeCell ref="F11:G11"/>
    <mergeCell ref="C7:G7"/>
    <mergeCell ref="B9:G9"/>
  </mergeCells>
  <dataValidations count="1">
    <dataValidation type="whole" allowBlank="1" showInputMessage="1" showErrorMessage="1" sqref="E8:G8 N8:T65484 H8:L65484 E16:G65484">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77"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tocar'!$G$5:$G$7</xm:f>
          </x14:formula1>
          <xm:sqref>B12:B14</xm:sqref>
        </x14:dataValidation>
        <x14:dataValidation type="list" allowBlank="1" showInputMessage="1" showErrorMessage="1">
          <x14:formula1>
            <xm:f>'No tocar'!$I$5:$I$6</xm:f>
          </x14:formula1>
          <xm:sqref>E12:E15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H24"/>
  <sheetViews>
    <sheetView topLeftCell="A7" zoomScale="115" zoomScaleNormal="115" workbookViewId="0">
      <selection activeCell="E14" sqref="E14"/>
    </sheetView>
  </sheetViews>
  <sheetFormatPr baseColWidth="10" defaultColWidth="11.42578125" defaultRowHeight="12.75" x14ac:dyDescent="0.2"/>
  <cols>
    <col min="1" max="1" width="5" style="41" customWidth="1"/>
    <col min="2" max="2" width="38.28515625" style="41" customWidth="1"/>
    <col min="3" max="3" width="25" style="41" customWidth="1"/>
    <col min="4" max="4" width="11.42578125" style="41"/>
    <col min="5" max="5" width="40.42578125" style="41" customWidth="1"/>
    <col min="6" max="6" width="20.7109375" style="41" customWidth="1"/>
    <col min="7" max="7" width="37.28515625" style="41" customWidth="1"/>
    <col min="8" max="8" width="15" style="41" customWidth="1"/>
    <col min="9" max="16384" width="11.42578125" style="41"/>
  </cols>
  <sheetData>
    <row r="1" spans="2:8" ht="13.5" thickBot="1" x14ac:dyDescent="0.25"/>
    <row r="2" spans="2:8" ht="18" customHeight="1" thickBot="1" x14ac:dyDescent="0.25">
      <c r="B2" s="44"/>
      <c r="C2" s="247" t="s">
        <v>0</v>
      </c>
      <c r="D2" s="248"/>
      <c r="E2" s="248"/>
      <c r="F2" s="248"/>
      <c r="G2" s="237" t="str">
        <f>Proyecto!K2</f>
        <v>Código: GC-F-015</v>
      </c>
      <c r="H2" s="239"/>
    </row>
    <row r="3" spans="2:8" ht="19.5" customHeight="1" thickBot="1" x14ac:dyDescent="0.25">
      <c r="B3" s="46"/>
      <c r="C3" s="247" t="s">
        <v>2</v>
      </c>
      <c r="D3" s="248"/>
      <c r="E3" s="248"/>
      <c r="F3" s="248"/>
      <c r="G3" s="240" t="str">
        <f>Proyecto!K3</f>
        <v>Fecha: 17 de septiembre de 2014</v>
      </c>
      <c r="H3" s="242"/>
    </row>
    <row r="4" spans="2:8" ht="19.5" customHeight="1" thickBot="1" x14ac:dyDescent="0.25">
      <c r="B4" s="46"/>
      <c r="C4" s="247" t="s">
        <v>4</v>
      </c>
      <c r="D4" s="248"/>
      <c r="E4" s="248"/>
      <c r="F4" s="248"/>
      <c r="G4" s="243" t="str">
        <f>Proyecto!K4</f>
        <v>Versión 001</v>
      </c>
      <c r="H4" s="245"/>
    </row>
    <row r="5" spans="2:8" ht="21.75" customHeight="1" thickBot="1" x14ac:dyDescent="0.25">
      <c r="B5" s="48"/>
      <c r="C5" s="247" t="s">
        <v>6</v>
      </c>
      <c r="D5" s="248"/>
      <c r="E5" s="248"/>
      <c r="F5" s="248"/>
      <c r="G5" s="240" t="s">
        <v>63</v>
      </c>
      <c r="H5" s="242"/>
    </row>
    <row r="6" spans="2:8" ht="21" customHeight="1" x14ac:dyDescent="0.2"/>
    <row r="7" spans="2:8" ht="22.5" customHeight="1" x14ac:dyDescent="0.2">
      <c r="B7" s="251" t="s">
        <v>64</v>
      </c>
      <c r="C7" s="252"/>
      <c r="D7" s="252"/>
      <c r="E7" s="252"/>
      <c r="F7" s="252"/>
      <c r="G7" s="252"/>
      <c r="H7" s="252"/>
    </row>
    <row r="8" spans="2:8" ht="102.75" customHeight="1" x14ac:dyDescent="0.2">
      <c r="B8" s="253" t="s">
        <v>65</v>
      </c>
      <c r="C8" s="254"/>
      <c r="D8" s="254"/>
      <c r="E8" s="254"/>
      <c r="F8" s="254"/>
      <c r="G8" s="254"/>
      <c r="H8" s="254"/>
    </row>
    <row r="9" spans="2:8" x14ac:dyDescent="0.2">
      <c r="B9" s="42"/>
    </row>
    <row r="11" spans="2:8" ht="22.5" customHeight="1" x14ac:dyDescent="0.2">
      <c r="B11" s="255" t="s">
        <v>66</v>
      </c>
      <c r="C11" s="256"/>
      <c r="E11" s="251" t="s">
        <v>67</v>
      </c>
      <c r="F11" s="252"/>
      <c r="G11" s="252"/>
      <c r="H11" s="252"/>
    </row>
    <row r="13" spans="2:8" ht="20.25" customHeight="1" x14ac:dyDescent="0.2">
      <c r="B13" s="22" t="s">
        <v>55</v>
      </c>
      <c r="C13" s="22" t="s">
        <v>54</v>
      </c>
      <c r="D13" s="43"/>
      <c r="E13" s="22" t="s">
        <v>55</v>
      </c>
      <c r="F13" s="22" t="s">
        <v>54</v>
      </c>
      <c r="G13" s="22" t="s">
        <v>68</v>
      </c>
      <c r="H13" s="22" t="s">
        <v>69</v>
      </c>
    </row>
    <row r="14" spans="2:8" s="61" customFormat="1" ht="34.5" customHeight="1" x14ac:dyDescent="0.2">
      <c r="B14" s="110" t="str">
        <f>+'Recursos Humanos'!C12</f>
        <v>Superintendente de Sociedades</v>
      </c>
      <c r="C14" s="125" t="s">
        <v>59</v>
      </c>
      <c r="E14" s="112" t="s">
        <v>249</v>
      </c>
      <c r="F14" s="101" t="s">
        <v>70</v>
      </c>
      <c r="G14" s="113"/>
      <c r="H14" s="101"/>
    </row>
    <row r="15" spans="2:8" s="61" customFormat="1" ht="45.75" customHeight="1" x14ac:dyDescent="0.2">
      <c r="B15" s="111" t="str">
        <f>+'Recursos Humanos'!C13</f>
        <v>Superintendente Delegado de Asuntos Económicos y Societarios</v>
      </c>
      <c r="C15" s="125" t="s">
        <v>61</v>
      </c>
      <c r="E15" s="114"/>
      <c r="F15" s="115"/>
      <c r="G15" s="115"/>
      <c r="H15" s="115"/>
    </row>
    <row r="16" spans="2:8" s="61" customFormat="1" ht="89.25" customHeight="1" x14ac:dyDescent="0.2">
      <c r="B16" s="111" t="str">
        <f>+'Recursos Humanos'!C14</f>
        <v xml:space="preserve"> Director de Cumplimiento
Director Información Empresarial y Estudios Económicos Contables</v>
      </c>
      <c r="C16" s="125" t="s">
        <v>145</v>
      </c>
      <c r="E16" s="63"/>
      <c r="F16" s="64"/>
      <c r="G16" s="64"/>
      <c r="H16" s="64"/>
    </row>
    <row r="17" spans="2:8" s="61" customFormat="1" ht="150.75" customHeight="1" x14ac:dyDescent="0.2">
      <c r="B17" s="111" t="str">
        <f>+'Recursos Humanos'!C15</f>
        <v>Coordinador Grupo de Supervisión de Sociedades BIC,
 Coordinador Grupo de Estudios Empresariales, 
Coordinador Grupo de Análisis y Regulación Contable,
 Coordinadora Grupo de Informes Empresariales</v>
      </c>
      <c r="C17" s="126" t="s">
        <v>157</v>
      </c>
      <c r="E17" s="63"/>
      <c r="F17" s="64"/>
      <c r="G17" s="64"/>
      <c r="H17" s="64"/>
    </row>
    <row r="18" spans="2:8" s="61" customFormat="1" ht="23.1" customHeight="1" x14ac:dyDescent="0.2">
      <c r="B18" s="79"/>
      <c r="C18" s="76"/>
      <c r="E18" s="63"/>
      <c r="F18" s="64"/>
      <c r="G18" s="64"/>
      <c r="H18" s="64"/>
    </row>
    <row r="19" spans="2:8" ht="23.1" customHeight="1" x14ac:dyDescent="0.2">
      <c r="B19" s="90"/>
      <c r="C19" s="89"/>
    </row>
    <row r="20" spans="2:8" ht="23.1" customHeight="1" x14ac:dyDescent="0.2">
      <c r="B20" s="93"/>
      <c r="C20" s="92"/>
    </row>
    <row r="21" spans="2:8" ht="23.1" customHeight="1" x14ac:dyDescent="0.2">
      <c r="B21" s="82"/>
      <c r="C21" s="82"/>
    </row>
    <row r="22" spans="2:8" ht="23.1" customHeight="1" x14ac:dyDescent="0.2">
      <c r="B22" s="84"/>
      <c r="C22" s="84"/>
    </row>
    <row r="23" spans="2:8" ht="23.1" customHeight="1" x14ac:dyDescent="0.2">
      <c r="B23" s="84"/>
      <c r="C23" s="84"/>
    </row>
    <row r="24" spans="2:8" ht="23.1" customHeight="1" x14ac:dyDescent="0.2">
      <c r="B24" s="84"/>
      <c r="C24" s="84"/>
    </row>
  </sheetData>
  <mergeCells count="12">
    <mergeCell ref="E11:H11"/>
    <mergeCell ref="B7:H7"/>
    <mergeCell ref="B8:H8"/>
    <mergeCell ref="B11:C11"/>
    <mergeCell ref="G2:H2"/>
    <mergeCell ref="G3:H3"/>
    <mergeCell ref="G4:H4"/>
    <mergeCell ref="G5:H5"/>
    <mergeCell ref="C2:F2"/>
    <mergeCell ref="C3:F3"/>
    <mergeCell ref="C4:F4"/>
    <mergeCell ref="C5:F5"/>
  </mergeCells>
  <printOptions horizontalCentered="1"/>
  <pageMargins left="0.70866141732283472" right="0.70866141732283472" top="0.74803149606299213" bottom="0.74803149606299213" header="0.31496062992125984" footer="0.31496062992125984"/>
  <pageSetup paperSize="5" scale="8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tocar'!$G$5:$G$7</xm:f>
          </x14:formula1>
          <xm:sqref>C14:C16 C18:C20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25"/>
  <sheetViews>
    <sheetView showGridLines="0" topLeftCell="A6" zoomScale="80" zoomScaleNormal="80" workbookViewId="0">
      <selection activeCell="D14" sqref="D14"/>
    </sheetView>
  </sheetViews>
  <sheetFormatPr baseColWidth="10" defaultColWidth="11.42578125" defaultRowHeight="12" x14ac:dyDescent="0.2"/>
  <cols>
    <col min="1" max="1" width="2.42578125" style="1" customWidth="1"/>
    <col min="2" max="2" width="14.42578125" style="1" customWidth="1"/>
    <col min="3" max="3" width="30.7109375" style="1" customWidth="1"/>
    <col min="4" max="4" width="36" style="1" customWidth="1"/>
    <col min="5" max="5" width="23.140625" style="1" customWidth="1"/>
    <col min="6" max="6" width="41.42578125" style="1" customWidth="1"/>
    <col min="7" max="7" width="17.42578125" style="1" bestFit="1" customWidth="1"/>
    <col min="8" max="8" width="31.140625" style="1" customWidth="1"/>
    <col min="9"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0" customFormat="1" ht="26.25" customHeight="1" thickBot="1" x14ac:dyDescent="0.25">
      <c r="B2" s="269"/>
      <c r="C2" s="270"/>
      <c r="D2" s="260" t="s">
        <v>0</v>
      </c>
      <c r="E2" s="261"/>
      <c r="F2" s="261"/>
      <c r="G2" s="262"/>
      <c r="H2" s="45" t="str">
        <f>Proyecto!K2</f>
        <v>Código: GC-F-015</v>
      </c>
      <c r="I2" s="70"/>
      <c r="J2" s="70"/>
      <c r="K2" s="70"/>
      <c r="L2" s="70"/>
      <c r="M2" s="70"/>
      <c r="N2" s="70"/>
      <c r="O2" s="70"/>
      <c r="P2" s="13"/>
    </row>
    <row r="3" spans="2:16" s="10" customFormat="1" ht="23.25" customHeight="1" thickBot="1" x14ac:dyDescent="0.25">
      <c r="B3" s="271"/>
      <c r="C3" s="272"/>
      <c r="D3" s="263" t="s">
        <v>2</v>
      </c>
      <c r="E3" s="264"/>
      <c r="F3" s="264"/>
      <c r="G3" s="265"/>
      <c r="H3" s="49" t="str">
        <f>Proyecto!K3</f>
        <v>Fecha: 17 de septiembre de 2014</v>
      </c>
      <c r="I3" s="70"/>
      <c r="J3" s="70"/>
      <c r="K3" s="70"/>
      <c r="L3" s="70"/>
      <c r="M3" s="70"/>
      <c r="N3" s="70"/>
      <c r="O3" s="70"/>
      <c r="P3" s="13"/>
    </row>
    <row r="4" spans="2:16" s="10" customFormat="1" ht="24" customHeight="1" thickBot="1" x14ac:dyDescent="0.25">
      <c r="B4" s="271"/>
      <c r="C4" s="272"/>
      <c r="D4" s="266" t="s">
        <v>4</v>
      </c>
      <c r="E4" s="267"/>
      <c r="F4" s="267"/>
      <c r="G4" s="268"/>
      <c r="H4" s="47" t="str">
        <f>Proyecto!K4</f>
        <v>Versión 001</v>
      </c>
      <c r="I4" s="70"/>
      <c r="J4" s="70"/>
      <c r="K4" s="70"/>
      <c r="L4" s="70"/>
      <c r="M4" s="70"/>
      <c r="N4" s="70"/>
      <c r="O4" s="70"/>
      <c r="P4" s="13"/>
    </row>
    <row r="5" spans="2:16" s="10" customFormat="1" ht="22.5" customHeight="1" thickBot="1" x14ac:dyDescent="0.25">
      <c r="B5" s="273"/>
      <c r="C5" s="274"/>
      <c r="D5" s="263" t="s">
        <v>6</v>
      </c>
      <c r="E5" s="264"/>
      <c r="F5" s="264"/>
      <c r="G5" s="265"/>
      <c r="H5" s="49" t="s">
        <v>71</v>
      </c>
      <c r="I5" s="70"/>
      <c r="J5" s="70"/>
      <c r="K5" s="70"/>
      <c r="L5" s="70"/>
      <c r="M5" s="70"/>
      <c r="N5" s="70"/>
      <c r="O5" s="70"/>
      <c r="P5" s="13"/>
    </row>
    <row r="6" spans="2:16" ht="5.25" customHeight="1" x14ac:dyDescent="0.2">
      <c r="B6" s="24"/>
      <c r="C6" s="24"/>
      <c r="D6" s="24"/>
      <c r="E6" s="24"/>
      <c r="F6" s="24"/>
      <c r="G6" s="24"/>
      <c r="H6" s="24"/>
    </row>
    <row r="7" spans="2:16" ht="29.25" customHeight="1" x14ac:dyDescent="0.2">
      <c r="B7" s="184" t="s">
        <v>8</v>
      </c>
      <c r="C7" s="184"/>
      <c r="D7" s="213" t="str">
        <f>Proyecto!$E$7</f>
        <v>Promoción de la Responsabilidad Social Empresarial y la Sostenibilidad Empresarial con énfasis en las PYMES.</v>
      </c>
      <c r="E7" s="213"/>
      <c r="F7" s="213"/>
      <c r="G7" s="213"/>
      <c r="H7" s="213"/>
      <c r="P7" s="1"/>
    </row>
    <row r="8" spans="2:16" customFormat="1" ht="19.5" customHeight="1" x14ac:dyDescent="0.2"/>
    <row r="9" spans="2:16" ht="30" customHeight="1" x14ac:dyDescent="0.2">
      <c r="B9" s="275" t="s">
        <v>14</v>
      </c>
      <c r="C9" s="276"/>
      <c r="D9" s="276"/>
      <c r="E9" s="276"/>
      <c r="F9" s="276"/>
      <c r="G9" s="276"/>
      <c r="H9" s="276"/>
    </row>
    <row r="10" spans="2:16" ht="9.75" customHeight="1" x14ac:dyDescent="0.2">
      <c r="B10" s="272"/>
      <c r="C10" s="272"/>
      <c r="D10" s="272"/>
      <c r="E10" s="272"/>
      <c r="F10" s="272"/>
      <c r="G10" s="272"/>
      <c r="H10" s="272"/>
      <c r="P10" s="1"/>
    </row>
    <row r="11" spans="2:16" ht="25.5" customHeight="1" x14ac:dyDescent="0.2">
      <c r="B11" s="227" t="s">
        <v>55</v>
      </c>
      <c r="C11" s="227"/>
      <c r="D11" s="95" t="s">
        <v>72</v>
      </c>
      <c r="E11" s="95" t="s">
        <v>73</v>
      </c>
      <c r="F11" s="71" t="s">
        <v>74</v>
      </c>
      <c r="G11" s="71" t="s">
        <v>75</v>
      </c>
      <c r="H11" s="71" t="s">
        <v>76</v>
      </c>
      <c r="P11" s="1"/>
    </row>
    <row r="12" spans="2:16" ht="38.1" customHeight="1" x14ac:dyDescent="0.2">
      <c r="B12" s="283" t="s">
        <v>180</v>
      </c>
      <c r="C12" s="283"/>
      <c r="D12" s="101" t="s">
        <v>194</v>
      </c>
      <c r="E12" s="101">
        <v>6012201000</v>
      </c>
      <c r="F12" s="113" t="s">
        <v>199</v>
      </c>
      <c r="G12" s="101" t="s">
        <v>60</v>
      </c>
      <c r="H12" s="101" t="s">
        <v>77</v>
      </c>
      <c r="O12" s="2"/>
      <c r="P12" s="1"/>
    </row>
    <row r="13" spans="2:16" ht="38.1" customHeight="1" x14ac:dyDescent="0.2">
      <c r="B13" s="284" t="s">
        <v>181</v>
      </c>
      <c r="C13" s="284"/>
      <c r="D13" s="116" t="s">
        <v>200</v>
      </c>
      <c r="E13" s="109">
        <v>6012201000</v>
      </c>
      <c r="F13" s="117" t="s">
        <v>201</v>
      </c>
      <c r="G13" s="101" t="s">
        <v>60</v>
      </c>
      <c r="H13" s="109" t="s">
        <v>77</v>
      </c>
      <c r="O13" s="2"/>
      <c r="P13" s="1"/>
    </row>
    <row r="14" spans="2:16" ht="38.1" customHeight="1" x14ac:dyDescent="0.2">
      <c r="B14" s="284" t="s">
        <v>182</v>
      </c>
      <c r="C14" s="284"/>
      <c r="D14" s="116" t="s">
        <v>234</v>
      </c>
      <c r="E14" s="109">
        <v>6012201000</v>
      </c>
      <c r="F14" s="117" t="s">
        <v>202</v>
      </c>
      <c r="G14" s="101" t="s">
        <v>60</v>
      </c>
      <c r="H14" s="109" t="s">
        <v>77</v>
      </c>
      <c r="O14" s="2"/>
      <c r="P14" s="1"/>
    </row>
    <row r="15" spans="2:16" ht="38.1" customHeight="1" x14ac:dyDescent="0.2">
      <c r="B15" s="281" t="s">
        <v>188</v>
      </c>
      <c r="C15" s="282"/>
      <c r="D15" s="116" t="s">
        <v>187</v>
      </c>
      <c r="E15" s="109">
        <v>6012201000</v>
      </c>
      <c r="F15" s="117" t="s">
        <v>203</v>
      </c>
      <c r="G15" s="101" t="s">
        <v>60</v>
      </c>
      <c r="H15" s="109" t="s">
        <v>77</v>
      </c>
      <c r="O15" s="2"/>
      <c r="P15" s="1"/>
    </row>
    <row r="16" spans="2:16" ht="38.1" customHeight="1" x14ac:dyDescent="0.2">
      <c r="B16" s="283" t="s">
        <v>183</v>
      </c>
      <c r="C16" s="283"/>
      <c r="D16" s="116" t="s">
        <v>179</v>
      </c>
      <c r="E16" s="109">
        <v>6012201000</v>
      </c>
      <c r="F16" s="117" t="s">
        <v>208</v>
      </c>
      <c r="G16" s="101" t="s">
        <v>60</v>
      </c>
      <c r="H16" s="109" t="s">
        <v>77</v>
      </c>
      <c r="O16" s="2"/>
      <c r="P16" s="1"/>
    </row>
    <row r="17" spans="2:16" ht="54.75" customHeight="1" x14ac:dyDescent="0.2">
      <c r="B17" s="279" t="s">
        <v>186</v>
      </c>
      <c r="C17" s="280"/>
      <c r="D17" s="116" t="s">
        <v>189</v>
      </c>
      <c r="E17" s="109">
        <v>6012201000</v>
      </c>
      <c r="F17" s="117" t="s">
        <v>209</v>
      </c>
      <c r="G17" s="101" t="s">
        <v>60</v>
      </c>
      <c r="H17" s="109" t="s">
        <v>77</v>
      </c>
      <c r="O17" s="2"/>
      <c r="P17" s="1"/>
    </row>
    <row r="18" spans="2:16" ht="38.1" customHeight="1" x14ac:dyDescent="0.2">
      <c r="B18" s="279" t="s">
        <v>185</v>
      </c>
      <c r="C18" s="280"/>
      <c r="D18" s="116" t="s">
        <v>204</v>
      </c>
      <c r="E18" s="109">
        <v>6012201000</v>
      </c>
      <c r="F18" s="117" t="s">
        <v>205</v>
      </c>
      <c r="G18" s="101" t="s">
        <v>60</v>
      </c>
      <c r="H18" s="109" t="s">
        <v>77</v>
      </c>
      <c r="O18" s="2"/>
      <c r="P18" s="1"/>
    </row>
    <row r="19" spans="2:16" ht="38.1" customHeight="1" x14ac:dyDescent="0.2">
      <c r="B19" s="279" t="s">
        <v>184</v>
      </c>
      <c r="C19" s="280"/>
      <c r="D19" s="116" t="s">
        <v>206</v>
      </c>
      <c r="E19" s="109">
        <v>6012201000</v>
      </c>
      <c r="F19" s="117" t="s">
        <v>207</v>
      </c>
      <c r="G19" s="101" t="s">
        <v>60</v>
      </c>
      <c r="H19" s="109" t="s">
        <v>77</v>
      </c>
      <c r="O19" s="2"/>
      <c r="P19" s="1"/>
    </row>
    <row r="20" spans="2:16" ht="38.1" customHeight="1" x14ac:dyDescent="0.2">
      <c r="B20" s="277"/>
      <c r="C20" s="278"/>
      <c r="D20" s="101"/>
      <c r="E20" s="101"/>
      <c r="F20" s="113"/>
      <c r="G20" s="101"/>
      <c r="H20" s="109"/>
      <c r="O20" s="2"/>
      <c r="P20" s="1"/>
    </row>
    <row r="21" spans="2:16" ht="38.1" customHeight="1" x14ac:dyDescent="0.2">
      <c r="B21" s="257"/>
      <c r="C21" s="258"/>
      <c r="D21" s="78"/>
      <c r="E21" s="78"/>
      <c r="F21" s="62"/>
      <c r="G21" s="101"/>
      <c r="H21" s="109"/>
      <c r="O21" s="2"/>
      <c r="P21" s="1"/>
    </row>
    <row r="22" spans="2:16" ht="38.1" customHeight="1" x14ac:dyDescent="0.2">
      <c r="B22" s="257"/>
      <c r="C22" s="258"/>
      <c r="D22" s="78"/>
      <c r="E22" s="78"/>
      <c r="F22" s="62"/>
      <c r="G22" s="101"/>
      <c r="H22" s="109"/>
      <c r="O22" s="2"/>
      <c r="P22" s="1"/>
    </row>
    <row r="23" spans="2:16" ht="38.1" customHeight="1" x14ac:dyDescent="0.2">
      <c r="B23" s="257"/>
      <c r="C23" s="258"/>
      <c r="D23" s="81"/>
      <c r="E23" s="81"/>
      <c r="F23" s="87"/>
      <c r="G23" s="101"/>
      <c r="H23" s="109"/>
    </row>
    <row r="24" spans="2:16" ht="38.1" customHeight="1" x14ac:dyDescent="0.2">
      <c r="B24" s="257"/>
      <c r="C24" s="258"/>
      <c r="D24" s="91"/>
      <c r="E24" s="91"/>
      <c r="F24" s="87"/>
      <c r="G24" s="101"/>
      <c r="H24" s="109"/>
    </row>
    <row r="25" spans="2:16" ht="38.1" customHeight="1" x14ac:dyDescent="0.2">
      <c r="B25" s="259"/>
      <c r="C25" s="259"/>
      <c r="D25" s="78"/>
      <c r="E25" s="78"/>
      <c r="F25" s="62"/>
      <c r="G25" s="101"/>
      <c r="H25" s="109"/>
    </row>
  </sheetData>
  <mergeCells count="24">
    <mergeCell ref="B18:C18"/>
    <mergeCell ref="B19:C19"/>
    <mergeCell ref="B17:C17"/>
    <mergeCell ref="B15:C15"/>
    <mergeCell ref="B12:C12"/>
    <mergeCell ref="B13:C13"/>
    <mergeCell ref="B14:C14"/>
    <mergeCell ref="B16:C16"/>
    <mergeCell ref="B23:C23"/>
    <mergeCell ref="B25:C25"/>
    <mergeCell ref="B24:C24"/>
    <mergeCell ref="D2:G2"/>
    <mergeCell ref="D3:G3"/>
    <mergeCell ref="D4:G4"/>
    <mergeCell ref="D5:G5"/>
    <mergeCell ref="B2:C5"/>
    <mergeCell ref="B7:C7"/>
    <mergeCell ref="D7:H7"/>
    <mergeCell ref="B9:H9"/>
    <mergeCell ref="B22:C22"/>
    <mergeCell ref="B11:C11"/>
    <mergeCell ref="B10:H10"/>
    <mergeCell ref="B21:C21"/>
    <mergeCell ref="B20:C20"/>
  </mergeCells>
  <conditionalFormatting sqref="D11">
    <cfRule type="cellIs" dxfId="22" priority="61" stopIfTrue="1" operator="equal">
      <formula>"Alto"</formula>
    </cfRule>
    <cfRule type="cellIs" dxfId="21" priority="62" stopIfTrue="1" operator="equal">
      <formula>"Medio"</formula>
    </cfRule>
    <cfRule type="cellIs" dxfId="20" priority="63" stopIfTrue="1" operator="equal">
      <formula>"Bajo"</formula>
    </cfRule>
  </conditionalFormatting>
  <conditionalFormatting sqref="D25">
    <cfRule type="cellIs" dxfId="19" priority="13" stopIfTrue="1" operator="equal">
      <formula>"Alto"</formula>
    </cfRule>
    <cfRule type="cellIs" dxfId="18" priority="14" stopIfTrue="1" operator="equal">
      <formula>"Medio"</formula>
    </cfRule>
    <cfRule type="cellIs" dxfId="17" priority="15" stopIfTrue="1" operator="equal">
      <formula>"Bajo"</formula>
    </cfRule>
  </conditionalFormatting>
  <conditionalFormatting sqref="D21:D22">
    <cfRule type="cellIs" dxfId="16" priority="22" stopIfTrue="1" operator="equal">
      <formula>"Alto"</formula>
    </cfRule>
    <cfRule type="cellIs" dxfId="15" priority="23" stopIfTrue="1" operator="equal">
      <formula>"Medio"</formula>
    </cfRule>
    <cfRule type="cellIs" dxfId="14" priority="24" stopIfTrue="1" operator="equal">
      <formula>"Bajo"</formula>
    </cfRule>
  </conditionalFormatting>
  <conditionalFormatting sqref="D20">
    <cfRule type="cellIs" dxfId="13" priority="10" stopIfTrue="1" operator="equal">
      <formula>"Alto"</formula>
    </cfRule>
    <cfRule type="cellIs" dxfId="12" priority="11" stopIfTrue="1" operator="equal">
      <formula>"Medio"</formula>
    </cfRule>
    <cfRule type="cellIs" dxfId="11" priority="12" stopIfTrue="1" operator="equal">
      <formula>"Bajo"</formula>
    </cfRule>
  </conditionalFormatting>
  <dataValidations count="1">
    <dataValidation type="whole" allowBlank="1" showInputMessage="1" showErrorMessage="1" sqref="I9:N9 I23:N65498 F26:H65498">
      <formula1>1</formula1>
      <formula2>5</formula2>
    </dataValidation>
  </dataValidations>
  <hyperlinks>
    <hyperlink ref="F12" r:id="rId1"/>
    <hyperlink ref="F13" r:id="rId2"/>
    <hyperlink ref="F14" r:id="rId3"/>
    <hyperlink ref="F15" r:id="rId4"/>
    <hyperlink ref="F18" r:id="rId5"/>
    <hyperlink ref="F19" r:id="rId6"/>
    <hyperlink ref="F16" r:id="rId7"/>
    <hyperlink ref="F17" r:id="rId8"/>
  </hyperlinks>
  <printOptions horizontalCentered="1"/>
  <pageMargins left="0.39370078740157483" right="0.39370078740157483" top="0.74803149606299213" bottom="0.74803149606299213" header="0.31496062992125984" footer="0.31496062992125984"/>
  <pageSetup paperSize="5" scale="89" fitToHeight="0" orientation="landscape" r:id="rId9"/>
  <headerFooter>
    <oddHeader>&amp;A</oddHeader>
  </headerFooter>
  <drawing r:id="rId10"/>
  <legacyDrawing r:id="rId11"/>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tocar'!$K$5:$K$7</xm:f>
          </x14:formula1>
          <xm:sqref>H12:H25</xm:sqref>
        </x14:dataValidation>
        <x14:dataValidation type="list" allowBlank="1" showInputMessage="1" showErrorMessage="1">
          <x14:formula1>
            <xm:f>'No tocar'!$I$5:$I$6</xm:f>
          </x14:formula1>
          <xm:sqref>G12:G25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1"/>
  <sheetViews>
    <sheetView showGridLines="0" topLeftCell="A7" zoomScale="80" zoomScaleNormal="80" workbookViewId="0">
      <selection activeCell="B17" sqref="B17"/>
    </sheetView>
  </sheetViews>
  <sheetFormatPr baseColWidth="10" defaultColWidth="11.42578125" defaultRowHeight="12" x14ac:dyDescent="0.2"/>
  <cols>
    <col min="1" max="1" width="2.42578125" style="1" customWidth="1"/>
    <col min="2" max="2" width="39.140625" style="1" customWidth="1"/>
    <col min="3" max="3" width="25.85546875" style="1" customWidth="1"/>
    <col min="4" max="4" width="50.28515625" style="1" customWidth="1"/>
    <col min="5" max="5" width="22.5703125" style="1" customWidth="1"/>
    <col min="6" max="6" width="32.85546875" style="1" customWidth="1"/>
    <col min="7" max="7" width="39.5703125" style="1" customWidth="1"/>
    <col min="8"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0" customFormat="1" ht="26.25" customHeight="1" thickBot="1" x14ac:dyDescent="0.25">
      <c r="B2" s="44"/>
      <c r="C2" s="247" t="s">
        <v>0</v>
      </c>
      <c r="D2" s="248"/>
      <c r="E2" s="248"/>
      <c r="F2" s="248"/>
      <c r="G2" s="51" t="str">
        <f>Proyecto!K2</f>
        <v>Código: GC-F-015</v>
      </c>
      <c r="H2" s="50"/>
      <c r="I2" s="70"/>
      <c r="J2" s="70"/>
      <c r="K2" s="70"/>
      <c r="L2" s="70"/>
      <c r="M2" s="70"/>
      <c r="N2" s="70"/>
      <c r="O2" s="70"/>
      <c r="P2" s="13"/>
    </row>
    <row r="3" spans="2:16" s="10" customFormat="1" ht="23.25" customHeight="1" thickBot="1" x14ac:dyDescent="0.25">
      <c r="B3" s="46"/>
      <c r="C3" s="247" t="s">
        <v>2</v>
      </c>
      <c r="D3" s="248"/>
      <c r="E3" s="248"/>
      <c r="F3" s="248"/>
      <c r="G3" s="49" t="str">
        <f>Proyecto!K3</f>
        <v>Fecha: 17 de septiembre de 2014</v>
      </c>
      <c r="H3" s="50"/>
      <c r="I3" s="70"/>
      <c r="J3" s="70"/>
      <c r="K3" s="70"/>
      <c r="L3" s="70"/>
      <c r="M3" s="70"/>
      <c r="N3" s="70"/>
      <c r="O3" s="70"/>
      <c r="P3" s="13"/>
    </row>
    <row r="4" spans="2:16" s="10" customFormat="1" ht="24" customHeight="1" thickBot="1" x14ac:dyDescent="0.25">
      <c r="B4" s="46"/>
      <c r="C4" s="247" t="s">
        <v>4</v>
      </c>
      <c r="D4" s="248"/>
      <c r="E4" s="248"/>
      <c r="F4" s="248"/>
      <c r="G4" s="49" t="str">
        <f>Proyecto!K4</f>
        <v>Versión 001</v>
      </c>
      <c r="H4" s="50"/>
      <c r="I4" s="70"/>
      <c r="J4" s="70"/>
      <c r="K4" s="70"/>
      <c r="L4" s="70"/>
      <c r="M4" s="70"/>
      <c r="N4" s="70"/>
      <c r="O4" s="70"/>
      <c r="P4" s="13"/>
    </row>
    <row r="5" spans="2:16" s="10" customFormat="1" ht="22.5" customHeight="1" thickBot="1" x14ac:dyDescent="0.25">
      <c r="B5" s="48"/>
      <c r="C5" s="247" t="s">
        <v>6</v>
      </c>
      <c r="D5" s="248"/>
      <c r="E5" s="248"/>
      <c r="F5" s="248"/>
      <c r="G5" s="52" t="s">
        <v>80</v>
      </c>
      <c r="H5" s="50"/>
      <c r="I5" s="70"/>
      <c r="J5" s="70"/>
      <c r="K5" s="70"/>
      <c r="L5" s="70"/>
      <c r="M5" s="70"/>
      <c r="N5" s="70"/>
      <c r="O5" s="70"/>
      <c r="P5" s="13"/>
    </row>
    <row r="6" spans="2:16" ht="5.25" customHeight="1" x14ac:dyDescent="0.2">
      <c r="B6" s="24"/>
      <c r="C6" s="24"/>
      <c r="D6" s="24"/>
      <c r="E6" s="24"/>
      <c r="F6" s="24"/>
    </row>
    <row r="7" spans="2:16" ht="29.25" customHeight="1" x14ac:dyDescent="0.2">
      <c r="B7" s="69" t="s">
        <v>8</v>
      </c>
      <c r="C7" s="288" t="str">
        <f>Proyecto!$E$7</f>
        <v>Promoción de la Responsabilidad Social Empresarial y la Sostenibilidad Empresarial con énfasis en las PYMES.</v>
      </c>
      <c r="D7" s="289"/>
      <c r="E7" s="289"/>
      <c r="F7" s="289"/>
      <c r="G7" s="290"/>
      <c r="P7" s="1"/>
    </row>
    <row r="8" spans="2:16" ht="6.75" customHeight="1" x14ac:dyDescent="0.2">
      <c r="B8" s="6"/>
      <c r="C8" s="7"/>
      <c r="D8" s="7"/>
      <c r="E8" s="7"/>
      <c r="F8" s="7"/>
      <c r="P8" s="1"/>
    </row>
    <row r="9" spans="2:16" x14ac:dyDescent="0.2">
      <c r="B9" s="192"/>
      <c r="C9" s="192"/>
    </row>
    <row r="10" spans="2:16" ht="20.25" customHeight="1" x14ac:dyDescent="0.2">
      <c r="B10" s="285" t="s">
        <v>81</v>
      </c>
      <c r="C10" s="286"/>
      <c r="D10" s="286"/>
      <c r="E10" s="286"/>
      <c r="F10" s="286"/>
      <c r="G10" s="287"/>
    </row>
    <row r="11" spans="2:16" customFormat="1" ht="15" customHeight="1" x14ac:dyDescent="0.2"/>
    <row r="12" spans="2:16" ht="24.75" customHeight="1" x14ac:dyDescent="0.2">
      <c r="B12" s="77" t="s">
        <v>82</v>
      </c>
      <c r="C12" s="77" t="s">
        <v>83</v>
      </c>
      <c r="D12" s="77" t="s">
        <v>84</v>
      </c>
      <c r="E12" s="77" t="s">
        <v>85</v>
      </c>
      <c r="F12" s="77" t="s">
        <v>86</v>
      </c>
      <c r="G12" s="77" t="s">
        <v>87</v>
      </c>
    </row>
    <row r="13" spans="2:16" ht="92.25" customHeight="1" x14ac:dyDescent="0.2">
      <c r="B13" s="109" t="s">
        <v>210</v>
      </c>
      <c r="C13" s="109" t="s">
        <v>88</v>
      </c>
      <c r="D13" s="118" t="s">
        <v>211</v>
      </c>
      <c r="E13" s="109" t="s">
        <v>152</v>
      </c>
      <c r="F13" s="109" t="s">
        <v>212</v>
      </c>
      <c r="G13" s="111" t="s">
        <v>213</v>
      </c>
    </row>
    <row r="14" spans="2:16" ht="123" customHeight="1" x14ac:dyDescent="0.2">
      <c r="B14" s="109" t="s">
        <v>212</v>
      </c>
      <c r="C14" s="109" t="s">
        <v>88</v>
      </c>
      <c r="D14" s="118" t="s">
        <v>229</v>
      </c>
      <c r="E14" s="109" t="s">
        <v>89</v>
      </c>
      <c r="F14" s="109" t="s">
        <v>230</v>
      </c>
      <c r="G14" s="111" t="s">
        <v>231</v>
      </c>
    </row>
    <row r="15" spans="2:16" ht="219.75" customHeight="1" x14ac:dyDescent="0.2">
      <c r="B15" s="109" t="s">
        <v>230</v>
      </c>
      <c r="C15" s="109" t="s">
        <v>88</v>
      </c>
      <c r="D15" s="118" t="s">
        <v>232</v>
      </c>
      <c r="E15" s="109" t="s">
        <v>89</v>
      </c>
      <c r="F15" s="109" t="s">
        <v>233</v>
      </c>
      <c r="G15" s="111" t="s">
        <v>231</v>
      </c>
    </row>
    <row r="16" spans="2:16" ht="92.25" customHeight="1" x14ac:dyDescent="0.2">
      <c r="B16" s="107" t="s">
        <v>249</v>
      </c>
      <c r="C16" s="109" t="s">
        <v>88</v>
      </c>
      <c r="D16" s="118" t="s">
        <v>214</v>
      </c>
      <c r="E16" s="109" t="s">
        <v>191</v>
      </c>
      <c r="F16" s="109" t="s">
        <v>227</v>
      </c>
      <c r="G16" s="111" t="s">
        <v>228</v>
      </c>
    </row>
    <row r="17" spans="2:7" ht="30" customHeight="1" x14ac:dyDescent="0.2">
      <c r="B17" s="120"/>
      <c r="C17" s="109"/>
      <c r="D17" s="109"/>
      <c r="E17" s="109"/>
      <c r="F17" s="111"/>
      <c r="G17" s="111"/>
    </row>
    <row r="18" spans="2:7" ht="30" customHeight="1" x14ac:dyDescent="0.2">
      <c r="B18" s="120"/>
      <c r="C18" s="109"/>
      <c r="D18" s="109"/>
      <c r="E18" s="109"/>
      <c r="F18" s="111"/>
      <c r="G18" s="111"/>
    </row>
    <row r="19" spans="2:7" ht="30" customHeight="1" x14ac:dyDescent="0.2">
      <c r="B19" s="120"/>
      <c r="C19" s="109"/>
      <c r="D19" s="109"/>
      <c r="E19" s="109"/>
      <c r="F19" s="111"/>
      <c r="G19" s="111"/>
    </row>
    <row r="20" spans="2:7" ht="30" customHeight="1" x14ac:dyDescent="0.2">
      <c r="B20" s="85"/>
      <c r="C20" s="109"/>
      <c r="D20" s="81"/>
      <c r="E20" s="109"/>
      <c r="F20" s="81"/>
      <c r="G20" s="80"/>
    </row>
    <row r="21" spans="2:7" ht="30" customHeight="1" x14ac:dyDescent="0.2">
      <c r="B21" s="86"/>
      <c r="C21" s="109"/>
      <c r="D21" s="81"/>
      <c r="E21" s="109"/>
      <c r="F21" s="81"/>
      <c r="G21" s="80"/>
    </row>
  </sheetData>
  <mergeCells count="7">
    <mergeCell ref="B10:G10"/>
    <mergeCell ref="B9:C9"/>
    <mergeCell ref="C2:F2"/>
    <mergeCell ref="C3:F3"/>
    <mergeCell ref="C4:F4"/>
    <mergeCell ref="C5:F5"/>
    <mergeCell ref="C7:G7"/>
  </mergeCells>
  <dataValidations count="1">
    <dataValidation type="whole" allowBlank="1" showInputMessage="1" showErrorMessage="1" sqref="E9 E22:E65497 G11 G9 G22:G65497 H9:N65497">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4"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tocar'!$Q$15:$Q$23</xm:f>
          </x14:formula1>
          <xm:sqref>E13:E15 E17:E21</xm:sqref>
        </x14:dataValidation>
        <x14:dataValidation type="list" allowBlank="1" showInputMessage="1" showErrorMessage="1">
          <x14:formula1>
            <xm:f>'No tocar'!$O$5:$O$11</xm:f>
          </x14:formula1>
          <xm:sqref>C13:C21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16"/>
  <sheetViews>
    <sheetView showGridLines="0" zoomScale="90" zoomScaleNormal="90" workbookViewId="0">
      <selection activeCell="C7" sqref="C7:H7"/>
    </sheetView>
  </sheetViews>
  <sheetFormatPr baseColWidth="10" defaultColWidth="11.42578125" defaultRowHeight="12" x14ac:dyDescent="0.2"/>
  <cols>
    <col min="1" max="1" width="2.42578125" style="1" customWidth="1"/>
    <col min="2" max="2" width="30.7109375" style="1" customWidth="1"/>
    <col min="3" max="3" width="18.28515625" style="1" customWidth="1"/>
    <col min="4" max="4" width="28.7109375" style="1" customWidth="1"/>
    <col min="5" max="5" width="29.42578125" style="1" customWidth="1"/>
    <col min="6" max="6" width="42.42578125" style="1" customWidth="1"/>
    <col min="7" max="7" width="19.42578125" style="1" customWidth="1"/>
    <col min="8" max="8" width="17.7109375" style="1" bestFit="1" customWidth="1"/>
    <col min="9" max="9" width="7.7109375" style="1" customWidth="1"/>
    <col min="10" max="10" width="0.7109375" style="5" customWidth="1"/>
    <col min="11" max="11" width="1" style="1" customWidth="1"/>
    <col min="12" max="12" width="1.42578125" style="1" customWidth="1"/>
    <col min="13" max="13" width="1.140625" style="5"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s="10" customFormat="1" ht="26.25" customHeight="1" thickBot="1" x14ac:dyDescent="0.25">
      <c r="B2" s="44"/>
      <c r="C2" s="247" t="s">
        <v>0</v>
      </c>
      <c r="D2" s="248"/>
      <c r="E2" s="248"/>
      <c r="F2" s="248"/>
      <c r="G2" s="237" t="str">
        <f>Proyecto!K2</f>
        <v>Código: GC-F-015</v>
      </c>
      <c r="H2" s="239"/>
      <c r="I2" s="70"/>
      <c r="J2" s="9"/>
      <c r="K2" s="9"/>
      <c r="L2" s="9"/>
      <c r="M2" s="12"/>
      <c r="N2" s="70"/>
      <c r="O2" s="70"/>
      <c r="P2" s="70"/>
      <c r="Q2" s="70"/>
      <c r="R2" s="70"/>
      <c r="S2" s="70"/>
      <c r="T2" s="70"/>
      <c r="U2" s="70"/>
      <c r="V2" s="70"/>
      <c r="W2" s="13"/>
    </row>
    <row r="3" spans="2:23" s="10" customFormat="1" ht="23.25" customHeight="1" thickBot="1" x14ac:dyDescent="0.25">
      <c r="B3" s="46"/>
      <c r="C3" s="247" t="s">
        <v>2</v>
      </c>
      <c r="D3" s="248"/>
      <c r="E3" s="248"/>
      <c r="F3" s="248"/>
      <c r="G3" s="240" t="str">
        <f>Proyecto!K3</f>
        <v>Fecha: 17 de septiembre de 2014</v>
      </c>
      <c r="H3" s="242"/>
      <c r="I3" s="70"/>
      <c r="J3" s="9"/>
      <c r="K3" s="9"/>
      <c r="L3" s="9"/>
      <c r="M3" s="12"/>
      <c r="N3" s="70"/>
      <c r="O3" s="70"/>
      <c r="P3" s="70"/>
      <c r="Q3" s="70"/>
      <c r="R3" s="70"/>
      <c r="S3" s="70"/>
      <c r="T3" s="70"/>
      <c r="U3" s="70"/>
      <c r="V3" s="70"/>
      <c r="W3" s="13"/>
    </row>
    <row r="4" spans="2:23" s="10" customFormat="1" ht="24" customHeight="1" thickBot="1" x14ac:dyDescent="0.25">
      <c r="B4" s="46"/>
      <c r="C4" s="247" t="s">
        <v>4</v>
      </c>
      <c r="D4" s="248"/>
      <c r="E4" s="248"/>
      <c r="F4" s="248"/>
      <c r="G4" s="243" t="str">
        <f>Proyecto!K4</f>
        <v>Versión 001</v>
      </c>
      <c r="H4" s="245"/>
      <c r="I4" s="70"/>
      <c r="J4" s="9"/>
      <c r="K4" s="70"/>
      <c r="L4" s="70"/>
      <c r="M4" s="12"/>
      <c r="N4" s="70"/>
      <c r="O4" s="70"/>
      <c r="P4" s="70"/>
      <c r="Q4" s="70"/>
      <c r="R4" s="70"/>
      <c r="S4" s="70"/>
      <c r="T4" s="70"/>
      <c r="U4" s="70"/>
      <c r="V4" s="70"/>
      <c r="W4" s="13"/>
    </row>
    <row r="5" spans="2:23" s="10" customFormat="1" ht="22.5" customHeight="1" thickBot="1" x14ac:dyDescent="0.25">
      <c r="B5" s="48"/>
      <c r="C5" s="247" t="s">
        <v>6</v>
      </c>
      <c r="D5" s="248"/>
      <c r="E5" s="248"/>
      <c r="F5" s="248"/>
      <c r="G5" s="240" t="s">
        <v>90</v>
      </c>
      <c r="H5" s="242"/>
      <c r="I5" s="70"/>
      <c r="J5" s="9"/>
      <c r="K5" s="70"/>
      <c r="L5" s="70"/>
      <c r="M5" s="9"/>
      <c r="N5" s="70"/>
      <c r="O5" s="70"/>
      <c r="P5" s="70"/>
      <c r="Q5" s="70"/>
      <c r="R5" s="70"/>
      <c r="S5" s="70"/>
      <c r="T5" s="70"/>
      <c r="U5" s="70"/>
      <c r="V5" s="70"/>
      <c r="W5" s="13"/>
    </row>
    <row r="6" spans="2:23" ht="5.25" customHeight="1" x14ac:dyDescent="0.2">
      <c r="B6" s="24"/>
      <c r="C6" s="24"/>
      <c r="D6" s="24"/>
      <c r="E6" s="24"/>
      <c r="F6" s="24"/>
      <c r="G6" s="24"/>
      <c r="H6" s="24"/>
    </row>
    <row r="7" spans="2:23" ht="29.25" customHeight="1" x14ac:dyDescent="0.2">
      <c r="B7" s="23" t="s">
        <v>8</v>
      </c>
      <c r="C7" s="294" t="str">
        <f>Proyecto!$E$7</f>
        <v>Promoción de la Responsabilidad Social Empresarial y la Sostenibilidad Empresarial con énfasis en las PYMES.</v>
      </c>
      <c r="D7" s="294"/>
      <c r="E7" s="294"/>
      <c r="F7" s="294"/>
      <c r="G7" s="294"/>
      <c r="H7" s="294"/>
      <c r="W7" s="1"/>
    </row>
    <row r="9" spans="2:23" ht="15" customHeight="1" x14ac:dyDescent="0.2">
      <c r="B9" s="229" t="s">
        <v>91</v>
      </c>
      <c r="C9" s="229"/>
      <c r="D9" s="229"/>
      <c r="E9" s="229"/>
      <c r="F9" s="229"/>
      <c r="G9" s="229"/>
      <c r="H9" s="229"/>
    </row>
    <row r="10" spans="2:23" customFormat="1" ht="15" customHeight="1" x14ac:dyDescent="0.2"/>
    <row r="11" spans="2:23" ht="33.75" customHeight="1" x14ac:dyDescent="0.2">
      <c r="B11" s="227" t="s">
        <v>92</v>
      </c>
      <c r="C11" s="227"/>
      <c r="D11" s="71" t="s">
        <v>93</v>
      </c>
      <c r="E11" s="71" t="s">
        <v>94</v>
      </c>
      <c r="F11" s="71" t="s">
        <v>95</v>
      </c>
      <c r="G11" s="71" t="s">
        <v>96</v>
      </c>
      <c r="H11" s="71" t="s">
        <v>97</v>
      </c>
    </row>
    <row r="12" spans="2:23" ht="61.5" customHeight="1" x14ac:dyDescent="0.2">
      <c r="B12" s="292" t="s">
        <v>137</v>
      </c>
      <c r="C12" s="293"/>
      <c r="D12" s="121"/>
      <c r="E12" s="121"/>
      <c r="F12" s="121"/>
      <c r="G12" s="122"/>
      <c r="H12" s="101"/>
    </row>
    <row r="13" spans="2:23" ht="48" customHeight="1" x14ac:dyDescent="0.2">
      <c r="B13" s="291"/>
      <c r="C13" s="291"/>
      <c r="D13" s="107"/>
      <c r="E13" s="121"/>
      <c r="F13" s="121"/>
      <c r="G13" s="122"/>
      <c r="H13" s="107"/>
    </row>
    <row r="14" spans="2:23" ht="60" customHeight="1" x14ac:dyDescent="0.2">
      <c r="B14" s="291"/>
      <c r="C14" s="291"/>
      <c r="D14" s="107"/>
      <c r="E14" s="121"/>
      <c r="F14" s="121"/>
      <c r="G14" s="122"/>
      <c r="H14" s="107"/>
    </row>
    <row r="15" spans="2:23" ht="60" customHeight="1" x14ac:dyDescent="0.2">
      <c r="B15" s="291"/>
      <c r="C15" s="291"/>
      <c r="D15" s="107"/>
      <c r="E15" s="121"/>
      <c r="F15" s="121"/>
      <c r="G15" s="122"/>
      <c r="H15" s="107"/>
    </row>
    <row r="16" spans="2:23" x14ac:dyDescent="0.2">
      <c r="B16" s="88"/>
      <c r="C16" s="88"/>
    </row>
  </sheetData>
  <mergeCells count="15">
    <mergeCell ref="C7:H7"/>
    <mergeCell ref="C2:F2"/>
    <mergeCell ref="G2:H2"/>
    <mergeCell ref="C3:F3"/>
    <mergeCell ref="G3:H3"/>
    <mergeCell ref="C4:F4"/>
    <mergeCell ref="G4:H4"/>
    <mergeCell ref="C5:F5"/>
    <mergeCell ref="G5:H5"/>
    <mergeCell ref="B13:C13"/>
    <mergeCell ref="B14:C14"/>
    <mergeCell ref="B15:C15"/>
    <mergeCell ref="B12:C12"/>
    <mergeCell ref="B9:H9"/>
    <mergeCell ref="B11:C11"/>
  </mergeCells>
  <conditionalFormatting sqref="E12:E15">
    <cfRule type="cellIs" dxfId="10" priority="19" stopIfTrue="1" operator="equal">
      <formula>"Alto"</formula>
    </cfRule>
    <cfRule type="cellIs" dxfId="9" priority="20" stopIfTrue="1" operator="equal">
      <formula>"Medio"</formula>
    </cfRule>
    <cfRule type="cellIs" dxfId="8" priority="21" stopIfTrue="1" operator="equal">
      <formula>"Bajo"</formula>
    </cfRule>
  </conditionalFormatting>
  <dataValidations count="1">
    <dataValidation type="whole" allowBlank="1" showInputMessage="1" showErrorMessage="1" sqref="F8:G8 O8:U65495 I8:M65495 G13:G65495 F16:F65495">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92" fitToHeight="0" orientation="landscape" r:id="rId1"/>
  <headerFooter>
    <oddHeader>&amp;A</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Comentarios xmlns="ff8e3638-9d45-4162-afb4-6d390653d547" xsi:nil="true"/>
    <Fase xmlns="ff8e3638-9d45-4162-afb4-6d390653d547">a. Ficha Téncnica</Fase>
    <AverageRating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CD46FF-15CE-4B87-962F-49D7241576E1}">
  <ds:schemaRefs>
    <ds:schemaRef ds:uri="http://purl.org/dc/elements/1.1/"/>
    <ds:schemaRef ds:uri="http://schemas.microsoft.com/office/infopath/2007/PartnerControls"/>
    <ds:schemaRef ds:uri="http://schemas.microsoft.com/office/2006/metadata/properties"/>
    <ds:schemaRef ds:uri="http://purl.org/dc/terms/"/>
    <ds:schemaRef ds:uri="http://schemas.microsoft.com/sharepoint/v3"/>
    <ds:schemaRef ds:uri="http://schemas.microsoft.com/office/2006/documentManagement/types"/>
    <ds:schemaRef ds:uri="ff8e3638-9d45-4162-afb4-6d390653d547"/>
    <ds:schemaRef ds:uri="http://schemas.openxmlformats.org/package/2006/metadata/core-properties"/>
    <ds:schemaRef ds:uri="http://schemas.microsoft.com/sharepoint/v4"/>
    <ds:schemaRef ds:uri="http://www.w3.org/XML/1998/namespace"/>
    <ds:schemaRef ds:uri="http://purl.org/dc/dcmitype/"/>
  </ds:schemaRefs>
</ds:datastoreItem>
</file>

<file path=customXml/itemProps2.xml><?xml version="1.0" encoding="utf-8"?>
<ds:datastoreItem xmlns:ds="http://schemas.openxmlformats.org/officeDocument/2006/customXml" ds:itemID="{35C096D3-1B09-418F-A523-6AB3AC41DE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0F0823-935E-4753-9583-110314EE54DB}">
  <ds:schemaRefs>
    <ds:schemaRef ds:uri="http://schemas.microsoft.com/office/2006/metadata/customXsn"/>
  </ds:schemaRefs>
</ds:datastoreItem>
</file>

<file path=customXml/itemProps4.xml><?xml version="1.0" encoding="utf-8"?>
<ds:datastoreItem xmlns:ds="http://schemas.openxmlformats.org/officeDocument/2006/customXml" ds:itemID="{8F77B9A0-DA09-4B3D-89DF-DC134C4A0891}">
  <ds:schemaRefs>
    <ds:schemaRef ds:uri="office.server.policy"/>
  </ds:schemaRefs>
</ds:datastoreItem>
</file>

<file path=customXml/itemProps5.xml><?xml version="1.0" encoding="utf-8"?>
<ds:datastoreItem xmlns:ds="http://schemas.openxmlformats.org/officeDocument/2006/customXml" ds:itemID="{1560308A-4653-4D2B-B2A3-96E21DA7A6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Proyecto</vt:lpstr>
      <vt:lpstr>Justificación - Objetivo</vt:lpstr>
      <vt:lpstr>Indicadores</vt:lpstr>
      <vt:lpstr>Recursos Financieros</vt:lpstr>
      <vt:lpstr>Recursos Humanos</vt:lpstr>
      <vt:lpstr>Comunicaciones internas</vt:lpstr>
      <vt:lpstr>Interesados</vt:lpstr>
      <vt:lpstr>Plan de comunicaciones</vt:lpstr>
      <vt:lpstr>Requerimientos</vt:lpstr>
      <vt:lpstr>Alcance</vt:lpstr>
      <vt:lpstr>EDT- Actividades</vt:lpstr>
      <vt:lpstr>Riesgos</vt:lpstr>
      <vt:lpstr>No tocar</vt:lpstr>
      <vt:lpstr>Indicadores!Área_de_impresión</vt:lpstr>
      <vt:lpstr>Interesados!Área_de_impresión</vt:lpstr>
      <vt:lpstr>'Plan de comunicaciones'!Área_de_impresión</vt:lpstr>
      <vt:lpstr>'Recursos Humanos'!Área_de_impresión</vt:lpstr>
      <vt:lpstr>Requerimientos!Área_de_impresión</vt:lpstr>
      <vt:lpstr>Riesgos!Área_de_impresión</vt:lpstr>
    </vt:vector>
  </TitlesOfParts>
  <Manager/>
  <Company>Windows uE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EDT_01</dc:title>
  <dc:subject/>
  <dc:creator>Bibiana Coy Paez</dc:creator>
  <cp:keywords>Despacho</cp:keywords>
  <dc:description/>
  <cp:lastModifiedBy>Bibiana Coy Paez</cp:lastModifiedBy>
  <cp:revision/>
  <dcterms:created xsi:type="dcterms:W3CDTF">2009-01-14T13:57:13Z</dcterms:created>
  <dcterms:modified xsi:type="dcterms:W3CDTF">2023-05-11T16:02:48Z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0x010100DAE502E0AF30B84A96E60AFD0F2E04C4</vt:lpwstr>
  </property>
  <property fmtid="{D5CDD505-2E9C-101B-9397-08002B2CF9AE}" pid="3" name="eDOCS AutoSave">
    <vt:lpwstr>20230511110247811</vt:lpwstr>
  </property>
</Properties>
</file>