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comments6.xml" ContentType="application/vnd.openxmlformats-officedocument.spreadsheetml.comments+xml"/>
  <Override PartName="/xl/drawings/drawing8.xml" ContentType="application/vnd.openxmlformats-officedocument.drawing+xml"/>
  <Override PartName="/xl/comments7.xml" ContentType="application/vnd.openxmlformats-officedocument.spreadsheetml.comments+xml"/>
  <Override PartName="/xl/drawings/drawing9.xml" ContentType="application/vnd.openxmlformats-officedocument.drawing+xml"/>
  <Override PartName="/xl/comments8.xml" ContentType="application/vnd.openxmlformats-officedocument.spreadsheetml.comments+xml"/>
  <Override PartName="/xl/drawings/drawing10.xml" ContentType="application/vnd.openxmlformats-officedocument.drawing+xml"/>
  <Override PartName="/xl/comments9.xml" ContentType="application/vnd.openxmlformats-officedocument.spreadsheetml.comments+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updateLinks="never" defaultThemeVersion="124226"/>
  <mc:AlternateContent xmlns:mc="http://schemas.openxmlformats.org/markup-compatibility/2006">
    <mc:Choice Requires="x15">
      <x15ac:absPath xmlns:x15ac="http://schemas.microsoft.com/office/spreadsheetml/2010/11/ac" url="C:\Users\francycp\Desktop\publicaciones WEB\2023\"/>
    </mc:Choice>
  </mc:AlternateContent>
  <bookViews>
    <workbookView xWindow="0" yWindow="0" windowWidth="20490" windowHeight="7020" tabRatio="776" firstSheet="5" activeTab="10"/>
  </bookViews>
  <sheets>
    <sheet name="Proyecto" sheetId="10" r:id="rId1"/>
    <sheet name="Justificación - Objetivo" sheetId="2" r:id="rId2"/>
    <sheet name="Indicadores" sheetId="3" r:id="rId3"/>
    <sheet name="Recursos Financieros" sheetId="12" r:id="rId4"/>
    <sheet name="Recursos Humanos" sheetId="5" r:id="rId5"/>
    <sheet name="Comunicaciones internas" sheetId="16" r:id="rId6"/>
    <sheet name="Interesados" sheetId="6" r:id="rId7"/>
    <sheet name="Plan de comunicaciones" sheetId="7" r:id="rId8"/>
    <sheet name="Requerimientos" sheetId="4" r:id="rId9"/>
    <sheet name="Alcance" sheetId="8" r:id="rId10"/>
    <sheet name="EDT- Actividades" sheetId="11" r:id="rId11"/>
    <sheet name="Riesgos" sheetId="9" r:id="rId12"/>
    <sheet name="No tocar" sheetId="15" state="hidden" r:id="rId13"/>
  </sheets>
  <definedNames>
    <definedName name="_xlnm._FilterDatabase" localSheetId="10" hidden="1">'EDT- Actividades'!$C$9:$IV$15</definedName>
    <definedName name="Activos" localSheetId="9">#REF!</definedName>
    <definedName name="Activos" localSheetId="10">#REF!</definedName>
    <definedName name="Activos" localSheetId="2">#REF!</definedName>
    <definedName name="Activos" localSheetId="6">#REF!</definedName>
    <definedName name="Activos" localSheetId="7">#REF!</definedName>
    <definedName name="Activos" localSheetId="0">#REF!</definedName>
    <definedName name="Activos" localSheetId="3">#REF!</definedName>
    <definedName name="Activos" localSheetId="4">#REF!</definedName>
    <definedName name="Activos" localSheetId="11">#REF!</definedName>
    <definedName name="Activos">#REF!</definedName>
    <definedName name="ActivosP1" localSheetId="9">#REF!</definedName>
    <definedName name="ActivosP1" localSheetId="10">#REF!</definedName>
    <definedName name="ActivosP1" localSheetId="2">#REF!</definedName>
    <definedName name="ActivosP1" localSheetId="6">#REF!</definedName>
    <definedName name="ActivosP1" localSheetId="7">#REF!</definedName>
    <definedName name="ActivosP1" localSheetId="0">#REF!</definedName>
    <definedName name="ActivosP1" localSheetId="3">#REF!</definedName>
    <definedName name="ActivosP1" localSheetId="4">#REF!</definedName>
    <definedName name="ActivosP1" localSheetId="11">#REF!</definedName>
    <definedName name="ActivosP1">#REF!</definedName>
    <definedName name="ActivosP10" localSheetId="9">#REF!</definedName>
    <definedName name="ActivosP10" localSheetId="10">#REF!</definedName>
    <definedName name="ActivosP10" localSheetId="2">#REF!</definedName>
    <definedName name="ActivosP10" localSheetId="6">#REF!</definedName>
    <definedName name="ActivosP10" localSheetId="7">#REF!</definedName>
    <definedName name="ActivosP10" localSheetId="0">#REF!</definedName>
    <definedName name="ActivosP10" localSheetId="3">#REF!</definedName>
    <definedName name="ActivosP10" localSheetId="4">#REF!</definedName>
    <definedName name="ActivosP10" localSheetId="11">#REF!</definedName>
    <definedName name="ActivosP10">#REF!</definedName>
    <definedName name="ActivosP11" localSheetId="9">#REF!</definedName>
    <definedName name="ActivosP11" localSheetId="10">#REF!</definedName>
    <definedName name="ActivosP11" localSheetId="2">#REF!</definedName>
    <definedName name="ActivosP11" localSheetId="6">#REF!</definedName>
    <definedName name="ActivosP11" localSheetId="7">#REF!</definedName>
    <definedName name="ActivosP11" localSheetId="0">#REF!</definedName>
    <definedName name="ActivosP11" localSheetId="3">#REF!</definedName>
    <definedName name="ActivosP11" localSheetId="4">#REF!</definedName>
    <definedName name="ActivosP11" localSheetId="11">#REF!</definedName>
    <definedName name="ActivosP11">#REF!</definedName>
    <definedName name="Activosp11000" localSheetId="9">#REF!</definedName>
    <definedName name="Activosp11000" localSheetId="10">#REF!</definedName>
    <definedName name="Activosp11000" localSheetId="2">#REF!</definedName>
    <definedName name="Activosp11000" localSheetId="6">#REF!</definedName>
    <definedName name="Activosp11000" localSheetId="7">#REF!</definedName>
    <definedName name="Activosp11000" localSheetId="0">#REF!</definedName>
    <definedName name="Activosp11000" localSheetId="3">#REF!</definedName>
    <definedName name="Activosp11000" localSheetId="4">#REF!</definedName>
    <definedName name="Activosp11000" localSheetId="11">#REF!</definedName>
    <definedName name="Activosp11000">#REF!</definedName>
    <definedName name="ActivosP12" localSheetId="9">#REF!</definedName>
    <definedName name="ActivosP12" localSheetId="10">#REF!</definedName>
    <definedName name="ActivosP12" localSheetId="2">#REF!</definedName>
    <definedName name="ActivosP12" localSheetId="6">#REF!</definedName>
    <definedName name="ActivosP12" localSheetId="7">#REF!</definedName>
    <definedName name="ActivosP12" localSheetId="0">#REF!</definedName>
    <definedName name="ActivosP12" localSheetId="3">#REF!</definedName>
    <definedName name="ActivosP12" localSheetId="4">#REF!</definedName>
    <definedName name="ActivosP12" localSheetId="11">#REF!</definedName>
    <definedName name="ActivosP12">#REF!</definedName>
    <definedName name="ActivosP2" localSheetId="9">#REF!</definedName>
    <definedName name="ActivosP2" localSheetId="10">#REF!</definedName>
    <definedName name="ActivosP2" localSheetId="2">#REF!</definedName>
    <definedName name="ActivosP2" localSheetId="6">#REF!</definedName>
    <definedName name="ActivosP2" localSheetId="7">#REF!</definedName>
    <definedName name="ActivosP2" localSheetId="0">#REF!</definedName>
    <definedName name="ActivosP2" localSheetId="3">#REF!</definedName>
    <definedName name="ActivosP2" localSheetId="4">#REF!</definedName>
    <definedName name="ActivosP2" localSheetId="11">#REF!</definedName>
    <definedName name="ActivosP2">#REF!</definedName>
    <definedName name="ActivosP3" localSheetId="9">#REF!</definedName>
    <definedName name="ActivosP3" localSheetId="10">#REF!</definedName>
    <definedName name="ActivosP3" localSheetId="2">#REF!</definedName>
    <definedName name="ActivosP3" localSheetId="6">#REF!</definedName>
    <definedName name="ActivosP3" localSheetId="7">#REF!</definedName>
    <definedName name="ActivosP3" localSheetId="0">#REF!</definedName>
    <definedName name="ActivosP3" localSheetId="3">#REF!</definedName>
    <definedName name="ActivosP3" localSheetId="4">#REF!</definedName>
    <definedName name="ActivosP3" localSheetId="11">#REF!</definedName>
    <definedName name="ActivosP3">#REF!</definedName>
    <definedName name="ActivosP4" localSheetId="9">#REF!</definedName>
    <definedName name="ActivosP4" localSheetId="10">#REF!</definedName>
    <definedName name="ActivosP4" localSheetId="2">#REF!</definedName>
    <definedName name="ActivosP4" localSheetId="6">#REF!</definedName>
    <definedName name="ActivosP4" localSheetId="7">#REF!</definedName>
    <definedName name="ActivosP4" localSheetId="0">#REF!</definedName>
    <definedName name="ActivosP4" localSheetId="3">#REF!</definedName>
    <definedName name="ActivosP4" localSheetId="4">#REF!</definedName>
    <definedName name="ActivosP4" localSheetId="11">#REF!</definedName>
    <definedName name="ActivosP4">#REF!</definedName>
    <definedName name="ActivosP5" localSheetId="9">#REF!</definedName>
    <definedName name="ActivosP5" localSheetId="10">#REF!</definedName>
    <definedName name="ActivosP5" localSheetId="2">#REF!</definedName>
    <definedName name="ActivosP5" localSheetId="6">#REF!</definedName>
    <definedName name="ActivosP5" localSheetId="7">#REF!</definedName>
    <definedName name="ActivosP5" localSheetId="0">#REF!</definedName>
    <definedName name="ActivosP5" localSheetId="3">#REF!</definedName>
    <definedName name="ActivosP5" localSheetId="4">#REF!</definedName>
    <definedName name="ActivosP5" localSheetId="11">#REF!</definedName>
    <definedName name="ActivosP5">#REF!</definedName>
    <definedName name="ActivosP6" localSheetId="9">#REF!</definedName>
    <definedName name="ActivosP6" localSheetId="10">#REF!</definedName>
    <definedName name="ActivosP6" localSheetId="2">#REF!</definedName>
    <definedName name="ActivosP6" localSheetId="6">#REF!</definedName>
    <definedName name="ActivosP6" localSheetId="7">#REF!</definedName>
    <definedName name="ActivosP6" localSheetId="0">#REF!</definedName>
    <definedName name="ActivosP6" localSheetId="3">#REF!</definedName>
    <definedName name="ActivosP6" localSheetId="4">#REF!</definedName>
    <definedName name="ActivosP6" localSheetId="11">#REF!</definedName>
    <definedName name="ActivosP6">#REF!</definedName>
    <definedName name="ActivosP7" localSheetId="9">#REF!</definedName>
    <definedName name="ActivosP7" localSheetId="10">#REF!</definedName>
    <definedName name="ActivosP7" localSheetId="2">#REF!</definedName>
    <definedName name="ActivosP7" localSheetId="6">#REF!</definedName>
    <definedName name="ActivosP7" localSheetId="7">#REF!</definedName>
    <definedName name="ActivosP7" localSheetId="0">#REF!</definedName>
    <definedName name="ActivosP7" localSheetId="3">#REF!</definedName>
    <definedName name="ActivosP7" localSheetId="4">#REF!</definedName>
    <definedName name="ActivosP7" localSheetId="11">#REF!</definedName>
    <definedName name="ActivosP7">#REF!</definedName>
    <definedName name="ActivosP8" localSheetId="9">#REF!</definedName>
    <definedName name="ActivosP8" localSheetId="10">#REF!</definedName>
    <definedName name="ActivosP8" localSheetId="2">#REF!</definedName>
    <definedName name="ActivosP8" localSheetId="6">#REF!</definedName>
    <definedName name="ActivosP8" localSheetId="7">#REF!</definedName>
    <definedName name="ActivosP8" localSheetId="0">#REF!</definedName>
    <definedName name="ActivosP8" localSheetId="3">#REF!</definedName>
    <definedName name="ActivosP8" localSheetId="4">#REF!</definedName>
    <definedName name="ActivosP8" localSheetId="11">#REF!</definedName>
    <definedName name="ActivosP8">#REF!</definedName>
    <definedName name="ActivosP9" localSheetId="9">#REF!</definedName>
    <definedName name="ActivosP9" localSheetId="10">#REF!</definedName>
    <definedName name="ActivosP9" localSheetId="2">#REF!</definedName>
    <definedName name="ActivosP9" localSheetId="6">#REF!</definedName>
    <definedName name="ActivosP9" localSheetId="7">#REF!</definedName>
    <definedName name="ActivosP9" localSheetId="0">#REF!</definedName>
    <definedName name="ActivosP9" localSheetId="3">#REF!</definedName>
    <definedName name="ActivosP9" localSheetId="4">#REF!</definedName>
    <definedName name="ActivosP9" localSheetId="11">#REF!</definedName>
    <definedName name="ActivosP9">#REF!</definedName>
    <definedName name="_xlnm.Print_Area" localSheetId="2">Indicadores!$B$2:$I$13</definedName>
    <definedName name="_xlnm.Print_Area" localSheetId="6">Interesados!$B$2:$H$22</definedName>
    <definedName name="_xlnm.Print_Area" localSheetId="7">'Plan de comunicaciones'!$B$2:$H$19</definedName>
    <definedName name="_xlnm.Print_Area" localSheetId="4">'Recursos Humanos'!$B$2:$G$14</definedName>
    <definedName name="_xlnm.Print_Area" localSheetId="8">Requerimientos!$B$2:$H$12</definedName>
    <definedName name="_xlnm.Print_Area" localSheetId="11">Riesgos!$B$2:$P$16</definedName>
    <definedName name="Consulta__L" localSheetId="9">#REF!</definedName>
    <definedName name="Consulta__L" localSheetId="10">#REF!</definedName>
    <definedName name="Consulta__L" localSheetId="2">#REF!</definedName>
    <definedName name="Consulta__L" localSheetId="6">#REF!</definedName>
    <definedName name="Consulta__L" localSheetId="7">#REF!</definedName>
    <definedName name="Consulta__L" localSheetId="0">#REF!</definedName>
    <definedName name="Consulta__L" localSheetId="3">#REF!</definedName>
    <definedName name="Consulta__L" localSheetId="4">#REF!</definedName>
    <definedName name="Consulta__L" localSheetId="11">#REF!</definedName>
    <definedName name="Consulta__L">#REF!</definedName>
    <definedName name="gloria" localSheetId="9">#REF!</definedName>
    <definedName name="gloria" localSheetId="10">#REF!</definedName>
    <definedName name="gloria" localSheetId="2">#REF!</definedName>
    <definedName name="gloria" localSheetId="6">#REF!</definedName>
    <definedName name="gloria" localSheetId="7">#REF!</definedName>
    <definedName name="gloria" localSheetId="0">#REF!</definedName>
    <definedName name="gloria" localSheetId="3">#REF!</definedName>
    <definedName name="gloria" localSheetId="4">#REF!</definedName>
    <definedName name="gloria" localSheetId="11">#REF!</definedName>
    <definedName name="gloria">#REF!</definedName>
    <definedName name="pl" localSheetId="9">#REF!</definedName>
    <definedName name="pl" localSheetId="10">#REF!</definedName>
    <definedName name="pl" localSheetId="2">#REF!</definedName>
    <definedName name="pl" localSheetId="6">#REF!</definedName>
    <definedName name="pl" localSheetId="7">#REF!</definedName>
    <definedName name="pl" localSheetId="0">#REF!</definedName>
    <definedName name="pl" localSheetId="3">#REF!</definedName>
    <definedName name="pl" localSheetId="4">#REF!</definedName>
    <definedName name="pl" localSheetId="11">#REF!</definedName>
    <definedName name="pl">#REF!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M12" i="11" l="1"/>
  <c r="M10" i="11"/>
  <c r="AK12" i="11" l="1"/>
  <c r="V12" i="11" l="1"/>
  <c r="U12" i="11"/>
  <c r="T12" i="11"/>
  <c r="O12" i="11"/>
  <c r="N12" i="11"/>
  <c r="AJ12" i="11" l="1"/>
  <c r="AJ13" i="11" s="1"/>
  <c r="AJ11" i="11"/>
  <c r="AJ10" i="11"/>
  <c r="O13" i="11" l="1"/>
  <c r="P13" i="11"/>
  <c r="Q13" i="11"/>
  <c r="R13" i="11"/>
  <c r="S13" i="11"/>
  <c r="T13" i="11"/>
  <c r="U13" i="11"/>
  <c r="V13" i="11"/>
  <c r="W13" i="11"/>
  <c r="X13" i="11"/>
  <c r="Y13" i="11"/>
  <c r="Z13" i="11"/>
  <c r="AA13" i="11"/>
  <c r="AB13" i="11"/>
  <c r="AC13" i="11"/>
  <c r="AD13" i="11"/>
  <c r="AE13" i="11"/>
  <c r="AF13" i="11"/>
  <c r="AG13" i="11"/>
  <c r="AH13" i="11"/>
  <c r="AI13" i="11"/>
  <c r="N13" i="11"/>
  <c r="M11" i="11" l="1"/>
  <c r="J11" i="11"/>
  <c r="J12" i="11"/>
  <c r="J10" i="11"/>
  <c r="B14" i="16"/>
  <c r="B17" i="16"/>
  <c r="B16" i="16"/>
  <c r="B15" i="16"/>
  <c r="D7" i="9"/>
  <c r="F13" i="11"/>
  <c r="D7" i="2"/>
  <c r="L2" i="11"/>
  <c r="L3" i="11"/>
  <c r="L4" i="11"/>
  <c r="D7" i="11"/>
  <c r="M4" i="9"/>
  <c r="M3" i="9"/>
  <c r="M2" i="9"/>
  <c r="M4" i="8"/>
  <c r="M3" i="8"/>
  <c r="M2" i="8"/>
  <c r="G4" i="4"/>
  <c r="G3" i="4"/>
  <c r="G2" i="4"/>
  <c r="G4" i="7"/>
  <c r="G3" i="7"/>
  <c r="G2" i="7"/>
  <c r="H4" i="6"/>
  <c r="H3" i="6"/>
  <c r="H2" i="6"/>
  <c r="G4" i="12"/>
  <c r="G3" i="12"/>
  <c r="G2" i="12"/>
  <c r="G4" i="16"/>
  <c r="G3" i="16"/>
  <c r="G2" i="16"/>
  <c r="G4" i="5"/>
  <c r="G3" i="5"/>
  <c r="G2" i="5"/>
  <c r="I4" i="3"/>
  <c r="I3" i="3"/>
  <c r="I2" i="3"/>
  <c r="M4" i="2"/>
  <c r="M3" i="2"/>
  <c r="M2" i="2"/>
  <c r="C7" i="12"/>
  <c r="C7" i="5"/>
  <c r="A6" i="12"/>
  <c r="C7" i="7"/>
  <c r="D7" i="8"/>
  <c r="C7" i="4"/>
  <c r="D7" i="6"/>
  <c r="D7" i="3"/>
  <c r="M13" i="11" l="1"/>
</calcChain>
</file>

<file path=xl/comments1.xml><?xml version="1.0" encoding="utf-8"?>
<comments xmlns="http://schemas.openxmlformats.org/spreadsheetml/2006/main">
  <authors>
    <author>RONIN</author>
  </authors>
  <commentList>
    <comment ref="B9" authorId="0" shapeId="0">
      <text>
        <r>
          <rPr>
            <b/>
            <sz val="9"/>
            <color indexed="81"/>
            <rFont val="Tahoma"/>
            <family val="2"/>
          </rPr>
          <t>OBJETIVO ESTRATÉGICO:</t>
        </r>
        <r>
          <rPr>
            <sz val="9"/>
            <color indexed="81"/>
            <rFont val="Tahoma"/>
            <family val="2"/>
          </rPr>
          <t xml:space="preserve">
Incluir el objetivo estratégico al que apunta el proyecto</t>
        </r>
      </text>
    </comment>
    <comment ref="B11" authorId="0" shapeId="0">
      <text>
        <r>
          <rPr>
            <b/>
            <sz val="9"/>
            <color indexed="81"/>
            <rFont val="Tahoma"/>
            <family val="2"/>
          </rPr>
          <t xml:space="preserve">ESTRATEGIA:
</t>
        </r>
        <r>
          <rPr>
            <sz val="9"/>
            <color indexed="81"/>
            <rFont val="Tahoma"/>
            <family val="2"/>
          </rPr>
          <t>Incluir la estrategia en la que está incluido el proyecto</t>
        </r>
      </text>
    </comment>
    <comment ref="B13" authorId="0" shapeId="0">
      <text>
        <r>
          <rPr>
            <b/>
            <sz val="9"/>
            <color indexed="81"/>
            <rFont val="Tahoma"/>
            <family val="2"/>
          </rPr>
          <t>OBJETIVOS DE PROYECTO:</t>
        </r>
        <r>
          <rPr>
            <sz val="9"/>
            <color indexed="81"/>
            <rFont val="Tahoma"/>
            <family val="2"/>
          </rPr>
          <t xml:space="preserve">
Incluir los objetivos que debe cumplir el proyecto
</t>
        </r>
      </text>
    </comment>
    <comment ref="D13" authorId="0" shapeId="0">
      <text>
        <r>
          <rPr>
            <b/>
            <sz val="9"/>
            <color indexed="81"/>
            <rFont val="Tahoma"/>
            <family val="2"/>
          </rPr>
          <t>TIPO:</t>
        </r>
        <r>
          <rPr>
            <sz val="9"/>
            <color indexed="81"/>
            <rFont val="Tahoma"/>
            <family val="2"/>
          </rPr>
          <t xml:space="preserve">
Definir si el objetivo es general o específico</t>
        </r>
      </text>
    </comment>
    <comment ref="B16" authorId="0" shapeId="0">
      <text>
        <r>
          <rPr>
            <b/>
            <sz val="9"/>
            <color indexed="81"/>
            <rFont val="Tahoma"/>
            <family val="2"/>
          </rPr>
          <t>OBJETIVOS DE PROYECTO:</t>
        </r>
        <r>
          <rPr>
            <sz val="9"/>
            <color indexed="81"/>
            <rFont val="Tahoma"/>
            <family val="2"/>
          </rPr>
          <t xml:space="preserve">
Incluir los objetivos que debe cumplir el proyecto
</t>
        </r>
      </text>
    </comment>
    <comment ref="D16" authorId="0" shapeId="0">
      <text>
        <r>
          <rPr>
            <b/>
            <sz val="9"/>
            <color indexed="81"/>
            <rFont val="Tahoma"/>
            <family val="2"/>
          </rPr>
          <t>TIPO:</t>
        </r>
        <r>
          <rPr>
            <sz val="9"/>
            <color indexed="81"/>
            <rFont val="Tahoma"/>
            <family val="2"/>
          </rPr>
          <t xml:space="preserve">
Definir si el objetivo es general o específico</t>
        </r>
      </text>
    </comment>
    <comment ref="B19" authorId="0" shapeId="0">
      <text>
        <r>
          <rPr>
            <b/>
            <sz val="9"/>
            <color indexed="81"/>
            <rFont val="Tahoma"/>
            <family val="2"/>
          </rPr>
          <t>OBJETIVOS DE PROYECTO:</t>
        </r>
        <r>
          <rPr>
            <sz val="9"/>
            <color indexed="81"/>
            <rFont val="Tahoma"/>
            <family val="2"/>
          </rPr>
          <t xml:space="preserve">
Incluir los objetivos que debe cumplir el proyecto
</t>
        </r>
      </text>
    </comment>
    <comment ref="D19" authorId="0" shapeId="0">
      <text>
        <r>
          <rPr>
            <b/>
            <sz val="9"/>
            <color indexed="81"/>
            <rFont val="Tahoma"/>
            <family val="2"/>
          </rPr>
          <t>TIPO:</t>
        </r>
        <r>
          <rPr>
            <sz val="9"/>
            <color indexed="81"/>
            <rFont val="Tahoma"/>
            <family val="2"/>
          </rPr>
          <t xml:space="preserve">
Definir si el objetivo es general o específico</t>
        </r>
      </text>
    </comment>
  </commentList>
</comments>
</file>

<file path=xl/comments2.xml><?xml version="1.0" encoding="utf-8"?>
<comments xmlns="http://schemas.openxmlformats.org/spreadsheetml/2006/main">
  <authors>
    <author>RONIN</author>
    <author>Juan Camilo Correa Jimenez</author>
  </authors>
  <commentList>
    <comment ref="B10" authorId="0" shapeId="0">
      <text>
        <r>
          <rPr>
            <b/>
            <sz val="9"/>
            <color indexed="81"/>
            <rFont val="Tahoma"/>
            <family val="2"/>
          </rPr>
          <t>DESCRIPCIÓN:</t>
        </r>
        <r>
          <rPr>
            <sz val="9"/>
            <color indexed="81"/>
            <rFont val="Tahoma"/>
            <family val="2"/>
          </rPr>
          <t xml:space="preserve">
Hacer una descripción de lo que se quiere medir</t>
        </r>
      </text>
    </comment>
    <comment ref="B11" authorId="0" shapeId="0">
      <text>
        <r>
          <rPr>
            <b/>
            <sz val="9"/>
            <color indexed="81"/>
            <rFont val="Tahoma"/>
            <family val="2"/>
          </rPr>
          <t xml:space="preserve">TIPO:
</t>
        </r>
        <r>
          <rPr>
            <sz val="9"/>
            <color indexed="81"/>
            <rFont val="Tahoma"/>
            <family val="2"/>
          </rPr>
          <t xml:space="preserve">Definir el tipo de indicador:
- Eficacia: Expresa el logro de los objetivos
- Eficiencia: Permite establecer la relación de productividad en el uso de los recursos
- Efectividad: Seguimiento del impacto de los logros alcanzados
</t>
        </r>
      </text>
    </comment>
    <comment ref="D11" authorId="1" shapeId="0">
      <text>
        <r>
          <rPr>
            <b/>
            <sz val="9"/>
            <color indexed="81"/>
            <rFont val="Tahoma"/>
            <family val="2"/>
          </rPr>
          <t>UNIDAD DE MEDIDA:</t>
        </r>
        <r>
          <rPr>
            <sz val="9"/>
            <color indexed="81"/>
            <rFont val="Tahoma"/>
            <family val="2"/>
          </rPr>
          <t xml:space="preserve">
Indica la escala o métrica a usar (%, procesos, unidades, documentos)</t>
        </r>
      </text>
    </comment>
    <comment ref="F11" authorId="1" shapeId="0">
      <text>
        <r>
          <rPr>
            <b/>
            <sz val="9"/>
            <color indexed="81"/>
            <rFont val="Tahoma"/>
            <family val="2"/>
          </rPr>
          <t>META:</t>
        </r>
        <r>
          <rPr>
            <sz val="9"/>
            <color indexed="81"/>
            <rFont val="Tahoma"/>
            <family val="2"/>
          </rPr>
          <t xml:space="preserve">
Valor que se quiere alcanzar (100%, 3 procesos, 5 unidades, 3 documentos)</t>
        </r>
      </text>
    </comment>
    <comment ref="G11" authorId="0" shapeId="0">
      <text>
        <r>
          <rPr>
            <b/>
            <sz val="9"/>
            <color indexed="81"/>
            <rFont val="Tahoma"/>
            <family val="2"/>
          </rPr>
          <t>FRECUENCIA DE MEDIDA:</t>
        </r>
        <r>
          <rPr>
            <sz val="9"/>
            <color indexed="81"/>
            <rFont val="Tahoma"/>
            <family val="2"/>
          </rPr>
          <t xml:space="preserve">
Indicar cada cuanto tiempo hay que tomar la medición</t>
        </r>
      </text>
    </comment>
    <comment ref="H11" authorId="0" shapeId="0">
      <text>
        <r>
          <rPr>
            <b/>
            <sz val="9"/>
            <color indexed="81"/>
            <rFont val="Tahoma"/>
            <family val="2"/>
          </rPr>
          <t>TENDENCIA:</t>
        </r>
        <r>
          <rPr>
            <sz val="9"/>
            <color indexed="81"/>
            <rFont val="Tahoma"/>
            <family val="2"/>
          </rPr>
          <t xml:space="preserve">
Indicar si la medición acumulada del indicador debe ascender o descender</t>
        </r>
      </text>
    </comment>
    <comment ref="I11" authorId="0" shapeId="0">
      <text>
        <r>
          <rPr>
            <b/>
            <sz val="9"/>
            <color indexed="81"/>
            <rFont val="Tahoma"/>
            <family val="2"/>
          </rPr>
          <t>FÓRMULA DEL INDICADOR:</t>
        </r>
        <r>
          <rPr>
            <sz val="9"/>
            <color indexed="81"/>
            <rFont val="Tahoma"/>
            <family val="2"/>
          </rPr>
          <t xml:space="preserve">
Indicar si se realiza por medio de encuesta, descripción de la fórmula a utilizar o por otro medio de medida </t>
        </r>
      </text>
    </comment>
    <comment ref="B13" authorId="0" shapeId="0">
      <text>
        <r>
          <rPr>
            <b/>
            <sz val="9"/>
            <color indexed="81"/>
            <rFont val="Tahoma"/>
            <family val="2"/>
          </rPr>
          <t>RESPONSABLE DE LA MEDICIÓN:</t>
        </r>
        <r>
          <rPr>
            <sz val="9"/>
            <color indexed="81"/>
            <rFont val="Tahoma"/>
            <family val="2"/>
          </rPr>
          <t xml:space="preserve">
Definir la persona encargada de tomar los datos, calcular el indicador y reportar a los interesados</t>
        </r>
      </text>
    </comment>
  </commentList>
</comments>
</file>

<file path=xl/comments3.xml><?xml version="1.0" encoding="utf-8"?>
<comments xmlns="http://schemas.openxmlformats.org/spreadsheetml/2006/main">
  <authors>
    <author>RONIN</author>
  </authors>
  <commentList>
    <comment ref="B10" authorId="0" shapeId="0">
      <text>
        <r>
          <rPr>
            <b/>
            <sz val="9"/>
            <color indexed="81"/>
            <rFont val="Tahoma"/>
            <family val="2"/>
          </rPr>
          <t xml:space="preserve">NO APLICA-PRESUPUESTO DE INVERSIÓN:
</t>
        </r>
        <r>
          <rPr>
            <sz val="9"/>
            <color indexed="81"/>
            <rFont val="Tahoma"/>
            <family val="2"/>
          </rPr>
          <t xml:space="preserve">Indicar si el presupuesto se hace con presupuesto de inversión o no
</t>
        </r>
      </text>
    </comment>
    <comment ref="B12" authorId="0" shapeId="0">
      <text>
        <r>
          <rPr>
            <b/>
            <sz val="9"/>
            <color indexed="81"/>
            <rFont val="Tahoma"/>
            <family val="2"/>
          </rPr>
          <t>Nº DE CDP:</t>
        </r>
        <r>
          <rPr>
            <sz val="9"/>
            <color indexed="81"/>
            <rFont val="Tahoma"/>
            <family val="2"/>
          </rPr>
          <t xml:space="preserve">
xxxxx</t>
        </r>
      </text>
    </comment>
    <comment ref="B14" authorId="0" shapeId="0">
      <text>
        <r>
          <rPr>
            <b/>
            <sz val="9"/>
            <color rgb="FF000000"/>
            <rFont val="Tahoma"/>
            <family val="2"/>
          </rPr>
          <t xml:space="preserve">NÚMERO DE OBLIGACIÓN:
</t>
        </r>
        <r>
          <rPr>
            <sz val="9"/>
            <color rgb="FF000000"/>
            <rFont val="Tahoma"/>
            <family val="2"/>
          </rPr>
          <t xml:space="preserve">XXXX
</t>
        </r>
      </text>
    </comment>
    <comment ref="B16" authorId="0" shapeId="0">
      <text>
        <r>
          <rPr>
            <b/>
            <sz val="9"/>
            <color rgb="FF000000"/>
            <rFont val="Tahoma"/>
            <family val="2"/>
          </rPr>
          <t>APROPIACIÓN INICIAL:</t>
        </r>
        <r>
          <rPr>
            <sz val="9"/>
            <color rgb="FF000000"/>
            <rFont val="Tahoma"/>
            <family val="2"/>
          </rPr>
          <t xml:space="preserve">
</t>
        </r>
        <r>
          <rPr>
            <sz val="9"/>
            <color rgb="FF000000"/>
            <rFont val="Tahoma"/>
            <family val="2"/>
          </rPr>
          <t>XXX</t>
        </r>
      </text>
    </comment>
    <comment ref="B18" authorId="0" shapeId="0">
      <text>
        <r>
          <rPr>
            <b/>
            <sz val="9"/>
            <color rgb="FF000000"/>
            <rFont val="Tahoma"/>
            <family val="2"/>
          </rPr>
          <t>VALOR COMPROMETIDO:</t>
        </r>
        <r>
          <rPr>
            <sz val="9"/>
            <color rgb="FF000000"/>
            <rFont val="Tahoma"/>
            <family val="2"/>
          </rPr>
          <t xml:space="preserve">
</t>
        </r>
        <r>
          <rPr>
            <sz val="9"/>
            <color rgb="FF000000"/>
            <rFont val="Tahoma"/>
            <family val="2"/>
          </rPr>
          <t>XXXX</t>
        </r>
      </text>
    </comment>
    <comment ref="B20" authorId="0" shapeId="0">
      <text>
        <r>
          <rPr>
            <b/>
            <sz val="9"/>
            <color indexed="81"/>
            <rFont val="Tahoma"/>
            <family val="2"/>
          </rPr>
          <t>VALOR OBLIGADO:</t>
        </r>
        <r>
          <rPr>
            <sz val="9"/>
            <color indexed="81"/>
            <rFont val="Tahoma"/>
            <family val="2"/>
          </rPr>
          <t xml:space="preserve">
XXXXXX</t>
        </r>
      </text>
    </comment>
  </commentList>
</comments>
</file>

<file path=xl/comments4.xml><?xml version="1.0" encoding="utf-8"?>
<comments xmlns="http://schemas.openxmlformats.org/spreadsheetml/2006/main">
  <authors>
    <author>RONIN</author>
  </authors>
  <commentList>
    <comment ref="B11" authorId="0" shapeId="0">
      <text>
        <r>
          <rPr>
            <b/>
            <sz val="9"/>
            <color indexed="81"/>
            <rFont val="Tahoma"/>
            <family val="2"/>
          </rPr>
          <t>ROL:</t>
        </r>
        <r>
          <rPr>
            <sz val="9"/>
            <color indexed="81"/>
            <rFont val="Tahoma"/>
            <family val="2"/>
          </rPr>
          <t xml:space="preserve">
Indicar el rol de la persona dentro del proyecto (NO es el cargo dentro de la organización)</t>
        </r>
      </text>
    </comment>
    <comment ref="D11" authorId="0" shapeId="0">
      <text>
        <r>
          <rPr>
            <b/>
            <sz val="9"/>
            <color indexed="81"/>
            <rFont val="Tahoma"/>
            <family val="2"/>
          </rPr>
          <t>RESPONSABILIDADES:</t>
        </r>
        <r>
          <rPr>
            <sz val="9"/>
            <color indexed="81"/>
            <rFont val="Tahoma"/>
            <family val="2"/>
          </rPr>
          <t xml:space="preserve">
Incluir las responsabilidades de la persona dentro del proyecto</t>
        </r>
      </text>
    </comment>
    <comment ref="E11" authorId="0" shapeId="0">
      <text>
        <r>
          <rPr>
            <b/>
            <sz val="9"/>
            <color indexed="81"/>
            <rFont val="Tahoma"/>
            <family val="2"/>
          </rPr>
          <t xml:space="preserve">INT. - EXT.
</t>
        </r>
        <r>
          <rPr>
            <sz val="9"/>
            <color indexed="81"/>
            <rFont val="Tahoma"/>
            <family val="2"/>
          </rPr>
          <t>Indicar si la persona pertenece a la Superintendencia o es externa</t>
        </r>
      </text>
    </comment>
    <comment ref="F11" authorId="0" shapeId="0">
      <text>
        <r>
          <rPr>
            <b/>
            <sz val="9"/>
            <color indexed="81"/>
            <rFont val="Tahoma"/>
            <family val="2"/>
          </rPr>
          <t>CAPACIDADES:</t>
        </r>
        <r>
          <rPr>
            <sz val="9"/>
            <color indexed="81"/>
            <rFont val="Tahoma"/>
            <family val="2"/>
          </rPr>
          <t xml:space="preserve">
Enumerar las capacidades necesarias para desarrollar las responsabilidades asignadas</t>
        </r>
      </text>
    </comment>
  </commentList>
</comments>
</file>

<file path=xl/comments5.xml><?xml version="1.0" encoding="utf-8"?>
<comments xmlns="http://schemas.openxmlformats.org/spreadsheetml/2006/main">
  <authors>
    <author>RONIN</author>
  </authors>
  <commentList>
    <comment ref="B11" authorId="0" shapeId="0">
      <text>
        <r>
          <rPr>
            <b/>
            <sz val="9"/>
            <color indexed="81"/>
            <rFont val="Tahoma"/>
            <family val="2"/>
          </rPr>
          <t>EQUIPO DE PROYECTO DE LA SUPERINTENDENCIA</t>
        </r>
        <r>
          <rPr>
            <sz val="9"/>
            <color indexed="81"/>
            <rFont val="Tahoma"/>
            <family val="2"/>
          </rPr>
          <t xml:space="preserve">
Enumerar las personas de la Superintendencia que participarán en el desarrollo del proyecto</t>
        </r>
      </text>
    </comment>
    <comment ref="E11" authorId="0" shapeId="0">
      <text>
        <r>
          <rPr>
            <b/>
            <sz val="9"/>
            <color indexed="81"/>
            <rFont val="Tahoma"/>
            <family val="2"/>
          </rPr>
          <t xml:space="preserve">EQUIPO DE PROYECTO DEL PROVEEDOR:
</t>
        </r>
        <r>
          <rPr>
            <sz val="9"/>
            <color indexed="81"/>
            <rFont val="Tahoma"/>
            <family val="2"/>
          </rPr>
          <t>Enumerar las personas del proveedor que participarán en el desarrollo del proyecto</t>
        </r>
      </text>
    </comment>
    <comment ref="C13" authorId="0" shapeId="0">
      <text>
        <r>
          <rPr>
            <b/>
            <sz val="9"/>
            <color indexed="81"/>
            <rFont val="Tahoma"/>
            <family val="2"/>
          </rPr>
          <t xml:space="preserve">ROL:
</t>
        </r>
        <r>
          <rPr>
            <sz val="9"/>
            <color indexed="81"/>
            <rFont val="Tahoma"/>
            <family val="2"/>
          </rPr>
          <t>Indicar el rol de la persona dentro del proyecto (NO es el cargo dentro de la organización)</t>
        </r>
      </text>
    </comment>
    <comment ref="F13" authorId="0" shapeId="0">
      <text>
        <r>
          <rPr>
            <b/>
            <sz val="9"/>
            <color indexed="81"/>
            <rFont val="Tahoma"/>
            <family val="2"/>
          </rPr>
          <t>ROL:</t>
        </r>
        <r>
          <rPr>
            <sz val="9"/>
            <color indexed="81"/>
            <rFont val="Tahoma"/>
            <family val="2"/>
          </rPr>
          <t xml:space="preserve">
Indicar el rol de la persona dentro del proyecto (NO es el cargo dentro de la organización)</t>
        </r>
      </text>
    </comment>
  </commentList>
</comments>
</file>

<file path=xl/comments6.xml><?xml version="1.0" encoding="utf-8"?>
<comments xmlns="http://schemas.openxmlformats.org/spreadsheetml/2006/main">
  <authors>
    <author>RONIN</author>
  </authors>
  <commentList>
    <comment ref="B9" authorId="0" shapeId="0">
      <text>
        <r>
          <rPr>
            <b/>
            <sz val="9"/>
            <color indexed="81"/>
            <rFont val="Tahoma"/>
            <family val="2"/>
          </rPr>
          <t>INTERESADOS:</t>
        </r>
        <r>
          <rPr>
            <sz val="9"/>
            <color indexed="81"/>
            <rFont val="Tahoma"/>
            <family val="2"/>
          </rPr>
          <t xml:space="preserve">
Personas, grupos u organizaciones involucrados en el proyecto</t>
        </r>
      </text>
    </comment>
    <comment ref="D11" authorId="0" shapeId="0">
      <text>
        <r>
          <rPr>
            <b/>
            <sz val="9"/>
            <color rgb="FF000000"/>
            <rFont val="Tahoma"/>
            <family val="2"/>
          </rPr>
          <t>CARGO:</t>
        </r>
        <r>
          <rPr>
            <sz val="9"/>
            <color rgb="FF000000"/>
            <rFont val="Tahoma"/>
            <family val="2"/>
          </rPr>
          <t xml:space="preserve">
</t>
        </r>
        <r>
          <rPr>
            <sz val="9"/>
            <color rgb="FF000000"/>
            <rFont val="Tahoma"/>
            <family val="2"/>
          </rPr>
          <t>Cargo  de la persona dentro de la organización</t>
        </r>
      </text>
    </comment>
    <comment ref="G11" authorId="0" shapeId="0">
      <text>
        <r>
          <rPr>
            <b/>
            <sz val="9"/>
            <color indexed="81"/>
            <rFont val="Tahoma"/>
            <family val="2"/>
          </rPr>
          <t>INTERNO-EXTERNO:</t>
        </r>
        <r>
          <rPr>
            <sz val="9"/>
            <color indexed="81"/>
            <rFont val="Tahoma"/>
            <family val="2"/>
          </rPr>
          <t xml:space="preserve">
Indicar si la persona pertenece a la Superintendencia o es externa</t>
        </r>
      </text>
    </comment>
    <comment ref="H11" authorId="0" shapeId="0">
      <text>
        <r>
          <rPr>
            <b/>
            <sz val="9"/>
            <color indexed="81"/>
            <rFont val="Tahoma"/>
            <family val="2"/>
          </rPr>
          <t>RONIN:</t>
        </r>
        <r>
          <rPr>
            <sz val="9"/>
            <color indexed="81"/>
            <rFont val="Tahoma"/>
            <family val="2"/>
          </rPr>
          <t xml:space="preserve">
Definir si la persona, respeto al proyecto está:
- a favor
- en contra
- neutral</t>
        </r>
      </text>
    </comment>
  </commentList>
</comments>
</file>

<file path=xl/comments7.xml><?xml version="1.0" encoding="utf-8"?>
<comments xmlns="http://schemas.openxmlformats.org/spreadsheetml/2006/main">
  <authors>
    <author>RONIN</author>
  </authors>
  <commentList>
    <comment ref="C12" authorId="0" shapeId="0">
      <text>
        <r>
          <rPr>
            <b/>
            <sz val="9"/>
            <color indexed="81"/>
            <rFont val="Tahoma"/>
            <family val="2"/>
          </rPr>
          <t>TIPO DE COMUNICACIÓN:</t>
        </r>
        <r>
          <rPr>
            <sz val="9"/>
            <color indexed="81"/>
            <rFont val="Tahoma"/>
            <family val="2"/>
          </rPr>
          <t xml:space="preserve">
Indicar si la comunicación se realizará mediante:
- Mail
- Oficio
- Memorando
- Reunión
- Telefónica
- Electrónica (mediante la web)
- Electrónica
- Acto administrativo</t>
        </r>
      </text>
    </comment>
    <comment ref="D12" authorId="0" shapeId="0">
      <text>
        <r>
          <rPr>
            <b/>
            <sz val="9"/>
            <color indexed="81"/>
            <rFont val="Tahoma"/>
            <family val="2"/>
          </rPr>
          <t>OBJETIVO:</t>
        </r>
        <r>
          <rPr>
            <sz val="9"/>
            <color indexed="81"/>
            <rFont val="Tahoma"/>
            <family val="2"/>
          </rPr>
          <t xml:space="preserve">
Indicar qué se pretende lograr con la comunicación</t>
        </r>
      </text>
    </comment>
    <comment ref="E12" authorId="0" shapeId="0">
      <text>
        <r>
          <rPr>
            <b/>
            <sz val="9"/>
            <color indexed="81"/>
            <rFont val="Tahoma"/>
            <family val="2"/>
          </rPr>
          <t>FRECUENCIA:</t>
        </r>
        <r>
          <rPr>
            <sz val="9"/>
            <color indexed="81"/>
            <rFont val="Tahoma"/>
            <family val="2"/>
          </rPr>
          <t xml:space="preserve">
Indicar cada cuanto se produce la comunicación</t>
        </r>
      </text>
    </comment>
    <comment ref="F12" authorId="0" shapeId="0">
      <text>
        <r>
          <rPr>
            <b/>
            <sz val="9"/>
            <color indexed="81"/>
            <rFont val="Tahoma"/>
            <family val="2"/>
          </rPr>
          <t>RESPONSABLE:</t>
        </r>
        <r>
          <rPr>
            <sz val="9"/>
            <color indexed="81"/>
            <rFont val="Tahoma"/>
            <family val="2"/>
          </rPr>
          <t xml:space="preserve">
Indicar quien debe realizar la comunicación</t>
        </r>
      </text>
    </comment>
    <comment ref="G12" authorId="0" shapeId="0">
      <text>
        <r>
          <rPr>
            <b/>
            <sz val="9"/>
            <color indexed="81"/>
            <rFont val="Tahoma"/>
            <family val="2"/>
          </rPr>
          <t>ENTREGABLE:</t>
        </r>
        <r>
          <rPr>
            <sz val="9"/>
            <color indexed="81"/>
            <rFont val="Tahoma"/>
            <family val="2"/>
          </rPr>
          <t xml:space="preserve">
Indicar cual es soporte de la comunicación</t>
        </r>
      </text>
    </comment>
  </commentList>
</comments>
</file>

<file path=xl/comments8.xml><?xml version="1.0" encoding="utf-8"?>
<comments xmlns="http://schemas.openxmlformats.org/spreadsheetml/2006/main">
  <authors>
    <author>RONIN</author>
  </authors>
  <commentList>
    <comment ref="B11" authorId="0" shapeId="0">
      <text>
        <r>
          <rPr>
            <b/>
            <sz val="9"/>
            <color indexed="81"/>
            <rFont val="Tahoma"/>
            <family val="2"/>
          </rPr>
          <t>DESCRIPCIÓN DEL REQUERIMIENTO:</t>
        </r>
        <r>
          <rPr>
            <sz val="9"/>
            <color indexed="81"/>
            <rFont val="Tahoma"/>
            <family val="2"/>
          </rPr>
          <t xml:space="preserve">
Incluir una descripción del requerimiento del solicitante</t>
        </r>
      </text>
    </comment>
    <comment ref="D11" authorId="0" shapeId="0">
      <text>
        <r>
          <rPr>
            <b/>
            <sz val="9"/>
            <color indexed="81"/>
            <rFont val="Tahoma"/>
            <family val="2"/>
          </rPr>
          <t>CÓDIGO REQUERIMIENTO:</t>
        </r>
        <r>
          <rPr>
            <sz val="9"/>
            <color indexed="81"/>
            <rFont val="Tahoma"/>
            <family val="2"/>
          </rPr>
          <t xml:space="preserve">
Incluir un código para facilitar el seguimiento del requerimiento</t>
        </r>
      </text>
    </comment>
    <comment ref="F11" authorId="0" shapeId="0">
      <text>
        <r>
          <rPr>
            <b/>
            <sz val="9"/>
            <color indexed="81"/>
            <rFont val="Tahoma"/>
            <family val="2"/>
          </rPr>
          <t>ALCANCE DEL PROYECTO / ENTREGABLE AFECTADO:</t>
        </r>
        <r>
          <rPr>
            <sz val="9"/>
            <color indexed="81"/>
            <rFont val="Tahoma"/>
            <family val="2"/>
          </rPr>
          <t xml:space="preserve">
Indicar si es un requerimiento que afecte a la totalidad del proyecto o a un entregable y especificar a cual</t>
        </r>
      </text>
    </comment>
    <comment ref="G11" authorId="0" shapeId="0">
      <text>
        <r>
          <rPr>
            <b/>
            <sz val="9"/>
            <color indexed="81"/>
            <rFont val="Tahoma"/>
            <family val="2"/>
          </rPr>
          <t>FECHA DE CUMPLIMIENTO:</t>
        </r>
        <r>
          <rPr>
            <sz val="9"/>
            <color indexed="81"/>
            <rFont val="Tahoma"/>
            <family val="2"/>
          </rPr>
          <t xml:space="preserve">
Indiar cuando se espera que el requerimiento se realice</t>
        </r>
      </text>
    </comment>
    <comment ref="H11" authorId="0" shapeId="0">
      <text>
        <r>
          <rPr>
            <b/>
            <sz val="9"/>
            <color indexed="81"/>
            <rFont val="Tahoma"/>
            <family val="2"/>
          </rPr>
          <t>CRITERIO DE ACEPTACIÓN:</t>
        </r>
        <r>
          <rPr>
            <sz val="9"/>
            <color indexed="81"/>
            <rFont val="Tahoma"/>
            <family val="2"/>
          </rPr>
          <t xml:space="preserve">
Indicar cual es el criterio especificado por el solicitante para dar por válido el requerimiento</t>
        </r>
      </text>
    </comment>
  </commentList>
</comments>
</file>

<file path=xl/comments9.xml><?xml version="1.0" encoding="utf-8"?>
<comments xmlns="http://schemas.openxmlformats.org/spreadsheetml/2006/main">
  <authors>
    <author>RONIN</author>
  </authors>
  <commentList>
    <comment ref="B9" authorId="0" shapeId="0">
      <text>
        <r>
          <rPr>
            <b/>
            <sz val="9"/>
            <color indexed="81"/>
            <rFont val="Tahoma"/>
            <family val="2"/>
          </rPr>
          <t>DESCRIPCIÓN DEL ALCANCE:</t>
        </r>
        <r>
          <rPr>
            <sz val="9"/>
            <color indexed="81"/>
            <rFont val="Tahoma"/>
            <family val="2"/>
          </rPr>
          <t xml:space="preserve">
Incluir la descripción del alcance del proyecto, tanto del producto como la forma de relazarlo</t>
        </r>
      </text>
    </comment>
    <comment ref="B11" authorId="0" shapeId="0">
      <text>
        <r>
          <rPr>
            <b/>
            <sz val="9"/>
            <color indexed="81"/>
            <rFont val="Tahoma"/>
            <family val="2"/>
          </rPr>
          <t>EXCLUSIONES DEL PROYECTO:</t>
        </r>
        <r>
          <rPr>
            <sz val="9"/>
            <color indexed="81"/>
            <rFont val="Tahoma"/>
            <family val="2"/>
          </rPr>
          <t xml:space="preserve">
Identificar lo que no incluye el proyecto</t>
        </r>
      </text>
    </comment>
    <comment ref="B13" authorId="0" shapeId="0">
      <text>
        <r>
          <rPr>
            <b/>
            <sz val="9"/>
            <color indexed="81"/>
            <rFont val="Tahoma"/>
            <family val="2"/>
          </rPr>
          <t>RESTRICCIONES DEL PROYECTO:</t>
        </r>
        <r>
          <rPr>
            <sz val="9"/>
            <color indexed="81"/>
            <rFont val="Tahoma"/>
            <family val="2"/>
          </rPr>
          <t xml:space="preserve">
Enumerar las limitantes asociadas con el alcance del proyecto que restringen las opciones del proyecto</t>
        </r>
      </text>
    </comment>
    <comment ref="B15" authorId="0" shapeId="0">
      <text>
        <r>
          <rPr>
            <b/>
            <sz val="9"/>
            <color indexed="81"/>
            <rFont val="Tahoma"/>
            <family val="2"/>
          </rPr>
          <t>SUPUESTOS DEL PROYECTO:</t>
        </r>
        <r>
          <rPr>
            <sz val="9"/>
            <color indexed="81"/>
            <rFont val="Tahoma"/>
            <family val="2"/>
          </rPr>
          <t xml:space="preserve">
Enumeran las suposiciones asociadas con el alcance del proyecto y el impacto potencial de las mismas</t>
        </r>
      </text>
    </comment>
    <comment ref="B17" authorId="0" shapeId="0">
      <text>
        <r>
          <rPr>
            <b/>
            <sz val="9"/>
            <color indexed="81"/>
            <rFont val="Tahoma"/>
            <family val="2"/>
          </rPr>
          <t>ENTREGABLES DEL PROYECTO:</t>
        </r>
        <r>
          <rPr>
            <sz val="9"/>
            <color indexed="81"/>
            <rFont val="Tahoma"/>
            <family val="2"/>
          </rPr>
          <t xml:space="preserve">
Incluyen tanto el producto final (producto o servicios) como los productos de soporte (informes y documentación)</t>
        </r>
      </text>
    </comment>
    <comment ref="B19" authorId="0" shapeId="0">
      <text>
        <r>
          <rPr>
            <b/>
            <sz val="9"/>
            <color indexed="81"/>
            <rFont val="Tahoma"/>
            <family val="2"/>
          </rPr>
          <t>CRITERIOS DE ACEPTACIÓN DEL PRODUCTO:</t>
        </r>
        <r>
          <rPr>
            <sz val="9"/>
            <color indexed="81"/>
            <rFont val="Tahoma"/>
            <family val="2"/>
          </rPr>
          <t xml:space="preserve">
Definición de las características para el recibo a satisfacción de los productos, servicios o resultados del proyecto</t>
        </r>
      </text>
    </comment>
  </commentList>
</comments>
</file>

<file path=xl/sharedStrings.xml><?xml version="1.0" encoding="utf-8"?>
<sst xmlns="http://schemas.openxmlformats.org/spreadsheetml/2006/main" count="397" uniqueCount="249">
  <si>
    <t>SUPERINTENDENCIA DE SOCIEDADES</t>
  </si>
  <si>
    <t>Código: GC-F-015</t>
  </si>
  <si>
    <t>SISTEMA DE GESTION INTEGRADO</t>
  </si>
  <si>
    <t>Fecha: 17 de septiembre de 2014</t>
  </si>
  <si>
    <t>PROCESO: GESTION INTEGRAL</t>
  </si>
  <si>
    <t>Versión 001</t>
  </si>
  <si>
    <t>FORMATO: PLANEACION DE PROYECTOS</t>
  </si>
  <si>
    <t>Página 1 de 12</t>
  </si>
  <si>
    <t xml:space="preserve">NOMBRE DEL PROYECTO </t>
  </si>
  <si>
    <t>JUSTIFICACIÓN - OBJETIVO</t>
  </si>
  <si>
    <t>INDICADORES</t>
  </si>
  <si>
    <t>RECURSOS HUMANOS</t>
  </si>
  <si>
    <t>COMUNICACIONES INTERNAS</t>
  </si>
  <si>
    <t>RECURSOS FINANCIEROS</t>
  </si>
  <si>
    <t>INTERESADOS</t>
  </si>
  <si>
    <t>REQUERIMIENTOS</t>
  </si>
  <si>
    <t>ALCANCE</t>
  </si>
  <si>
    <t>EDT-ACTIVIDADES</t>
  </si>
  <si>
    <t>PLAN DE COMUNICACIONES</t>
  </si>
  <si>
    <t>RIESGOS - CRONOGRAMA</t>
  </si>
  <si>
    <t>Pagina 1 de 1</t>
  </si>
  <si>
    <t>Página 2 de 12</t>
  </si>
  <si>
    <t>OBJETIVO ESTRATÉGICO</t>
  </si>
  <si>
    <t>ESTRATEGIA</t>
  </si>
  <si>
    <t>OBJETIVO DEL PROYECTO (Generales y específicos)</t>
  </si>
  <si>
    <t>TIPO</t>
  </si>
  <si>
    <t>GENERAL</t>
  </si>
  <si>
    <t>ESPECIFICO</t>
  </si>
  <si>
    <t>Página 3 de 12</t>
  </si>
  <si>
    <t>INDICADOR</t>
  </si>
  <si>
    <t>DESCRIPCIÓN</t>
  </si>
  <si>
    <t>Cumplimiento del cronograma de actividades (Ver hoja "EDT - Actividades")</t>
  </si>
  <si>
    <t>UNIDAD DE MEDIDA</t>
  </si>
  <si>
    <t>META</t>
  </si>
  <si>
    <t>FRECUENCIA DE MEDIDA</t>
  </si>
  <si>
    <t>TENDENCIA</t>
  </si>
  <si>
    <t>FÓRMULA DEL INDICADOR</t>
  </si>
  <si>
    <t>Eficacia</t>
  </si>
  <si>
    <t>%</t>
  </si>
  <si>
    <t>Mensual</t>
  </si>
  <si>
    <t>Ascendente</t>
  </si>
  <si>
    <t>Actividades ejecutadas
___________________________
Actividades planeadas</t>
  </si>
  <si>
    <t>RESPONSABLE DE LA MEDICION</t>
  </si>
  <si>
    <t>Gerente de Proyecto</t>
  </si>
  <si>
    <t>Página 4 de 12</t>
  </si>
  <si>
    <t>NO APLICA - PRESUPUESTO DE INVERSIÓN</t>
  </si>
  <si>
    <t>PRESUPUESTO DE INVERSIÓN</t>
  </si>
  <si>
    <t>NUMERO DE CDP</t>
  </si>
  <si>
    <t>NÚMERO DE OBLIGACIÓN</t>
  </si>
  <si>
    <t>APROPIACION INICIAL</t>
  </si>
  <si>
    <t>VALOR COMPROMETIDO</t>
  </si>
  <si>
    <t>VALOR OBLIGADO</t>
  </si>
  <si>
    <t>Página 5 de 12</t>
  </si>
  <si>
    <t xml:space="preserve">RECURSOS HUMANOS  </t>
  </si>
  <si>
    <t>ROL</t>
  </si>
  <si>
    <t>NOMBRE</t>
  </si>
  <si>
    <t>RESPONSABILIDADES</t>
  </si>
  <si>
    <t>INT.-EXT.</t>
  </si>
  <si>
    <t>CAPACIDADES</t>
  </si>
  <si>
    <t>Patrocinador</t>
  </si>
  <si>
    <t>Interno</t>
  </si>
  <si>
    <t>Gerente</t>
  </si>
  <si>
    <t>Líder funcional</t>
  </si>
  <si>
    <t>Página 6 de 12</t>
  </si>
  <si>
    <t>Gestión de las comunicaciones entre los equipos de trabajo</t>
  </si>
  <si>
    <t>Las comunicaciones entre el equipo de trabajo se desarrollarán de la siguiente manera:
* Radicación oficial, según las directrices de Gestión Documental para la entrega de memorandos, facturas e informes de desarrollo del proyecto.
* Correo electrónico para intercambio de información del proyecto y su avance, entre el personal de la Superintendencia y el proveedor.
* Reuniones virtuales (a través de herramienta de videoconferencia) y presenciales
* Llamada a teléfono fijo (entidad) y móvil (proveedor).
* Actas de seguimiento de proyecto</t>
  </si>
  <si>
    <t>EQUIPO DE PROYECTO DE LA SUPERINTENDENCIA</t>
  </si>
  <si>
    <t>EQUIPO DE PROYECTO DEL PROVEEDOR</t>
  </si>
  <si>
    <t>mail</t>
  </si>
  <si>
    <t>teléfono</t>
  </si>
  <si>
    <t>Proveedor</t>
  </si>
  <si>
    <t>Página 7 de 12</t>
  </si>
  <si>
    <t>CARGO</t>
  </si>
  <si>
    <t>TELEFONO</t>
  </si>
  <si>
    <t>CORREO ELECTRONICO</t>
  </si>
  <si>
    <t>INTERNO - EXTERNO</t>
  </si>
  <si>
    <t>POSICION FRENTE AL PROYECTO</t>
  </si>
  <si>
    <t>A favor</t>
  </si>
  <si>
    <t>Externo</t>
  </si>
  <si>
    <t>Neutral</t>
  </si>
  <si>
    <t>Página 8 de 12</t>
  </si>
  <si>
    <t>PLAN DE COMUNICACIÓN</t>
  </si>
  <si>
    <t>NOMBRE DE INTERESADO</t>
  </si>
  <si>
    <t>TIPO DE COMUNICACIÓN</t>
  </si>
  <si>
    <t>OBJETIVO</t>
  </si>
  <si>
    <t>FRECUENCIA</t>
  </si>
  <si>
    <t>RESPONSABLE</t>
  </si>
  <si>
    <t>ENTREGABLE</t>
  </si>
  <si>
    <t>Reunión</t>
  </si>
  <si>
    <t>Según requerimiento</t>
  </si>
  <si>
    <t>Página 9 de 12</t>
  </si>
  <si>
    <t>REQUERIMIENTOS DEL PROYECTO</t>
  </si>
  <si>
    <t>DESCRIPCIÓN DEL REQUERIMIENTO</t>
  </si>
  <si>
    <t>CÓDIGO REQUERIMIENTO</t>
  </si>
  <si>
    <t>NOMBRE DEL SOLICITANTE</t>
  </si>
  <si>
    <t>ALCANCE DEL PROYECTO / ENTREGABLE AFECTADO</t>
  </si>
  <si>
    <t>FECHA DE CUMPLIMIENTO</t>
  </si>
  <si>
    <t>CRITERIO DE ACEPTACIÓN</t>
  </si>
  <si>
    <t>Página 10 de 12</t>
  </si>
  <si>
    <t>DESCRIPCIÓN DEL ALCANCE</t>
  </si>
  <si>
    <t>EXCLUSIONES DEL PROYECTO</t>
  </si>
  <si>
    <t>RESTRICCIONES DEL PROYECTO</t>
  </si>
  <si>
    <t>SUPUESTOS DEL PROYECTO</t>
  </si>
  <si>
    <t>ENTREGABLES DEL PROYECTO</t>
  </si>
  <si>
    <t>CRITERIOS DE ACEPTACIÓN DEL PRODUCTO</t>
  </si>
  <si>
    <t>Página 11 de 12</t>
  </si>
  <si>
    <t>NOMBRE DEL PROYECTO :</t>
  </si>
  <si>
    <t>N°</t>
  </si>
  <si>
    <t>ACTIVIDADES</t>
  </si>
  <si>
    <t xml:space="preserve">ENTREGABLES </t>
  </si>
  <si>
    <t>METAS</t>
  </si>
  <si>
    <t>PESO DE 
LA ACTIVIDAD</t>
  </si>
  <si>
    <t>RESPONSABLES</t>
  </si>
  <si>
    <t xml:space="preserve">FECHA PROGRAMADA DE INICIO </t>
  </si>
  <si>
    <t>FECHA PROGRAMADA DE FINALIZACIÓN</t>
  </si>
  <si>
    <t>DURACIÓN DE LA ACTIVIDAD (Semanas)</t>
  </si>
  <si>
    <t>EVIDENCIA Ó AVANCES  DE LOS ENTREGABLES</t>
  </si>
  <si>
    <t>FECHA CIERRE ACTIVIDAD/FECHA SEGUIMIENTO</t>
  </si>
  <si>
    <t>PORCENTAJE DE CUMPLIMIENTO/AVANCE</t>
  </si>
  <si>
    <t>Bajo</t>
  </si>
  <si>
    <t>Medio</t>
  </si>
  <si>
    <t>Alto</t>
  </si>
  <si>
    <t>Página 12 de 12</t>
  </si>
  <si>
    <t>Extremo</t>
  </si>
  <si>
    <t>GESTION DE RIESGOS DEL PROYECTO</t>
  </si>
  <si>
    <t>DESCRIPCION</t>
  </si>
  <si>
    <t>EVALUACION</t>
  </si>
  <si>
    <t>ACTIVIDADES DE MITIGACION</t>
  </si>
  <si>
    <t>RESPONSABLE DE GESTIONAR EL RIESGO</t>
  </si>
  <si>
    <t>CRONOGRAMA DE ACTIVIDADES</t>
  </si>
  <si>
    <t>Tipo de objetivo</t>
  </si>
  <si>
    <t>Tipos de indicadores</t>
  </si>
  <si>
    <t>Tendencia de indicador</t>
  </si>
  <si>
    <t>Roles</t>
  </si>
  <si>
    <t>interno - externo</t>
  </si>
  <si>
    <t>Posicion en el proyecto</t>
  </si>
  <si>
    <t>Tipo de comunicación</t>
  </si>
  <si>
    <t>NO APLICA</t>
  </si>
  <si>
    <t>Mail</t>
  </si>
  <si>
    <t>Diario</t>
  </si>
  <si>
    <t>Eficiencia</t>
  </si>
  <si>
    <t>Descendente</t>
  </si>
  <si>
    <t>Oficio</t>
  </si>
  <si>
    <t>Semanal</t>
  </si>
  <si>
    <t>Efectividad</t>
  </si>
  <si>
    <t>Lider funcional</t>
  </si>
  <si>
    <t>En contra</t>
  </si>
  <si>
    <t>Memorando</t>
  </si>
  <si>
    <t>Quincenal</t>
  </si>
  <si>
    <t>Telefónica</t>
  </si>
  <si>
    <t>Bimensual</t>
  </si>
  <si>
    <t>Electrónica</t>
  </si>
  <si>
    <t>Trimestral</t>
  </si>
  <si>
    <t>Acto administrativo</t>
  </si>
  <si>
    <t>Semestral</t>
  </si>
  <si>
    <t>Anual</t>
  </si>
  <si>
    <t>FRECUENCIA DE COMUNICACIÓN</t>
  </si>
  <si>
    <t>Líder Técnico</t>
  </si>
  <si>
    <t>Responsable por el desarrollo exitoso del proyecto
Toma decisiones claves en el proyecto
Realizar gestión y ayuda en la solución imprevistos con las partes interesadas y el equipo del proyecto</t>
  </si>
  <si>
    <t>Definir los Objetivos del Proyecto
Define Plan de Trabajo
Realiza seguimiento al plan de trabajo
Coordinar equipo de proyecto
Realizar gestión sobre los recursos del proyecto 
Punto de contacto con el implementador externo y fabrica de Software
Gestiona los riesgos del proyecto
Elabora los estudios previos cuando aplique
Liderar la gestión del cambio del proyecto</t>
  </si>
  <si>
    <t>Especifica las necesidades técnicas de la solución
Participa en el diseño de la solución
Participa en las pruebas de la solución
Verifica que la dependencia usuaria aprueba la solución</t>
  </si>
  <si>
    <t>Especifica las necesidades funcionales de la solución
Participa en el diseño de la solución
Participa en las pruebas de la solución
Verifica que la dependencia usuaria aprueba la solución</t>
  </si>
  <si>
    <t>Promoción de la Responsabilidad Social Empresarial y la Sostenibilidad Empresarial con énfasis en las PYMES.</t>
  </si>
  <si>
    <t>Promover la implementación de políticas y lineamientos encaminados a la responsabilidad, emprendimiento y la innovación desde una perspectiva social para incentivar el bienestar de los empleados y el desarrollo sostenible de los colombianos.</t>
  </si>
  <si>
    <t>Promover la responsabilidad social empresarial y la sostenibilidad en las empresas, con especial énfasis en las PYMES en todas las regiones del país, y fomentar   buenas prácticas empresariales en materia de buen gobierno corporativo, contribuyendo a la competitividad, sostenibilidad e inclusión.</t>
  </si>
  <si>
    <t>Crear un marco de lineamientos de buenas prácticas de responsabilidad social empresarial y sostenibilidad.</t>
  </si>
  <si>
    <t>Desarrollo y preparación de la implementación del cuestionario a un formato estandarizado en el aplicativo STORM</t>
  </si>
  <si>
    <t>Definir contenido  y fechas de una mesa de trabajo  con diferentes actores nacionales e internacionales para intercambio y seguimiento de mejores prácticas empresariales internacionales parametrizadas por sector y región.</t>
  </si>
  <si>
    <t>Estudios y diagnóstico de buenas prácticas nacionales e internacionales</t>
  </si>
  <si>
    <t>Coordinador del Grupo de Supervisión de Sociedades BIC,
Coordinador del Grupo de Informes Empresariales</t>
  </si>
  <si>
    <t>Coordinador del Grupo de Supervisión de Sociedades BIC,
Coordinador del Grupo de Estudios Empresariales</t>
  </si>
  <si>
    <t>Coordinador del Grupo de Supervisión de Sociedades BIC,
Coordinador Grupo de Análisis y Regulación Contable</t>
  </si>
  <si>
    <t>Superintendente Delegado de Asuntos Económicos y Societarios</t>
  </si>
  <si>
    <t>Coordinador Grupo de Supervisión de Sociedades BIC,
 Coordinador Grupo de Estudios Empresariales, 
Coordinador Grupo de Análisis y Regulación Contable,
 Coordinadora Grupo de Informes Empresariales</t>
  </si>
  <si>
    <t>Limitaciones de orden legal</t>
  </si>
  <si>
    <t>Coordinador Grupo de Supervisión de Sociedades BIC</t>
  </si>
  <si>
    <t xml:space="preserve">Billy Escobar Pérez </t>
  </si>
  <si>
    <t>Mery Angelica Mantilla</t>
  </si>
  <si>
    <t>Juan David Soler</t>
  </si>
  <si>
    <t>Amanda Fernandez</t>
  </si>
  <si>
    <t>Mauricio Español</t>
  </si>
  <si>
    <t>Douglas Ballesteros</t>
  </si>
  <si>
    <t>Director de Cumplimiento</t>
  </si>
  <si>
    <t xml:space="preserve">
Coordinador Grupo de Estudios Empresariales 
</t>
  </si>
  <si>
    <t>No aplica</t>
  </si>
  <si>
    <t>Según requerimiento y de acuerdo al cronograma de trabajo</t>
  </si>
  <si>
    <t>Promover la responsabilidad social empresarial y la sostenibilidad en las empresas, con especial énfasis en las PYMES en todas las regiones del país</t>
  </si>
  <si>
    <t>Fomentar la presentación de reportes que permitan a través de indicadores cualitativos y cuantitativos la gestión realizada por los supervisados.</t>
  </si>
  <si>
    <t>Superintendente de Sociedades</t>
  </si>
  <si>
    <t>El Patrocinador asignará un Gerente de proyecto, quien liderará el proyecto.</t>
  </si>
  <si>
    <t>Coordinará que las actividades programadas se ejecuten en los plazos definidos.</t>
  </si>
  <si>
    <t>El Gerente de Proyecto liderará la ejecución y seguimiento del proyecto. Tomará decisiones respecto a la operación y ejecución del proyecto. Debe tener una comunicación asertiva y manejo eficiente del tiempo.</t>
  </si>
  <si>
    <t>Encargados de ejecutar las actividades programadas en los plazos definidos.</t>
  </si>
  <si>
    <t>BEscobar@supersociedades.gov.co</t>
  </si>
  <si>
    <t>mmantilla@supersociedades.gov.co</t>
  </si>
  <si>
    <t>Coordinador Análisis y Regulación Contable</t>
  </si>
  <si>
    <t>mespañol@supersociedades.gov.co</t>
  </si>
  <si>
    <t>Coordinador Grupo de Informes Empresariales</t>
  </si>
  <si>
    <t>amandaf@supersociedades.gov.co</t>
  </si>
  <si>
    <t>juanSP@SUPERSOCIEDADES.GOV.CO</t>
  </si>
  <si>
    <t>DBallesteros@SUPERSOCIEDADES.GOV.CO</t>
  </si>
  <si>
    <r>
      <t xml:space="preserve">Superintendente de Sociedades
</t>
    </r>
    <r>
      <rPr>
        <b/>
        <sz val="12"/>
        <rFont val="Calibri Light"/>
        <family val="2"/>
      </rPr>
      <t>Patrocinador</t>
    </r>
  </si>
  <si>
    <t>Reporta Información sobre gestión y avance de entregables del proyecto</t>
  </si>
  <si>
    <r>
      <t xml:space="preserve">Superintendente Delegado de Asuntos Económicos y Societarios
</t>
    </r>
    <r>
      <rPr>
        <b/>
        <sz val="12"/>
        <rFont val="Calibri Light"/>
        <family val="2"/>
      </rPr>
      <t>Gerente del Proyecto</t>
    </r>
  </si>
  <si>
    <t xml:space="preserve">Correo y presentación de avances </t>
  </si>
  <si>
    <t>Coordinar las actividades para el desarrollo del Proyecto.</t>
  </si>
  <si>
    <t>Cambio en la estructura organizacional de la entidad (movimiento de personal de planta)</t>
  </si>
  <si>
    <t>Establecer pautas para realizar un debido empalme y entrega de cargo.
Realizar seguimiento a la gestión realizada y asegurar la trazabilidad de los soportes de todas las actividades</t>
  </si>
  <si>
    <t xml:space="preserve">Falla tecnológica, ransomware, indisponibilidad de servicios tecnológicos. </t>
  </si>
  <si>
    <t>Tener backups de todas las tareas realizadas.
Seguir todos los protocolos de seguridad establecidos por la entidad.</t>
  </si>
  <si>
    <t>Versión de prueba del nuevo formato de cuestionario</t>
  </si>
  <si>
    <t>1. Ajustes al marco normativo de la Entidad en materia de sociedades BIC
2. Estructurar y poner en marcha un programa educativo por medio del cual se traslade el conocimiento del objetivo propuesto.
3. Hacer uso de las metodologías y lineamientos dados por otras entidades y por el gobierno.
4. Permanente interacción con el sector privado y académico, u organismos internacionales.</t>
  </si>
  <si>
    <t>El proyecto inicia definiendo cuales son las mejores prácticas empresariales, en materia de  responsabilidad social empresarial y los Criterios ASG (Ambiental, Social y Gobernanza) con el fin de definir pautas de supervisión que se ajusten a estos criterios, así como documentos, guías y diferentes insumos que le permitan a los supervisados conocer la política de supervisión de esta entidad.</t>
  </si>
  <si>
    <t>Los criterios de aceptación de los productos esta dado en términos de cumplimiento de los plazos previstos en el EDT y del cumplimiento de los atributos de calidad definidos por el Gerente del Proyecto durante su ejecución.</t>
  </si>
  <si>
    <r>
      <t xml:space="preserve">Coordinador Grupo de Supervisión de Sociedades BIC
</t>
    </r>
    <r>
      <rPr>
        <b/>
        <sz val="12"/>
        <rFont val="Calibri Light"/>
        <family val="2"/>
      </rPr>
      <t xml:space="preserve">
Líder Técnico</t>
    </r>
  </si>
  <si>
    <t>Correos Electrónicos e Informes (si aplica)</t>
  </si>
  <si>
    <t>Seguimiento y necesidades del proyecto que requieren intervención por parte del Superintendente Delegado de Asuntos Económicos y Societarios</t>
  </si>
  <si>
    <r>
      <t xml:space="preserve">Director de Cumplimiento
Director Información Empresarial y Estudios Económicos Contables
</t>
    </r>
    <r>
      <rPr>
        <b/>
        <sz val="12"/>
        <rFont val="Calibri Light"/>
        <family val="2"/>
      </rPr>
      <t>Líder Funcional</t>
    </r>
  </si>
  <si>
    <t xml:space="preserve">Correo presentación de avances </t>
  </si>
  <si>
    <t>Avances del proyecto, junto con los productos resultantes de la gestión realizada</t>
  </si>
  <si>
    <r>
      <t xml:space="preserve">Coordinador Grupo de Supervisión de Sociedades BIC,
 Coordinador Grupo de Estudios Empresariales, 
Coordinador Grupo de Análisis y Regulación Contable,
 Coordinadora Grupo de Informes Empresariales
</t>
    </r>
    <r>
      <rPr>
        <b/>
        <sz val="12"/>
        <rFont val="Calibri Light"/>
        <family val="2"/>
      </rPr>
      <t>Líder Técnico</t>
    </r>
  </si>
  <si>
    <t xml:space="preserve"> Director de Cumplimiento
Director Información Empresarial y Estudios Económicos Contables</t>
  </si>
  <si>
    <t>% ejecutado</t>
  </si>
  <si>
    <t>% programado</t>
  </si>
  <si>
    <t>A FEBRERO</t>
  </si>
  <si>
    <t>MARZO</t>
  </si>
  <si>
    <t>ABRIL</t>
  </si>
  <si>
    <t>MAYO</t>
  </si>
  <si>
    <t>JUNIO</t>
  </si>
  <si>
    <t>JULIO</t>
  </si>
  <si>
    <t>AGOSTO</t>
  </si>
  <si>
    <t>SEPTIEMBRE</t>
  </si>
  <si>
    <t>OCTUBRE</t>
  </si>
  <si>
    <t>NOVIEMBRE</t>
  </si>
  <si>
    <t>DICIEMBRE</t>
  </si>
  <si>
    <t>Aliado Académico</t>
  </si>
  <si>
    <t>Basado en los resultados del diagnostico se presentará una propuesta para modificar el informe 42 con un enfoque sobre practicas de responsabilidad social empresarial, sostenibilidad y gobierno corporativo por parte de las sociedades vigiladas.</t>
  </si>
  <si>
    <t>1. Basado en los resultados del diagnostico se presentará una propuesta para modificar el informe 42 con un enfoque sobre practicas de responsabilidad social empresarial, sostenibilidad y gobierno corporativo por parte de las sociedades vigiladas.
2. Desarrollo e implementación del cuestionario a un formato estandarizado en el aplicativo STORM
3. Definir cronograma de cátedra en sostenibilidad y buenas prácticas con el fin de sensibilizar a los funcionarios en la misión estratégica, tanto a nivel central como regional
4. Borrador con política de supervisión de sociedades BIC de actualización
5. Jornada celebrada de mesas de trabajo</t>
  </si>
  <si>
    <t>Politica de Supervisión en materia de Sostenibilidad</t>
  </si>
  <si>
    <t>Jorge Eduardo Cabrera Jaramillo</t>
  </si>
  <si>
    <t>ECabrera@SUPERSOCIEDADES.GOV.CO</t>
  </si>
  <si>
    <t>Carlos Iván Romero Bateman</t>
  </si>
  <si>
    <t>Director Información Empresarial y Estudios Economicos Contables</t>
  </si>
  <si>
    <t>CarlosR@SUPERSOCIEDADES.GOV.CO</t>
  </si>
  <si>
    <t>22 de noviembre de 2023</t>
  </si>
  <si>
    <r>
      <rPr>
        <b/>
        <sz val="12"/>
        <color rgb="FF0000FF"/>
        <rFont val="Calibri Light"/>
        <family val="2"/>
      </rPr>
      <t>Julio:</t>
    </r>
    <r>
      <rPr>
        <sz val="12"/>
        <color rgb="FF0000FF"/>
        <rFont val="Calibri Light"/>
        <family val="2"/>
      </rPr>
      <t xml:space="preserve"> Se inició estudio de cómo debería prepararse el nuevo formato utilizando como base los antecedentes de la encuesta de sostenibilidad y los informes 42 y 67. Estos se enviaron a la Delegatura para su remisión a los expertos que confirmaran las mesas de trabajo cuyo criterio se usará para preparar el nuevo informe.
</t>
    </r>
    <r>
      <rPr>
        <b/>
        <sz val="12"/>
        <color rgb="FF0000FF"/>
        <rFont val="Calibri Light"/>
        <family val="2"/>
      </rPr>
      <t>Agosto:</t>
    </r>
    <r>
      <rPr>
        <sz val="12"/>
        <color rgb="FF0000FF"/>
        <rFont val="Calibri Light"/>
        <family val="2"/>
      </rPr>
      <t xml:space="preserve"> Se enviaron correos el día 23 de agosto con la versión anterior del Informe 42 “Prácticas Empresariales" a los Expertos con instrucciones a tener en cuenta para la nueva versión. 
</t>
    </r>
    <r>
      <rPr>
        <b/>
        <sz val="12"/>
        <color rgb="FF0000FF"/>
        <rFont val="Calibri Light"/>
        <family val="2"/>
      </rPr>
      <t xml:space="preserve">Septiembre: </t>
    </r>
    <r>
      <rPr>
        <sz val="12"/>
        <color rgb="FF0000FF"/>
        <rFont val="Calibri Light"/>
        <family val="2"/>
      </rPr>
      <t xml:space="preserve">Durante las mesas de trabajo celebradas, los expertos invitados presentaron sus conclusiones sobre el material presentado, así como los elementos de información financiera y no financiera que debían ser incluidos en las nuevas herramientas a desarrollar por la Superintendencia de Sociedades. 
En grupo primario de la Delegatura el 27 de septiembre se indicó por parte del Grupo de Estudios Empresariales que se realizará una reunión con la Dirección de Cumplimiento y la Dirección de Informes Empresariales para definir si este año se presenta un nuevo informe y el futuro del informe 42.
</t>
    </r>
    <r>
      <rPr>
        <b/>
        <sz val="12"/>
        <color rgb="FF0000FF"/>
        <rFont val="Calibri Light"/>
        <family val="2"/>
      </rPr>
      <t>Octubre</t>
    </r>
    <r>
      <rPr>
        <sz val="12"/>
        <color rgb="FF0000FF"/>
        <rFont val="Calibri Light"/>
        <family val="2"/>
      </rPr>
      <t xml:space="preserve">: El citado modelo será la versión de prueba, sin embargo, se aclara que conforme a los términos de redacción de la política (Cap. XV Circular Básica Jurídica), esta se empezará a ejercer a partir de 2025, por lo cual en el año 2024 se pedirá a través de formato de Forms Office.  
</t>
    </r>
    <r>
      <rPr>
        <b/>
        <sz val="12"/>
        <color rgb="FF0000FF"/>
        <rFont val="Calibri Light"/>
        <family val="2"/>
      </rPr>
      <t>Noviembre:</t>
    </r>
    <r>
      <rPr>
        <sz val="12"/>
        <color rgb="FF0000FF"/>
        <rFont val="Calibri Light"/>
        <family val="2"/>
      </rPr>
      <t xml:space="preserve"> En acta de Grupo Primario de la Delegatura de AES, del 24 de noviembre quedó estipulado que el informe se realizará mediante la herramienta Microsoft Forms para hacer el primer acercamiento relativo a la implementación del Capítulo XV a realizarse en el año 2024</t>
    </r>
    <r>
      <rPr>
        <b/>
        <sz val="12"/>
        <color rgb="FF0000FF"/>
        <rFont val="Calibri Light"/>
        <family val="2"/>
      </rPr>
      <t xml:space="preserve">.
</t>
    </r>
    <r>
      <rPr>
        <sz val="12"/>
        <color rgb="FF0000FF"/>
        <rFont val="Calibri Light"/>
        <family val="2"/>
      </rPr>
      <t>Se da cierre de la actividad en el mes de noviembre.</t>
    </r>
  </si>
  <si>
    <t>30 de noviembre de 2023</t>
  </si>
  <si>
    <r>
      <rPr>
        <b/>
        <sz val="12"/>
        <color rgb="FF0000FF"/>
        <rFont val="Calibri Light"/>
        <family val="2"/>
      </rPr>
      <t>Febrero:</t>
    </r>
    <r>
      <rPr>
        <sz val="12"/>
        <color rgb="FF0000FF"/>
        <rFont val="Calibri Light"/>
        <family val="2"/>
      </rPr>
      <t xml:space="preserve"> Se realizaron dos reuniones para efectuar el plan de trabajo con el aliado académico y en la segunda reunión se analizó  el Informe 42 con el Grupo de Estudios empresariales.
</t>
    </r>
    <r>
      <rPr>
        <b/>
        <sz val="12"/>
        <color rgb="FF0000FF"/>
        <rFont val="Calibri Light"/>
        <family val="2"/>
      </rPr>
      <t>Marzo</t>
    </r>
    <r>
      <rPr>
        <sz val="12"/>
        <color rgb="FF0000FF"/>
        <rFont val="Calibri Light"/>
        <family val="2"/>
      </rPr>
      <t xml:space="preserve">: Cuestionario de sostenibilidad preparado de acuerdo al diagnostico realizado por el Grupo de Estudios Empresariales y con acompañamiento del Grupo de Supervisión de Sociedades BIC, para enviar a 33.000 sociedades.
</t>
    </r>
    <r>
      <rPr>
        <b/>
        <sz val="12"/>
        <color rgb="FF0000FF"/>
        <rFont val="Calibri Light"/>
        <family val="2"/>
      </rPr>
      <t>Mayo:</t>
    </r>
    <r>
      <rPr>
        <sz val="12"/>
        <color rgb="FF0000FF"/>
        <rFont val="Calibri Light"/>
        <family val="2"/>
      </rPr>
      <t xml:space="preserve"> Base de datos actualizada de las sociedades a las que se le envìa la encuesta de sostenibilidad. 
</t>
    </r>
    <r>
      <rPr>
        <b/>
        <sz val="12"/>
        <color rgb="FF0000FF"/>
        <rFont val="Calibri Light"/>
        <family val="2"/>
      </rPr>
      <t>Octubre:</t>
    </r>
    <r>
      <rPr>
        <sz val="12"/>
        <color rgb="FF0000FF"/>
        <rFont val="Calibri Light"/>
        <family val="2"/>
      </rPr>
      <t xml:space="preserve"> El Grupo de Informes Empresariales con el apoyo del Grupo de Supervisión de Sociedades BIC, preparó la propuesta para modificar el informe 42 con preguntas acerca de responsabilidad social empresarial, sostenibilidad y gobierno corporativo. 
En grupo primario de la Delegatura el 27 de septiembre se indicó por parte del Grupo de Estudios Empresariales que se realizará una reunión con la Dirección de Cumplimiento y la Dirección de Informes Empresariales para definir si este año se presenta un nuevo informe y el futuro del informe 42. 
</t>
    </r>
    <r>
      <rPr>
        <b/>
        <sz val="12"/>
        <color rgb="FF0000FF"/>
        <rFont val="Calibri Light"/>
        <family val="2"/>
      </rPr>
      <t>Noviembre:</t>
    </r>
    <r>
      <rPr>
        <sz val="12"/>
        <color rgb="FF0000FF"/>
        <rFont val="Calibri Light"/>
        <family val="2"/>
      </rPr>
      <t xml:space="preserve"> En acta de Grupo Primario de la Delegatura de AES, del 24 de noviembre quedó estipulado que el informe se realizará mediante la herramienta Microsoft Forms para hacer el primer acercamiento relativo a la implementación del Capítulo XV a realizarse en el año 2024.
Se da cierre de la actividad en el mes de noviembre.</t>
    </r>
  </si>
  <si>
    <r>
      <rPr>
        <b/>
        <sz val="12"/>
        <color rgb="FF0000FF"/>
        <rFont val="Calibri Light"/>
        <family val="2"/>
      </rPr>
      <t>Febrero:</t>
    </r>
    <r>
      <rPr>
        <sz val="12"/>
        <color rgb="FF0000FF"/>
        <rFont val="Calibri Light"/>
        <family val="2"/>
      </rPr>
      <t xml:space="preserve"> Se hizo una propuesta de los integrantes de la mesa de trabajo y temas a discutir trabajada en grupo primario del Grupo de Supervisión de Sociedades BIC y remitida al Grupo de Análisis y Regulación Contable.
</t>
    </r>
    <r>
      <rPr>
        <b/>
        <sz val="12"/>
        <color rgb="FF0000FF"/>
        <rFont val="Calibri Light"/>
        <family val="2"/>
      </rPr>
      <t xml:space="preserve">Marzo: </t>
    </r>
    <r>
      <rPr>
        <sz val="12"/>
        <color rgb="FF0000FF"/>
        <rFont val="Calibri Light"/>
        <family val="2"/>
      </rPr>
      <t xml:space="preserve">Definición de temario y el listado de los grupos de interés a invitar a la mesa de trabajo con diferentes actores nacionales e internacionales para las mejores prácticas empresariales. Documento del primer borrador para la modificación a la Resolución 200-004394 de 18 de octubre de 2018, por medio de la cual se declararan los Estándares permitidos para presentar los reportes de gestión BIC.
</t>
    </r>
    <r>
      <rPr>
        <b/>
        <sz val="12"/>
        <color rgb="FF0000FF"/>
        <rFont val="Calibri Light"/>
        <family val="2"/>
      </rPr>
      <t xml:space="preserve">Abril: </t>
    </r>
    <r>
      <rPr>
        <sz val="12"/>
        <color rgb="FF0000FF"/>
        <rFont val="Calibri Light"/>
        <family val="2"/>
      </rPr>
      <t xml:space="preserve">Actualización de listado de actores y temas relevantes que deberían hacer parte de esta jornada. Se inició el contacto de los grupos de interés. Borrador  propuesta modificación resolución de estándares de reporte BIC en consideración con informe, en contexto del Plan Nacional de Desarrollo. Se realizó un diagnóstico de la condición BIC a la fecha incluyendo el uso de las metodologías de reporte.
</t>
    </r>
    <r>
      <rPr>
        <b/>
        <sz val="12"/>
        <color rgb="FF0000FF"/>
        <rFont val="Calibri Light"/>
        <family val="2"/>
      </rPr>
      <t xml:space="preserve">Mayo: </t>
    </r>
    <r>
      <rPr>
        <sz val="12"/>
        <color rgb="FF0000FF"/>
        <rFont val="Calibri Light"/>
        <family val="2"/>
      </rPr>
      <t xml:space="preserve">Plan de trabajo – Creación de una Política de Supervisión en Materia de Sostenibilidad y Responsabilidad Social Empresarial y presentación del mismo. Carta de invitación formal para los grupos de interés a invitar a la mesa de trabajo. borrador actualizado de la resolución de estándares de reporte BIC.
</t>
    </r>
    <r>
      <rPr>
        <b/>
        <sz val="12"/>
        <color rgb="FF0000FF"/>
        <rFont val="Calibri Light"/>
        <family val="2"/>
      </rPr>
      <t>Junio:</t>
    </r>
    <r>
      <rPr>
        <sz val="12"/>
        <color rgb="FF0000FF"/>
        <rFont val="Calibri Light"/>
        <family val="2"/>
      </rPr>
      <t xml:space="preserve"> El 1 de junio se aprobó el plan de trabajo para la mesa de sostenibilidad.  El 28 de junio el asesor del Despacho del Superintendente Dr. Camilo Fonseca remitió el listado de invitados aprobados por el señor Superintendete de Sociedades. Se expidio Informe 67 -Sociedades BIC, con plazo hasta el 30 de junio para ser presentado por las sociedades. Este informe representa una actualización de las herramientas con las que cuenta el grupo para la automatización de la recepción y estudio de la información presentadas por las sociedades BIC. 
</t>
    </r>
    <r>
      <rPr>
        <b/>
        <sz val="12"/>
        <color rgb="FF0000FF"/>
        <rFont val="Calibri Light"/>
        <family val="2"/>
      </rPr>
      <t xml:space="preserve">Julio: </t>
    </r>
    <r>
      <rPr>
        <sz val="12"/>
        <color rgb="FF0000FF"/>
        <rFont val="Calibri Light"/>
        <family val="2"/>
      </rPr>
      <t xml:space="preserve">Se organizó con un asesor del Despacho del Superintendente el plan de trabajo y la remisión de las invitaciones a los integrantes de las mesas de trabajo. 
</t>
    </r>
    <r>
      <rPr>
        <b/>
        <sz val="12"/>
        <color rgb="FF0000FF"/>
        <rFont val="Calibri Light"/>
        <family val="2"/>
      </rPr>
      <t>Agosto:</t>
    </r>
    <r>
      <rPr>
        <sz val="12"/>
        <color rgb="FF0000FF"/>
        <rFont val="Calibri Light"/>
        <family val="2"/>
      </rPr>
      <t xml:space="preserve"> Se envío invitación a los diferentes expertos que hacen parte del tejido empresarial sostenible, con el fin de invitarlos a participar en las mesas técnicas para crear la política de Supervisión de Sostenibilidad y Responsabilidad Social Empresarial. 
</t>
    </r>
    <r>
      <rPr>
        <b/>
        <sz val="12"/>
        <color rgb="FF0000FF"/>
        <rFont val="Calibri Light"/>
        <family val="2"/>
      </rPr>
      <t xml:space="preserve">Septiembre: </t>
    </r>
    <r>
      <rPr>
        <sz val="12"/>
        <color rgb="FF0000FF"/>
        <rFont val="Calibri Light"/>
        <family val="2"/>
      </rPr>
      <t xml:space="preserve">Los dias 5, 12 y 19 de septiembre de 2023 se celebraron las mesas técnicas con expertos de diferentes áreas de conociemiento, en las cuales se discutió a profundidad los temas planteados en  las mismas, es decir el impacto de la sostenibilidad en el tejido empresarial colombiano y su trascendencia en las políticas tanto a nivel mundial, nacional y regional. Con base en esto se está trabajando la Política de Supervisión en materia de sostenibilidad a entregar. 
</t>
    </r>
    <r>
      <rPr>
        <b/>
        <sz val="12"/>
        <color rgb="FF0000FF"/>
        <rFont val="Calibri Light"/>
        <family val="2"/>
      </rPr>
      <t xml:space="preserve">Octubre: </t>
    </r>
    <r>
      <rPr>
        <sz val="12"/>
        <color rgb="FF0000FF"/>
        <rFont val="Calibri Light"/>
        <family val="2"/>
      </rPr>
      <t xml:space="preserve">Los días 6 y 23 de octubre de 2023 se realizaron dos mesas de trabajo una con Contaduría General de la Nación y otra con Cámaras de Comercio, en las cuales se discutió temas de sostenibilidad en el tejido empresarial colombiano con el fin de contar con ideas para la construcción de la Política de Supervisión en materia de Sostenibilidad a entregar. 
El lanzamiento de la política está programado para el 22 de noviembre de 2023 y culmina con un documento firmado por el señor Superintendente de Sociedades.
Como soporte se puede enviar la última versión enviada a jurídica conforme al cronograma de trabajo.
</t>
    </r>
    <r>
      <rPr>
        <b/>
        <sz val="12"/>
        <color rgb="FF0000FF"/>
        <rFont val="Calibri Light"/>
        <family val="2"/>
      </rPr>
      <t>Noviembre</t>
    </r>
    <r>
      <rPr>
        <sz val="12"/>
        <color rgb="FF0000FF"/>
        <rFont val="Calibri Light"/>
        <family val="2"/>
      </rPr>
      <t xml:space="preserve">: Para el mes de noviembre se cuenta con un microsito sobre “Sostenibilidad Empresarial” en la página web de la Superintendencia de Sociedades https://www.supersociedades.gov.co/web/nuestra-entidad/sostenibilidad 
El 21 de noviembre de 2023 se expide la Circular 100-000010 que adiciona el Capítulo XV a la Circular Básica Jurídica, circular que da lineamientos y recomendaciones para la Supervisión de Prácticas Empresariales en Sostenibilidad. El 22 de noviembre de 2023 se realiza el lanzamiento del Capítulo XV de la Circular Básica Jurídica. Por lo anterior, se da el cierre de la actividad en el mes de noviembre.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</si>
</sst>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6" formatCode="&quot;$&quot;\ #,##0;[Red]\-&quot;$&quot;\ #,##0"/>
    <numFmt numFmtId="41" formatCode="_-* #,##0_-;\-* #,##0_-;_-* &quot;-&quot;_-;_-@_-"/>
    <numFmt numFmtId="164" formatCode="dd/mm/yyyy;@"/>
    <numFmt numFmtId="165" formatCode="[$$-240A]#,##0"/>
    <numFmt numFmtId="166" formatCode="dd\-mm\-yy"/>
    <numFmt numFmtId="167" formatCode="0.0"/>
    <numFmt numFmtId="168" formatCode="[$-240A]d&quot; de &quot;mmmm&quot; de &quot;yyyy;@"/>
    <numFmt numFmtId="169" formatCode="0.0%"/>
    <numFmt numFmtId="170" formatCode="_-* #,##0.000_-;\-* #,##0.000_-;_-* &quot;-&quot;_-;_-@_-"/>
    <numFmt numFmtId="171" formatCode="_-* #,##0.00_-;\-* #,##0.00_-;_-* &quot;-&quot;_-;_-@_-"/>
  </numFmts>
  <fonts count="41" x14ac:knownFonts="1">
    <font>
      <sz val="10"/>
      <name val="Arial"/>
    </font>
    <font>
      <sz val="11"/>
      <color indexed="60"/>
      <name val="Calibri"/>
      <family val="2"/>
    </font>
    <font>
      <sz val="10"/>
      <name val="Arial"/>
      <family val="2"/>
    </font>
    <font>
      <b/>
      <sz val="11"/>
      <color indexed="8"/>
      <name val="Calibri"/>
      <family val="2"/>
    </font>
    <font>
      <sz val="9"/>
      <name val="Arial"/>
      <family val="2"/>
    </font>
    <font>
      <b/>
      <sz val="9"/>
      <color theme="0"/>
      <name val="Arial"/>
      <family val="2"/>
    </font>
    <font>
      <b/>
      <sz val="9"/>
      <name val="Arial"/>
      <family val="2"/>
    </font>
    <font>
      <b/>
      <sz val="12"/>
      <name val="Arial"/>
      <family val="2"/>
    </font>
    <font>
      <sz val="9"/>
      <color theme="0"/>
      <name val="Arial"/>
      <family val="2"/>
    </font>
    <font>
      <sz val="9"/>
      <color indexed="81"/>
      <name val="Tahoma"/>
      <family val="2"/>
    </font>
    <font>
      <b/>
      <sz val="9"/>
      <color indexed="81"/>
      <name val="Tahoma"/>
      <family val="2"/>
    </font>
    <font>
      <u/>
      <sz val="10"/>
      <color theme="10"/>
      <name val="Arial"/>
      <family val="2"/>
    </font>
    <font>
      <b/>
      <u/>
      <sz val="10"/>
      <color theme="0"/>
      <name val="Arial"/>
      <family val="2"/>
    </font>
    <font>
      <b/>
      <sz val="10"/>
      <name val="Arial"/>
      <family val="2"/>
    </font>
    <font>
      <b/>
      <sz val="10"/>
      <color theme="0"/>
      <name val="Arial"/>
      <family val="2"/>
    </font>
    <font>
      <sz val="10"/>
      <name val="Arial"/>
      <family val="2"/>
    </font>
    <font>
      <sz val="10"/>
      <color rgb="FF002060"/>
      <name val="Arial"/>
      <family val="2"/>
    </font>
    <font>
      <b/>
      <sz val="10"/>
      <color rgb="FF002060"/>
      <name val="Arial"/>
      <family val="2"/>
    </font>
    <font>
      <sz val="10"/>
      <name val="Arial"/>
      <family val="2"/>
    </font>
    <font>
      <sz val="10"/>
      <color rgb="FF0000FF"/>
      <name val="Arial"/>
      <family val="2"/>
    </font>
    <font>
      <b/>
      <sz val="9"/>
      <color rgb="FF000000"/>
      <name val="Tahoma"/>
      <family val="2"/>
    </font>
    <font>
      <sz val="9"/>
      <color rgb="FF000000"/>
      <name val="Tahoma"/>
      <family val="2"/>
    </font>
    <font>
      <sz val="12"/>
      <name val="Calibri Light"/>
      <family val="2"/>
    </font>
    <font>
      <sz val="11"/>
      <name val="Calibri Light"/>
      <family val="2"/>
    </font>
    <font>
      <sz val="9"/>
      <name val="Calibri Light"/>
      <family val="2"/>
    </font>
    <font>
      <sz val="14"/>
      <name val="Calibri Light"/>
      <family val="2"/>
    </font>
    <font>
      <u/>
      <sz val="12"/>
      <color theme="10"/>
      <name val="Calibri Light"/>
      <family val="2"/>
    </font>
    <font>
      <b/>
      <sz val="12"/>
      <name val="Calibri Light"/>
      <family val="2"/>
    </font>
    <font>
      <b/>
      <sz val="13"/>
      <name val="Calibri Light"/>
      <family val="2"/>
    </font>
    <font>
      <sz val="11"/>
      <color rgb="FF002060"/>
      <name val="Calibri Light"/>
      <family val="2"/>
    </font>
    <font>
      <sz val="10"/>
      <color rgb="FF002060"/>
      <name val="Calibri Light"/>
      <family val="2"/>
    </font>
    <font>
      <sz val="10"/>
      <color rgb="FF0000FF"/>
      <name val="Calibri Light"/>
      <family val="2"/>
    </font>
    <font>
      <b/>
      <sz val="16"/>
      <color rgb="FF002060"/>
      <name val="Calibri Light"/>
      <family val="2"/>
    </font>
    <font>
      <b/>
      <sz val="16"/>
      <color rgb="FF0000FF"/>
      <name val="Calibri Light"/>
      <family val="2"/>
    </font>
    <font>
      <b/>
      <sz val="14"/>
      <name val="Calibri Light"/>
      <family val="2"/>
    </font>
    <font>
      <b/>
      <sz val="12"/>
      <color rgb="FF0000FF"/>
      <name val="Calibri Light"/>
      <family val="2"/>
    </font>
    <font>
      <sz val="12"/>
      <color rgb="FF0000FF"/>
      <name val="Calibri Light"/>
      <family val="2"/>
    </font>
    <font>
      <b/>
      <sz val="10"/>
      <name val="Calibri Light"/>
      <family val="2"/>
    </font>
    <font>
      <sz val="10"/>
      <color theme="0"/>
      <name val="Arial"/>
      <family val="2"/>
    </font>
    <font>
      <sz val="10"/>
      <color rgb="FFFF0000"/>
      <name val="Calibri Light"/>
      <family val="2"/>
    </font>
    <font>
      <sz val="10"/>
      <name val="Calibri Light"/>
      <family val="2"/>
    </font>
  </fonts>
  <fills count="14">
    <fill>
      <patternFill patternType="none"/>
    </fill>
    <fill>
      <patternFill patternType="gray125"/>
    </fill>
    <fill>
      <patternFill patternType="solid">
        <fgColor indexed="43"/>
      </patternFill>
    </fill>
    <fill>
      <patternFill patternType="solid">
        <fgColor theme="4" tint="-0.249977111117893"/>
        <bgColor indexed="64"/>
      </patternFill>
    </fill>
    <fill>
      <patternFill patternType="solid">
        <fgColor theme="0"/>
        <bgColor indexed="64"/>
      </patternFill>
    </fill>
    <fill>
      <patternFill patternType="solid">
        <fgColor theme="3"/>
        <bgColor indexed="64"/>
      </patternFill>
    </fill>
    <fill>
      <patternFill patternType="solid">
        <fgColor theme="6" tint="0.59999389629810485"/>
        <bgColor indexed="64"/>
      </patternFill>
    </fill>
    <fill>
      <patternFill patternType="solid">
        <fgColor theme="3" tint="0.79998168889431442"/>
        <bgColor indexed="64"/>
      </patternFill>
    </fill>
    <fill>
      <patternFill patternType="solid">
        <fgColor rgb="FF002060"/>
        <bgColor indexed="23"/>
      </patternFill>
    </fill>
    <fill>
      <patternFill patternType="solid">
        <fgColor rgb="FF002060"/>
        <bgColor indexed="64"/>
      </patternFill>
    </fill>
    <fill>
      <patternFill patternType="solid">
        <fgColor rgb="FFFFFF00"/>
        <bgColor indexed="64"/>
      </patternFill>
    </fill>
    <fill>
      <patternFill patternType="solid">
        <fgColor rgb="FF99FF33"/>
        <bgColor indexed="64"/>
      </patternFill>
    </fill>
    <fill>
      <patternFill patternType="solid">
        <fgColor theme="0" tint="-0.14999847407452621"/>
        <bgColor indexed="64"/>
      </patternFill>
    </fill>
    <fill>
      <patternFill patternType="solid">
        <fgColor theme="9" tint="0.59999389629810485"/>
        <bgColor indexed="64"/>
      </patternFill>
    </fill>
  </fills>
  <borders count="59">
    <border>
      <left/>
      <right/>
      <top/>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bottom/>
      <diagonal/>
    </border>
  </borders>
  <cellStyleXfs count="7">
    <xf numFmtId="0" fontId="0" fillId="0" borderId="0"/>
    <xf numFmtId="0" fontId="1" fillId="2" borderId="0" applyNumberFormat="0" applyBorder="0" applyAlignment="0" applyProtection="0"/>
    <xf numFmtId="0" fontId="2" fillId="0" borderId="0"/>
    <xf numFmtId="0" fontId="3" fillId="0" borderId="1" applyNumberFormat="0" applyFill="0" applyAlignment="0" applyProtection="0"/>
    <xf numFmtId="0" fontId="11" fillId="0" borderId="0" applyNumberFormat="0" applyFill="0" applyBorder="0" applyAlignment="0" applyProtection="0"/>
    <xf numFmtId="9" fontId="15" fillId="0" borderId="0" applyFont="0" applyFill="0" applyBorder="0" applyAlignment="0" applyProtection="0"/>
    <xf numFmtId="41" fontId="18" fillId="0" borderId="0" applyFont="0" applyFill="0" applyBorder="0" applyAlignment="0" applyProtection="0"/>
  </cellStyleXfs>
  <cellXfs count="385">
    <xf numFmtId="0" fontId="0" fillId="0" borderId="0" xfId="0"/>
    <xf numFmtId="0" fontId="4" fillId="0" borderId="0" xfId="0" applyFont="1" applyAlignment="1">
      <alignment horizontal="center" vertical="center" wrapText="1"/>
    </xf>
    <xf numFmtId="0" fontId="4" fillId="0" borderId="0" xfId="0" applyFont="1"/>
    <xf numFmtId="0" fontId="4" fillId="0" borderId="0" xfId="0" applyFont="1" applyBorder="1" applyAlignment="1">
      <alignment horizontal="center" vertical="center" wrapText="1"/>
    </xf>
    <xf numFmtId="0" fontId="6" fillId="4" borderId="0" xfId="0" applyFont="1" applyFill="1" applyBorder="1" applyAlignment="1">
      <alignment horizontal="center" vertical="center" wrapText="1"/>
    </xf>
    <xf numFmtId="0" fontId="8" fillId="0" borderId="0" xfId="0" applyFont="1" applyAlignment="1">
      <alignment horizontal="center" vertical="center" wrapText="1"/>
    </xf>
    <xf numFmtId="0" fontId="4" fillId="0" borderId="0" xfId="0" applyFont="1" applyBorder="1" applyAlignment="1">
      <alignment horizontal="left" vertical="center"/>
    </xf>
    <xf numFmtId="0" fontId="4" fillId="0" borderId="0" xfId="0" applyFont="1" applyBorder="1" applyAlignment="1">
      <alignment horizontal="center" vertical="center"/>
    </xf>
    <xf numFmtId="0" fontId="4" fillId="4" borderId="0" xfId="0" applyFont="1" applyFill="1" applyBorder="1" applyAlignment="1">
      <alignment horizontal="left" vertical="center" wrapText="1"/>
    </xf>
    <xf numFmtId="0" fontId="8" fillId="0" borderId="0" xfId="0" applyFont="1" applyBorder="1" applyAlignment="1">
      <alignment horizontal="center" vertical="center" wrapText="1"/>
    </xf>
    <xf numFmtId="0" fontId="4" fillId="0" borderId="0" xfId="0" applyFont="1" applyBorder="1" applyAlignment="1">
      <alignment horizontal="center" vertical="center" wrapText="1"/>
    </xf>
    <xf numFmtId="0" fontId="4" fillId="0" borderId="0" xfId="0" applyFont="1" applyBorder="1" applyAlignment="1">
      <alignment horizontal="center" vertical="center" wrapText="1"/>
    </xf>
    <xf numFmtId="0" fontId="8" fillId="0" borderId="0" xfId="0" applyFont="1" applyBorder="1" applyAlignment="1">
      <alignment horizontal="center" vertical="center"/>
    </xf>
    <xf numFmtId="0" fontId="4" fillId="0" borderId="0" xfId="0" applyFont="1" applyBorder="1"/>
    <xf numFmtId="0" fontId="4" fillId="0" borderId="0" xfId="0" applyFont="1" applyBorder="1" applyAlignment="1">
      <alignment horizontal="center" vertical="center" wrapText="1"/>
    </xf>
    <xf numFmtId="0" fontId="12" fillId="5" borderId="6" xfId="4" applyFont="1" applyFill="1" applyBorder="1" applyAlignment="1">
      <alignment horizontal="center" vertical="center"/>
    </xf>
    <xf numFmtId="0" fontId="4" fillId="0" borderId="0" xfId="0" applyFont="1" applyBorder="1" applyAlignment="1">
      <alignment horizontal="center" vertical="center" wrapText="1"/>
    </xf>
    <xf numFmtId="0" fontId="4" fillId="0" borderId="0" xfId="0" applyFont="1" applyBorder="1" applyAlignment="1">
      <alignment vertical="center" wrapText="1"/>
    </xf>
    <xf numFmtId="0" fontId="4" fillId="0" borderId="0" xfId="0" applyFont="1" applyAlignment="1">
      <alignment vertical="center" wrapText="1"/>
    </xf>
    <xf numFmtId="0" fontId="2" fillId="0" borderId="0" xfId="0" applyFont="1"/>
    <xf numFmtId="0" fontId="2" fillId="6" borderId="2" xfId="0" applyFont="1" applyFill="1" applyBorder="1"/>
    <xf numFmtId="0" fontId="2" fillId="0" borderId="0" xfId="0" applyFont="1" applyFill="1" applyBorder="1"/>
    <xf numFmtId="0" fontId="14" fillId="3" borderId="2" xfId="0" applyFont="1" applyFill="1" applyBorder="1" applyAlignment="1">
      <alignment horizontal="center" vertical="center"/>
    </xf>
    <xf numFmtId="0" fontId="5" fillId="3" borderId="2" xfId="0" applyFont="1" applyFill="1" applyBorder="1" applyAlignment="1">
      <alignment vertical="center"/>
    </xf>
    <xf numFmtId="0" fontId="6" fillId="0" borderId="0" xfId="2" applyFont="1" applyFill="1" applyBorder="1" applyAlignment="1" applyProtection="1">
      <alignment horizontal="center" vertical="center"/>
    </xf>
    <xf numFmtId="0" fontId="4" fillId="0" borderId="0" xfId="0" applyFont="1" applyBorder="1" applyAlignment="1">
      <alignment horizontal="center" vertical="center" wrapText="1"/>
    </xf>
    <xf numFmtId="0" fontId="4" fillId="7" borderId="9" xfId="0" applyFont="1" applyFill="1" applyBorder="1" applyAlignment="1">
      <alignment horizontal="center" vertical="center" wrapText="1"/>
    </xf>
    <xf numFmtId="0" fontId="4" fillId="7" borderId="10" xfId="0" applyFont="1" applyFill="1" applyBorder="1" applyAlignment="1">
      <alignment horizontal="center" vertical="center" wrapText="1"/>
    </xf>
    <xf numFmtId="0" fontId="4" fillId="7" borderId="11" xfId="0" applyFont="1" applyFill="1" applyBorder="1" applyAlignment="1">
      <alignment horizontal="center" vertical="center" wrapText="1"/>
    </xf>
    <xf numFmtId="0" fontId="4" fillId="7" borderId="12" xfId="0" applyFont="1" applyFill="1" applyBorder="1" applyAlignment="1">
      <alignment horizontal="center" vertical="center" wrapText="1"/>
    </xf>
    <xf numFmtId="0" fontId="4" fillId="7" borderId="0" xfId="0" applyFont="1" applyFill="1" applyBorder="1" applyAlignment="1">
      <alignment horizontal="center" vertical="center" wrapText="1"/>
    </xf>
    <xf numFmtId="0" fontId="4" fillId="7" borderId="13" xfId="0" applyFont="1" applyFill="1" applyBorder="1" applyAlignment="1">
      <alignment horizontal="center" vertical="center" wrapText="1"/>
    </xf>
    <xf numFmtId="0" fontId="4" fillId="7" borderId="14" xfId="0" applyFont="1" applyFill="1" applyBorder="1" applyAlignment="1">
      <alignment horizontal="center" vertical="center" wrapText="1"/>
    </xf>
    <xf numFmtId="0" fontId="4" fillId="7" borderId="15" xfId="0" applyFont="1" applyFill="1" applyBorder="1" applyAlignment="1">
      <alignment horizontal="center" vertical="center" wrapText="1"/>
    </xf>
    <xf numFmtId="0" fontId="4" fillId="7" borderId="16" xfId="0" applyFont="1" applyFill="1" applyBorder="1" applyAlignment="1">
      <alignment horizontal="center" vertical="center" wrapText="1"/>
    </xf>
    <xf numFmtId="0" fontId="4" fillId="0" borderId="36" xfId="0" applyFont="1" applyBorder="1" applyAlignment="1">
      <alignment vertical="center" wrapText="1"/>
    </xf>
    <xf numFmtId="0" fontId="4" fillId="0" borderId="37" xfId="0" applyFont="1" applyBorder="1" applyAlignment="1">
      <alignment vertical="center" wrapText="1"/>
    </xf>
    <xf numFmtId="0" fontId="4" fillId="0" borderId="38" xfId="0" applyFont="1" applyBorder="1" applyAlignment="1">
      <alignment vertical="center" wrapText="1"/>
    </xf>
    <xf numFmtId="0" fontId="4" fillId="0" borderId="9" xfId="0" applyFont="1" applyBorder="1" applyAlignment="1">
      <alignment vertical="center" wrapText="1"/>
    </xf>
    <xf numFmtId="0" fontId="4" fillId="0" borderId="12" xfId="0" applyFont="1" applyBorder="1" applyAlignment="1">
      <alignment vertical="center" wrapText="1"/>
    </xf>
    <xf numFmtId="0" fontId="4" fillId="0" borderId="14" xfId="0" applyFont="1" applyBorder="1" applyAlignment="1">
      <alignment vertical="center" wrapText="1"/>
    </xf>
    <xf numFmtId="0" fontId="0" fillId="4" borderId="0" xfId="0" applyFill="1"/>
    <xf numFmtId="0" fontId="2" fillId="4" borderId="0" xfId="0" applyFont="1" applyFill="1"/>
    <xf numFmtId="0" fontId="13" fillId="4" borderId="0" xfId="0" applyFont="1" applyFill="1" applyAlignment="1">
      <alignment horizontal="center" vertical="center"/>
    </xf>
    <xf numFmtId="0" fontId="4" fillId="4" borderId="9" xfId="0" applyFont="1" applyFill="1" applyBorder="1" applyAlignment="1">
      <alignment vertical="center" wrapText="1"/>
    </xf>
    <xf numFmtId="0" fontId="4" fillId="4" borderId="11" xfId="0" applyFont="1" applyFill="1" applyBorder="1" applyAlignment="1">
      <alignment vertical="center" wrapText="1"/>
    </xf>
    <xf numFmtId="0" fontId="4" fillId="4" borderId="12" xfId="0" applyFont="1" applyFill="1" applyBorder="1" applyAlignment="1">
      <alignment vertical="center" wrapText="1"/>
    </xf>
    <xf numFmtId="0" fontId="4" fillId="4" borderId="13" xfId="0" applyFont="1" applyFill="1" applyBorder="1" applyAlignment="1">
      <alignment vertical="center" wrapText="1"/>
    </xf>
    <xf numFmtId="0" fontId="4" fillId="4" borderId="14" xfId="0" applyFont="1" applyFill="1" applyBorder="1" applyAlignment="1">
      <alignment vertical="center" wrapText="1"/>
    </xf>
    <xf numFmtId="0" fontId="4" fillId="4" borderId="6" xfId="0" applyFont="1" applyFill="1" applyBorder="1" applyAlignment="1">
      <alignment vertical="center" wrapText="1"/>
    </xf>
    <xf numFmtId="0" fontId="4" fillId="4" borderId="0" xfId="0" applyFont="1" applyFill="1" applyBorder="1" applyAlignment="1">
      <alignment vertical="center" wrapText="1"/>
    </xf>
    <xf numFmtId="0" fontId="4" fillId="4" borderId="51" xfId="0" applyFont="1" applyFill="1" applyBorder="1" applyAlignment="1">
      <alignment vertical="center" wrapText="1"/>
    </xf>
    <xf numFmtId="0" fontId="4" fillId="4" borderId="52" xfId="0" applyFont="1" applyFill="1" applyBorder="1" applyAlignment="1">
      <alignment vertical="center" wrapText="1"/>
    </xf>
    <xf numFmtId="0" fontId="7" fillId="0" borderId="0" xfId="2" applyFont="1" applyFill="1" applyBorder="1" applyAlignment="1" applyProtection="1">
      <alignment vertical="center"/>
    </xf>
    <xf numFmtId="0" fontId="7" fillId="0" borderId="10" xfId="2" applyFont="1" applyFill="1" applyBorder="1" applyAlignment="1" applyProtection="1">
      <alignment vertical="center"/>
    </xf>
    <xf numFmtId="0" fontId="7" fillId="0" borderId="15" xfId="2" applyFont="1" applyFill="1" applyBorder="1" applyAlignment="1" applyProtection="1">
      <alignment vertical="center"/>
    </xf>
    <xf numFmtId="0" fontId="4" fillId="0" borderId="18" xfId="0" applyFont="1" applyBorder="1" applyAlignment="1">
      <alignment horizontal="center" vertical="center" wrapText="1"/>
    </xf>
    <xf numFmtId="0" fontId="4" fillId="0" borderId="23" xfId="0" applyFont="1" applyBorder="1" applyAlignment="1">
      <alignment horizontal="center" vertical="center" wrapText="1"/>
    </xf>
    <xf numFmtId="0" fontId="4" fillId="0" borderId="49" xfId="0" applyFont="1" applyBorder="1" applyAlignment="1">
      <alignment horizontal="center" vertical="center" wrapText="1"/>
    </xf>
    <xf numFmtId="0" fontId="4" fillId="0" borderId="50" xfId="0" applyFont="1" applyBorder="1" applyAlignment="1">
      <alignment horizontal="center" vertical="center" wrapText="1"/>
    </xf>
    <xf numFmtId="0" fontId="5" fillId="3" borderId="2" xfId="0" applyFont="1" applyFill="1" applyBorder="1" applyAlignment="1">
      <alignment vertical="center" wrapText="1"/>
    </xf>
    <xf numFmtId="0" fontId="0" fillId="4" borderId="0" xfId="0" applyFill="1" applyAlignment="1">
      <alignment vertical="center" wrapText="1"/>
    </xf>
    <xf numFmtId="0" fontId="11" fillId="4" borderId="2" xfId="4" applyFill="1" applyBorder="1" applyAlignment="1">
      <alignment horizontal="center" vertical="center" wrapText="1"/>
    </xf>
    <xf numFmtId="0" fontId="0" fillId="4" borderId="0" xfId="0" applyFill="1" applyBorder="1" applyAlignment="1">
      <alignment vertical="center" wrapText="1"/>
    </xf>
    <xf numFmtId="0" fontId="0" fillId="4" borderId="0" xfId="0" applyFill="1" applyBorder="1" applyAlignment="1">
      <alignment horizontal="center" vertical="center" wrapText="1"/>
    </xf>
    <xf numFmtId="0" fontId="4" fillId="0" borderId="0" xfId="0" applyFont="1" applyBorder="1" applyAlignment="1">
      <alignment horizontal="center" vertical="center" wrapText="1"/>
    </xf>
    <xf numFmtId="0" fontId="5" fillId="3" borderId="2" xfId="0" applyFont="1" applyFill="1" applyBorder="1" applyAlignment="1">
      <alignment horizontal="left" vertical="center"/>
    </xf>
    <xf numFmtId="0" fontId="4" fillId="0" borderId="0" xfId="0" applyFont="1" applyBorder="1" applyAlignment="1">
      <alignment horizontal="center" vertical="center" wrapText="1"/>
    </xf>
    <xf numFmtId="0" fontId="5" fillId="3" borderId="2"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4" fillId="4" borderId="0" xfId="0" applyFont="1" applyFill="1" applyBorder="1" applyAlignment="1">
      <alignment horizontal="center" vertical="center" wrapText="1"/>
    </xf>
    <xf numFmtId="0" fontId="4" fillId="0" borderId="3" xfId="0" applyFont="1" applyBorder="1" applyAlignment="1">
      <alignment horizontal="center" vertical="center" wrapText="1"/>
    </xf>
    <xf numFmtId="0" fontId="4" fillId="0" borderId="2" xfId="0" applyFont="1" applyBorder="1" applyAlignment="1">
      <alignment horizontal="center" vertical="center" wrapText="1"/>
    </xf>
    <xf numFmtId="0" fontId="2" fillId="4" borderId="2" xfId="0" applyFont="1" applyFill="1" applyBorder="1" applyAlignment="1">
      <alignment horizontal="left" vertical="center" wrapText="1"/>
    </xf>
    <xf numFmtId="0" fontId="5" fillId="3" borderId="2"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2" fillId="0" borderId="2" xfId="0" applyFont="1" applyBorder="1" applyAlignment="1">
      <alignment horizontal="left" vertical="center" wrapText="1"/>
    </xf>
    <xf numFmtId="0" fontId="4" fillId="0" borderId="2" xfId="0" applyFont="1" applyFill="1" applyBorder="1" applyAlignment="1">
      <alignment horizontal="left" vertical="center" wrapText="1"/>
    </xf>
    <xf numFmtId="0" fontId="4" fillId="0" borderId="2" xfId="0" applyFont="1" applyBorder="1" applyAlignment="1">
      <alignment horizontal="center" vertical="center" wrapText="1"/>
    </xf>
    <xf numFmtId="0" fontId="0" fillId="4" borderId="2" xfId="0" applyFill="1" applyBorder="1"/>
    <xf numFmtId="6" fontId="4" fillId="0" borderId="0" xfId="0" applyNumberFormat="1" applyFont="1" applyAlignment="1">
      <alignment horizontal="center" vertical="center" wrapText="1"/>
    </xf>
    <xf numFmtId="0" fontId="2" fillId="4" borderId="2" xfId="0" applyFont="1" applyFill="1" applyBorder="1"/>
    <xf numFmtId="0" fontId="0" fillId="0" borderId="2" xfId="0" applyBorder="1" applyAlignment="1">
      <alignment vertical="center"/>
    </xf>
    <xf numFmtId="0" fontId="2" fillId="0" borderId="2" xfId="0" applyFont="1" applyBorder="1" applyAlignment="1">
      <alignment vertical="center"/>
    </xf>
    <xf numFmtId="0" fontId="11" fillId="0" borderId="2" xfId="4" applyBorder="1" applyAlignment="1">
      <alignment horizontal="center" vertical="center" wrapText="1"/>
    </xf>
    <xf numFmtId="0" fontId="4" fillId="0" borderId="0" xfId="0" applyFont="1" applyAlignment="1">
      <alignment horizontal="left" vertical="center" wrapText="1"/>
    </xf>
    <xf numFmtId="0" fontId="2" fillId="4" borderId="2" xfId="0" applyFont="1" applyFill="1" applyBorder="1" applyAlignment="1">
      <alignment horizontal="left" vertical="center" wrapText="1"/>
    </xf>
    <xf numFmtId="0" fontId="2" fillId="0" borderId="2" xfId="0" applyFont="1" applyBorder="1" applyAlignment="1">
      <alignment horizontal="left" vertical="center" wrapText="1"/>
    </xf>
    <xf numFmtId="0" fontId="4" fillId="0" borderId="2" xfId="0" applyFont="1" applyBorder="1" applyAlignment="1">
      <alignment horizontal="center" vertical="center" wrapText="1"/>
    </xf>
    <xf numFmtId="0" fontId="2" fillId="4" borderId="2" xfId="0" applyFont="1" applyFill="1" applyBorder="1" applyAlignment="1">
      <alignment horizontal="left" vertical="center" wrapText="1"/>
    </xf>
    <xf numFmtId="0" fontId="2" fillId="0" borderId="2" xfId="0" applyFont="1" applyBorder="1" applyAlignment="1">
      <alignment horizontal="left" vertical="center" wrapText="1"/>
    </xf>
    <xf numFmtId="0" fontId="2" fillId="0" borderId="0" xfId="0" applyFont="1" applyBorder="1" applyAlignment="1">
      <alignment vertical="center"/>
    </xf>
    <xf numFmtId="0" fontId="5" fillId="3" borderId="2" xfId="0" applyFont="1" applyFill="1" applyBorder="1" applyAlignment="1">
      <alignment horizontal="center" vertical="center" wrapText="1"/>
    </xf>
    <xf numFmtId="0" fontId="22" fillId="0" borderId="0" xfId="0" applyFont="1" applyBorder="1" applyAlignment="1">
      <alignment horizontal="center" vertical="center"/>
    </xf>
    <xf numFmtId="0" fontId="25" fillId="0" borderId="0" xfId="0" applyFont="1" applyBorder="1" applyAlignment="1">
      <alignment horizontal="center" vertical="center"/>
    </xf>
    <xf numFmtId="0" fontId="25" fillId="0" borderId="0" xfId="0" applyFont="1" applyFill="1" applyAlignment="1">
      <alignment horizontal="justify" vertical="center"/>
    </xf>
    <xf numFmtId="0" fontId="25" fillId="0" borderId="0" xfId="0" applyFont="1" applyFill="1" applyAlignment="1">
      <alignment horizontal="justify" vertical="center" wrapText="1"/>
    </xf>
    <xf numFmtId="9" fontId="22" fillId="4" borderId="2" xfId="0" applyNumberFormat="1" applyFont="1" applyFill="1" applyBorder="1" applyAlignment="1">
      <alignment horizontal="center" vertical="center" wrapText="1"/>
    </xf>
    <xf numFmtId="0" fontId="22" fillId="4" borderId="2" xfId="0" applyFont="1" applyFill="1" applyBorder="1" applyAlignment="1">
      <alignment horizontal="center" vertical="center" wrapText="1"/>
    </xf>
    <xf numFmtId="0" fontId="24" fillId="0" borderId="2" xfId="0" applyNumberFormat="1" applyFont="1" applyBorder="1" applyAlignment="1">
      <alignment horizontal="center" vertical="center" wrapText="1"/>
    </xf>
    <xf numFmtId="0" fontId="24" fillId="0" borderId="0" xfId="0" applyFont="1" applyAlignment="1">
      <alignment horizontal="center" vertical="center" wrapText="1"/>
    </xf>
    <xf numFmtId="2" fontId="24" fillId="0" borderId="2" xfId="0" applyNumberFormat="1" applyFont="1" applyBorder="1" applyAlignment="1">
      <alignment horizontal="center" vertical="center" wrapText="1"/>
    </xf>
    <xf numFmtId="165" fontId="24" fillId="0" borderId="2" xfId="0" applyNumberFormat="1" applyFont="1" applyFill="1" applyBorder="1" applyAlignment="1">
      <alignment horizontal="center" vertical="center" wrapText="1"/>
    </xf>
    <xf numFmtId="165" fontId="24" fillId="0" borderId="2" xfId="0" applyNumberFormat="1" applyFont="1" applyBorder="1" applyAlignment="1">
      <alignment horizontal="center" vertical="center" wrapText="1"/>
    </xf>
    <xf numFmtId="0" fontId="22" fillId="0" borderId="2" xfId="0" applyFont="1" applyBorder="1" applyAlignment="1">
      <alignment horizontal="center" vertical="center" wrapText="1"/>
    </xf>
    <xf numFmtId="0" fontId="22" fillId="0" borderId="2" xfId="0" applyFont="1" applyBorder="1" applyAlignment="1">
      <alignment horizontal="left" vertical="center" wrapText="1"/>
    </xf>
    <xf numFmtId="0" fontId="22" fillId="0" borderId="2" xfId="0" applyFont="1" applyFill="1" applyBorder="1" applyAlignment="1">
      <alignment horizontal="center" vertical="center" wrapText="1"/>
    </xf>
    <xf numFmtId="0" fontId="22" fillId="0" borderId="2" xfId="0" applyFont="1" applyFill="1" applyBorder="1" applyAlignment="1">
      <alignment vertical="center" wrapText="1"/>
    </xf>
    <xf numFmtId="0" fontId="22" fillId="0" borderId="2" xfId="0" applyFont="1" applyFill="1" applyBorder="1" applyAlignment="1">
      <alignment horizontal="left" vertical="center" wrapText="1"/>
    </xf>
    <xf numFmtId="0" fontId="22" fillId="4" borderId="2" xfId="0" applyFont="1" applyFill="1" applyBorder="1" applyAlignment="1">
      <alignment vertical="center" wrapText="1"/>
    </xf>
    <xf numFmtId="0" fontId="26" fillId="4" borderId="2" xfId="4" applyFont="1" applyFill="1" applyBorder="1" applyAlignment="1">
      <alignment horizontal="center" vertical="center" wrapText="1"/>
    </xf>
    <xf numFmtId="0" fontId="22" fillId="4" borderId="8" xfId="0" applyFont="1" applyFill="1" applyBorder="1" applyAlignment="1">
      <alignment vertical="center" wrapText="1"/>
    </xf>
    <xf numFmtId="0" fontId="22" fillId="4" borderId="8" xfId="0" applyFont="1" applyFill="1" applyBorder="1" applyAlignment="1">
      <alignment horizontal="center" vertical="center" wrapText="1"/>
    </xf>
    <xf numFmtId="0" fontId="22" fillId="0" borderId="5" xfId="0" applyFont="1" applyFill="1" applyBorder="1" applyAlignment="1">
      <alignment vertical="center" wrapText="1"/>
    </xf>
    <xf numFmtId="0" fontId="26" fillId="0" borderId="2" xfId="4" applyFont="1" applyFill="1" applyBorder="1" applyAlignment="1">
      <alignment horizontal="center" vertical="center" wrapText="1"/>
    </xf>
    <xf numFmtId="0" fontId="22" fillId="0" borderId="2" xfId="0" applyFont="1" applyFill="1" applyBorder="1" applyAlignment="1">
      <alignment horizontal="justify" vertical="center" wrapText="1"/>
    </xf>
    <xf numFmtId="0" fontId="22" fillId="0" borderId="2" xfId="0" applyFont="1" applyBorder="1" applyAlignment="1">
      <alignment vertical="center" wrapText="1"/>
    </xf>
    <xf numFmtId="0" fontId="22" fillId="0" borderId="2" xfId="0" applyFont="1" applyBorder="1" applyAlignment="1">
      <alignment vertical="center"/>
    </xf>
    <xf numFmtId="0" fontId="22" fillId="4" borderId="2" xfId="0" applyFont="1" applyFill="1" applyBorder="1" applyAlignment="1">
      <alignment horizontal="left" vertical="center" wrapText="1"/>
    </xf>
    <xf numFmtId="164" fontId="22" fillId="4" borderId="2" xfId="0" applyNumberFormat="1" applyFont="1" applyFill="1" applyBorder="1" applyAlignment="1">
      <alignment horizontal="center" vertical="center" wrapText="1"/>
    </xf>
    <xf numFmtId="0" fontId="22" fillId="0" borderId="0" xfId="0" applyFont="1" applyAlignment="1">
      <alignment horizontal="justify" vertical="center" wrapText="1"/>
    </xf>
    <xf numFmtId="0" fontId="22" fillId="0" borderId="0" xfId="0" applyFont="1" applyBorder="1" applyAlignment="1">
      <alignment horizontal="justify" vertical="center"/>
    </xf>
    <xf numFmtId="0" fontId="27" fillId="0" borderId="2" xfId="0" applyFont="1" applyFill="1" applyBorder="1" applyAlignment="1">
      <alignment horizontal="center" vertical="center" wrapText="1"/>
    </xf>
    <xf numFmtId="0" fontId="27" fillId="0" borderId="2" xfId="0" applyFont="1" applyFill="1" applyBorder="1" applyAlignment="1">
      <alignment horizontal="center" vertical="center"/>
    </xf>
    <xf numFmtId="0" fontId="36" fillId="0" borderId="2" xfId="0" applyFont="1" applyFill="1" applyBorder="1" applyAlignment="1" applyProtection="1">
      <alignment horizontal="justify" vertical="center" wrapText="1"/>
    </xf>
    <xf numFmtId="0" fontId="36" fillId="0" borderId="2" xfId="0" applyFont="1" applyFill="1" applyBorder="1" applyAlignment="1" applyProtection="1">
      <alignment horizontal="center" vertical="center" wrapText="1"/>
    </xf>
    <xf numFmtId="9" fontId="36" fillId="0" borderId="2" xfId="5" applyNumberFormat="1" applyFont="1" applyFill="1" applyBorder="1" applyAlignment="1" applyProtection="1">
      <alignment horizontal="center" vertical="center" wrapText="1"/>
    </xf>
    <xf numFmtId="9" fontId="36" fillId="0" borderId="2" xfId="5" applyFont="1" applyFill="1" applyBorder="1" applyAlignment="1" applyProtection="1">
      <alignment horizontal="center" vertical="center" wrapText="1"/>
    </xf>
    <xf numFmtId="168" fontId="36" fillId="0" borderId="2" xfId="0" applyNumberFormat="1" applyFont="1" applyFill="1" applyBorder="1" applyAlignment="1" applyProtection="1">
      <alignment horizontal="center" vertical="center"/>
    </xf>
    <xf numFmtId="167" fontId="36" fillId="0" borderId="2" xfId="0" applyNumberFormat="1" applyFont="1" applyFill="1" applyBorder="1" applyAlignment="1" applyProtection="1">
      <alignment horizontal="center" vertical="center" wrapText="1"/>
    </xf>
    <xf numFmtId="10" fontId="30" fillId="12" borderId="2" xfId="5" applyNumberFormat="1" applyFont="1" applyFill="1" applyBorder="1" applyAlignment="1" applyProtection="1">
      <alignment horizontal="center" vertical="center" wrapText="1"/>
    </xf>
    <xf numFmtId="10" fontId="37" fillId="13" borderId="53" xfId="0" applyNumberFormat="1" applyFont="1" applyFill="1" applyBorder="1" applyAlignment="1" applyProtection="1">
      <alignment horizontal="center" vertical="center" wrapText="1"/>
    </xf>
    <xf numFmtId="9" fontId="30" fillId="12" borderId="2" xfId="5" applyFont="1" applyFill="1" applyBorder="1" applyAlignment="1" applyProtection="1">
      <alignment horizontal="center" vertical="center" wrapText="1"/>
    </xf>
    <xf numFmtId="169" fontId="30" fillId="12" borderId="2" xfId="5" applyNumberFormat="1" applyFont="1" applyFill="1" applyBorder="1" applyAlignment="1" applyProtection="1">
      <alignment horizontal="center" vertical="center" wrapText="1"/>
    </xf>
    <xf numFmtId="10" fontId="39" fillId="4" borderId="0" xfId="5" applyNumberFormat="1" applyFont="1" applyFill="1" applyBorder="1" applyAlignment="1" applyProtection="1">
      <alignment horizontal="left" vertical="center" wrapText="1"/>
    </xf>
    <xf numFmtId="0" fontId="11" fillId="0" borderId="2" xfId="4" applyFill="1" applyBorder="1" applyAlignment="1">
      <alignment horizontal="center" vertical="center" wrapText="1"/>
    </xf>
    <xf numFmtId="10" fontId="30" fillId="12" borderId="3" xfId="5" applyNumberFormat="1" applyFont="1" applyFill="1" applyBorder="1" applyAlignment="1" applyProtection="1">
      <alignment horizontal="center" vertical="center" wrapText="1"/>
    </xf>
    <xf numFmtId="0" fontId="14" fillId="8" borderId="17" xfId="0" applyFont="1" applyFill="1" applyBorder="1" applyAlignment="1" applyProtection="1">
      <alignment horizontal="center" vertical="center" wrapText="1"/>
    </xf>
    <xf numFmtId="0" fontId="14" fillId="8" borderId="18" xfId="0" applyFont="1" applyFill="1" applyBorder="1" applyAlignment="1" applyProtection="1">
      <alignment horizontal="center" vertical="center" wrapText="1"/>
    </xf>
    <xf numFmtId="9" fontId="14" fillId="8" borderId="18" xfId="0" applyNumberFormat="1" applyFont="1" applyFill="1" applyBorder="1" applyAlignment="1" applyProtection="1">
      <alignment horizontal="center" vertical="center" wrapText="1"/>
    </xf>
    <xf numFmtId="166" fontId="14" fillId="8" borderId="18" xfId="0" applyNumberFormat="1" applyFont="1" applyFill="1" applyBorder="1" applyAlignment="1" applyProtection="1">
      <alignment horizontal="center" vertical="center" wrapText="1"/>
    </xf>
    <xf numFmtId="0" fontId="35" fillId="0" borderId="20" xfId="0" applyFont="1" applyFill="1" applyBorder="1" applyAlignment="1" applyProtection="1">
      <alignment horizontal="center" vertical="center" wrapText="1"/>
    </xf>
    <xf numFmtId="0" fontId="35" fillId="0" borderId="22" xfId="0" applyFont="1" applyFill="1" applyBorder="1" applyAlignment="1" applyProtection="1">
      <alignment horizontal="center" vertical="center" wrapText="1"/>
    </xf>
    <xf numFmtId="0" fontId="36" fillId="0" borderId="15" xfId="0" applyFont="1" applyFill="1" applyBorder="1" applyAlignment="1" applyProtection="1">
      <alignment horizontal="justify" vertical="center" wrapText="1"/>
    </xf>
    <xf numFmtId="0" fontId="36" fillId="0" borderId="23" xfId="0" applyFont="1" applyFill="1" applyBorder="1" applyAlignment="1" applyProtection="1">
      <alignment horizontal="justify" vertical="center" wrapText="1"/>
    </xf>
    <xf numFmtId="9" fontId="36" fillId="0" borderId="23" xfId="5" applyNumberFormat="1" applyFont="1" applyFill="1" applyBorder="1" applyAlignment="1" applyProtection="1">
      <alignment horizontal="center" vertical="center" wrapText="1"/>
    </xf>
    <xf numFmtId="9" fontId="36" fillId="0" borderId="23" xfId="5" applyFont="1" applyFill="1" applyBorder="1" applyAlignment="1" applyProtection="1">
      <alignment horizontal="center" vertical="center" wrapText="1"/>
    </xf>
    <xf numFmtId="0" fontId="36" fillId="0" borderId="23" xfId="0" applyFont="1" applyFill="1" applyBorder="1" applyAlignment="1" applyProtection="1">
      <alignment horizontal="center" vertical="center" wrapText="1"/>
    </xf>
    <xf numFmtId="168" fontId="36" fillId="0" borderId="23" xfId="0" applyNumberFormat="1" applyFont="1" applyFill="1" applyBorder="1" applyAlignment="1" applyProtection="1">
      <alignment horizontal="center" vertical="center"/>
    </xf>
    <xf numFmtId="167" fontId="36" fillId="0" borderId="23" xfId="0" applyNumberFormat="1" applyFont="1" applyFill="1" applyBorder="1" applyAlignment="1" applyProtection="1">
      <alignment horizontal="center" vertical="center" wrapText="1"/>
    </xf>
    <xf numFmtId="0" fontId="2" fillId="4" borderId="0" xfId="0" applyFont="1" applyFill="1" applyBorder="1" applyAlignment="1" applyProtection="1">
      <alignment horizontal="center" vertical="center" wrapText="1"/>
    </xf>
    <xf numFmtId="0" fontId="2" fillId="4" borderId="0" xfId="0" applyFont="1" applyFill="1" applyAlignment="1" applyProtection="1">
      <alignment horizontal="center" vertical="center" wrapText="1"/>
    </xf>
    <xf numFmtId="0" fontId="2" fillId="4" borderId="0" xfId="0" applyFont="1" applyFill="1" applyAlignment="1" applyProtection="1">
      <alignment vertical="center" wrapText="1"/>
    </xf>
    <xf numFmtId="0" fontId="2" fillId="4" borderId="0" xfId="0" applyFont="1" applyFill="1" applyAlignment="1" applyProtection="1">
      <alignment horizontal="justify" vertical="center" wrapText="1"/>
    </xf>
    <xf numFmtId="0" fontId="2" fillId="4" borderId="0" xfId="0" applyFont="1" applyFill="1" applyProtection="1"/>
    <xf numFmtId="0" fontId="38" fillId="4" borderId="0" xfId="0" applyFont="1" applyFill="1" applyProtection="1"/>
    <xf numFmtId="10" fontId="2" fillId="4" borderId="0" xfId="5" applyNumberFormat="1" applyFont="1" applyFill="1" applyProtection="1"/>
    <xf numFmtId="41" fontId="2" fillId="4" borderId="0" xfId="6" applyFont="1" applyFill="1" applyProtection="1"/>
    <xf numFmtId="0" fontId="2" fillId="4" borderId="0" xfId="0" applyFont="1" applyFill="1" applyBorder="1" applyAlignment="1" applyProtection="1">
      <alignment vertical="center" wrapText="1"/>
    </xf>
    <xf numFmtId="0" fontId="38" fillId="4" borderId="0" xfId="0" applyFont="1" applyFill="1" applyBorder="1" applyAlignment="1" applyProtection="1">
      <alignment vertical="center" wrapText="1"/>
    </xf>
    <xf numFmtId="10" fontId="2" fillId="4" borderId="0" xfId="5" applyNumberFormat="1" applyFont="1" applyFill="1" applyBorder="1" applyAlignment="1" applyProtection="1">
      <alignment vertical="center" wrapText="1"/>
    </xf>
    <xf numFmtId="41" fontId="2" fillId="4" borderId="0" xfId="6" applyFont="1" applyFill="1" applyBorder="1" applyAlignment="1" applyProtection="1">
      <alignment vertical="center" wrapText="1"/>
    </xf>
    <xf numFmtId="0" fontId="13" fillId="4" borderId="0" xfId="2" applyFont="1" applyFill="1" applyBorder="1" applyAlignment="1" applyProtection="1">
      <alignment horizontal="center" vertical="center"/>
    </xf>
    <xf numFmtId="0" fontId="13" fillId="4" borderId="0" xfId="2" applyFont="1" applyFill="1" applyBorder="1" applyAlignment="1" applyProtection="1">
      <alignment vertical="center"/>
    </xf>
    <xf numFmtId="0" fontId="13" fillId="4" borderId="5" xfId="0" applyFont="1" applyFill="1" applyBorder="1" applyAlignment="1" applyProtection="1">
      <alignment horizontal="center" vertical="center"/>
    </xf>
    <xf numFmtId="0" fontId="38" fillId="4" borderId="0" xfId="0" applyFont="1" applyFill="1" applyAlignment="1" applyProtection="1">
      <alignment horizontal="center" vertical="center" wrapText="1"/>
    </xf>
    <xf numFmtId="10" fontId="2" fillId="4" borderId="0" xfId="5" applyNumberFormat="1" applyFont="1" applyFill="1" applyAlignment="1" applyProtection="1">
      <alignment horizontal="center" vertical="center" wrapText="1"/>
    </xf>
    <xf numFmtId="41" fontId="2" fillId="4" borderId="0" xfId="6" applyFont="1" applyFill="1" applyAlignment="1" applyProtection="1">
      <alignment horizontal="center" vertical="center" wrapText="1"/>
    </xf>
    <xf numFmtId="0" fontId="14" fillId="9" borderId="18" xfId="0" applyFont="1" applyFill="1" applyBorder="1" applyAlignment="1" applyProtection="1">
      <alignment horizontal="center" vertical="center" wrapText="1"/>
    </xf>
    <xf numFmtId="0" fontId="14" fillId="9" borderId="19" xfId="0" applyFont="1" applyFill="1" applyBorder="1" applyAlignment="1" applyProtection="1">
      <alignment horizontal="center" vertical="center" wrapText="1"/>
    </xf>
    <xf numFmtId="0" fontId="14" fillId="9" borderId="3" xfId="0" applyFont="1" applyFill="1" applyBorder="1" applyAlignment="1" applyProtection="1">
      <alignment horizontal="center" vertical="center" wrapText="1"/>
    </xf>
    <xf numFmtId="0" fontId="14" fillId="9" borderId="2" xfId="0" applyFont="1" applyFill="1" applyBorder="1" applyAlignment="1" applyProtection="1">
      <alignment horizontal="center" vertical="center" wrapText="1"/>
    </xf>
    <xf numFmtId="0" fontId="38" fillId="4" borderId="0" xfId="0" applyFont="1" applyFill="1" applyAlignment="1" applyProtection="1">
      <alignment horizontal="center"/>
    </xf>
    <xf numFmtId="10" fontId="2" fillId="4" borderId="0" xfId="5" applyNumberFormat="1" applyFont="1" applyFill="1" applyAlignment="1" applyProtection="1">
      <alignment horizontal="center"/>
    </xf>
    <xf numFmtId="41" fontId="2" fillId="4" borderId="0" xfId="6" applyFont="1" applyFill="1" applyAlignment="1" applyProtection="1">
      <alignment horizontal="center"/>
    </xf>
    <xf numFmtId="0" fontId="36" fillId="0" borderId="2" xfId="0" applyFont="1" applyFill="1" applyBorder="1" applyAlignment="1" applyProtection="1">
      <alignment horizontal="justify" vertical="top" wrapText="1"/>
    </xf>
    <xf numFmtId="168" fontId="29" fillId="0" borderId="2" xfId="0" applyNumberFormat="1" applyFont="1" applyFill="1" applyBorder="1" applyAlignment="1" applyProtection="1">
      <alignment horizontal="center" vertical="center" wrapText="1"/>
    </xf>
    <xf numFmtId="9" fontId="29" fillId="13" borderId="21" xfId="0" applyNumberFormat="1" applyFont="1" applyFill="1" applyBorder="1" applyAlignment="1" applyProtection="1">
      <alignment horizontal="center" vertical="center" wrapText="1"/>
    </xf>
    <xf numFmtId="10" fontId="30" fillId="0" borderId="2" xfId="5" applyNumberFormat="1" applyFont="1" applyFill="1" applyBorder="1" applyAlignment="1" applyProtection="1">
      <alignment horizontal="center" vertical="center" wrapText="1"/>
    </xf>
    <xf numFmtId="9" fontId="30" fillId="0" borderId="2" xfId="5" applyFont="1" applyFill="1" applyBorder="1" applyAlignment="1" applyProtection="1">
      <alignment horizontal="center" vertical="center" wrapText="1"/>
    </xf>
    <xf numFmtId="10" fontId="30" fillId="0" borderId="0" xfId="5" applyNumberFormat="1" applyFont="1" applyFill="1" applyBorder="1" applyAlignment="1" applyProtection="1">
      <alignment horizontal="left" vertical="center" wrapText="1"/>
    </xf>
    <xf numFmtId="41" fontId="30" fillId="0" borderId="0" xfId="6" applyFont="1" applyFill="1" applyBorder="1" applyAlignment="1" applyProtection="1">
      <alignment horizontal="left" vertical="center" wrapText="1"/>
    </xf>
    <xf numFmtId="1" fontId="30" fillId="0" borderId="0" xfId="0" applyNumberFormat="1" applyFont="1" applyFill="1" applyBorder="1" applyAlignment="1" applyProtection="1">
      <alignment horizontal="center" vertical="center" wrapText="1"/>
    </xf>
    <xf numFmtId="0" fontId="30" fillId="0" borderId="0" xfId="0" applyFont="1" applyFill="1" applyBorder="1" applyAlignment="1" applyProtection="1">
      <alignment horizontal="center" vertical="center" wrapText="1"/>
    </xf>
    <xf numFmtId="171" fontId="30" fillId="0" borderId="0" xfId="6" applyNumberFormat="1" applyFont="1" applyFill="1" applyBorder="1" applyAlignment="1" applyProtection="1">
      <alignment horizontal="left" vertical="center" wrapText="1"/>
    </xf>
    <xf numFmtId="0" fontId="36" fillId="0" borderId="23" xfId="0" applyFont="1" applyFill="1" applyBorder="1" applyAlignment="1" applyProtection="1">
      <alignment horizontal="justify" wrapText="1"/>
    </xf>
    <xf numFmtId="168" fontId="29" fillId="0" borderId="23" xfId="0" applyNumberFormat="1" applyFont="1" applyFill="1" applyBorder="1" applyAlignment="1" applyProtection="1">
      <alignment horizontal="center" vertical="center" wrapText="1"/>
    </xf>
    <xf numFmtId="9" fontId="29" fillId="13" borderId="24" xfId="0" applyNumberFormat="1" applyFont="1" applyFill="1" applyBorder="1" applyAlignment="1" applyProtection="1">
      <alignment horizontal="center" vertical="center" wrapText="1"/>
    </xf>
    <xf numFmtId="10" fontId="40" fillId="0" borderId="2" xfId="5" applyNumberFormat="1" applyFont="1" applyFill="1" applyBorder="1" applyAlignment="1" applyProtection="1">
      <alignment horizontal="center" vertical="center" wrapText="1"/>
    </xf>
    <xf numFmtId="0" fontId="30" fillId="4" borderId="0" xfId="0" applyFont="1" applyFill="1" applyAlignment="1" applyProtection="1">
      <alignment horizontal="center" vertical="center" wrapText="1"/>
    </xf>
    <xf numFmtId="0" fontId="30" fillId="4" borderId="0" xfId="0" applyFont="1" applyFill="1" applyAlignment="1" applyProtection="1">
      <alignment vertical="center" wrapText="1"/>
    </xf>
    <xf numFmtId="9" fontId="32" fillId="10" borderId="53" xfId="0" applyNumberFormat="1" applyFont="1" applyFill="1" applyBorder="1" applyAlignment="1" applyProtection="1">
      <alignment horizontal="center" vertical="center" wrapText="1"/>
    </xf>
    <xf numFmtId="167" fontId="30" fillId="4" borderId="0" xfId="0" applyNumberFormat="1" applyFont="1" applyFill="1" applyAlignment="1" applyProtection="1">
      <alignment horizontal="center" vertical="center" wrapText="1"/>
    </xf>
    <xf numFmtId="0" fontId="30" fillId="4" borderId="0" xfId="0" applyFont="1" applyFill="1" applyAlignment="1" applyProtection="1">
      <alignment horizontal="justify" vertical="center" wrapText="1"/>
    </xf>
    <xf numFmtId="10" fontId="33" fillId="11" borderId="53" xfId="0" applyNumberFormat="1" applyFont="1" applyFill="1" applyBorder="1" applyAlignment="1" applyProtection="1">
      <alignment horizontal="center" vertical="center" wrapText="1"/>
    </xf>
    <xf numFmtId="9" fontId="39" fillId="4" borderId="0" xfId="5" applyFont="1" applyFill="1" applyBorder="1" applyAlignment="1" applyProtection="1">
      <alignment horizontal="left" vertical="center" wrapText="1"/>
    </xf>
    <xf numFmtId="10" fontId="31" fillId="0" borderId="0" xfId="5" applyNumberFormat="1" applyFont="1" applyFill="1" applyBorder="1" applyAlignment="1" applyProtection="1">
      <alignment horizontal="left" vertical="center" wrapText="1"/>
    </xf>
    <xf numFmtId="41" fontId="31" fillId="0" borderId="0" xfId="6" applyFont="1" applyFill="1" applyBorder="1" applyAlignment="1" applyProtection="1">
      <alignment horizontal="left" vertical="center" wrapText="1"/>
    </xf>
    <xf numFmtId="0" fontId="16" fillId="0" borderId="0" xfId="0" applyFont="1" applyFill="1" applyBorder="1" applyAlignment="1" applyProtection="1">
      <alignment horizontal="center" vertical="center" wrapText="1"/>
    </xf>
    <xf numFmtId="0" fontId="16" fillId="4" borderId="0" xfId="0" applyFont="1" applyFill="1" applyAlignment="1" applyProtection="1">
      <alignment horizontal="center" vertical="center" wrapText="1"/>
    </xf>
    <xf numFmtId="0" fontId="16" fillId="4" borderId="0" xfId="0" applyFont="1" applyFill="1" applyAlignment="1" applyProtection="1">
      <alignment vertical="center" wrapText="1"/>
    </xf>
    <xf numFmtId="167" fontId="16" fillId="4" borderId="0" xfId="0" applyNumberFormat="1" applyFont="1" applyFill="1" applyAlignment="1" applyProtection="1">
      <alignment horizontal="center" vertical="center" wrapText="1"/>
    </xf>
    <xf numFmtId="0" fontId="16" fillId="4" borderId="0" xfId="0" applyFont="1" applyFill="1" applyAlignment="1" applyProtection="1">
      <alignment horizontal="justify" vertical="center" wrapText="1"/>
    </xf>
    <xf numFmtId="41" fontId="19" fillId="0" borderId="0" xfId="6" applyFont="1" applyFill="1" applyBorder="1" applyAlignment="1" applyProtection="1">
      <alignment horizontal="center" vertical="center" wrapText="1"/>
    </xf>
    <xf numFmtId="41" fontId="38" fillId="4" borderId="0" xfId="6" applyFont="1" applyFill="1" applyBorder="1" applyAlignment="1" applyProtection="1">
      <alignment horizontal="center" vertical="center" wrapText="1"/>
    </xf>
    <xf numFmtId="10" fontId="19" fillId="0" borderId="0" xfId="5" applyNumberFormat="1" applyFont="1" applyFill="1" applyBorder="1" applyAlignment="1" applyProtection="1">
      <alignment horizontal="center" vertical="center" wrapText="1"/>
    </xf>
    <xf numFmtId="1" fontId="16" fillId="0" borderId="0" xfId="0" applyNumberFormat="1" applyFont="1" applyFill="1" applyBorder="1" applyAlignment="1" applyProtection="1">
      <alignment horizontal="center" vertical="center" wrapText="1"/>
    </xf>
    <xf numFmtId="0" fontId="16" fillId="4" borderId="0" xfId="0" applyFont="1" applyFill="1" applyBorder="1" applyAlignment="1" applyProtection="1">
      <alignment horizontal="center" vertical="center" wrapText="1"/>
    </xf>
    <xf numFmtId="169" fontId="19" fillId="4" borderId="0" xfId="5" applyNumberFormat="1" applyFont="1" applyFill="1" applyAlignment="1" applyProtection="1">
      <alignment horizontal="center" vertical="center" wrapText="1"/>
    </xf>
    <xf numFmtId="0" fontId="19" fillId="4" borderId="0" xfId="0" applyFont="1" applyFill="1" applyAlignment="1" applyProtection="1">
      <alignment vertical="center" wrapText="1"/>
    </xf>
    <xf numFmtId="0" fontId="38" fillId="4" borderId="0" xfId="0" applyFont="1" applyFill="1" applyAlignment="1" applyProtection="1">
      <alignment vertical="center" wrapText="1"/>
    </xf>
    <xf numFmtId="10" fontId="19" fillId="4" borderId="0" xfId="5" applyNumberFormat="1" applyFont="1" applyFill="1" applyAlignment="1" applyProtection="1">
      <alignment vertical="center" wrapText="1"/>
    </xf>
    <xf numFmtId="41" fontId="19" fillId="4" borderId="0" xfId="6" applyFont="1" applyFill="1" applyAlignment="1" applyProtection="1">
      <alignment vertical="center" wrapText="1"/>
    </xf>
    <xf numFmtId="1" fontId="17" fillId="4" borderId="0" xfId="0" applyNumberFormat="1" applyFont="1" applyFill="1" applyBorder="1" applyAlignment="1" applyProtection="1">
      <alignment horizontal="center" vertical="center" wrapText="1"/>
    </xf>
    <xf numFmtId="10" fontId="2" fillId="4" borderId="0" xfId="0" applyNumberFormat="1" applyFont="1" applyFill="1" applyAlignment="1" applyProtection="1">
      <alignment horizontal="center" vertical="center" wrapText="1"/>
    </xf>
    <xf numFmtId="170" fontId="2" fillId="4" borderId="0" xfId="0" applyNumberFormat="1" applyFont="1" applyFill="1" applyAlignment="1" applyProtection="1">
      <alignment horizontal="center" vertical="center" wrapText="1"/>
    </xf>
    <xf numFmtId="2" fontId="2" fillId="4" borderId="0" xfId="0" applyNumberFormat="1" applyFont="1" applyFill="1" applyAlignment="1" applyProtection="1">
      <alignment horizontal="center" vertical="center" wrapText="1"/>
    </xf>
    <xf numFmtId="0" fontId="5" fillId="3" borderId="2" xfId="0" applyFont="1" applyFill="1" applyBorder="1" applyAlignment="1">
      <alignment horizontal="left" vertical="center"/>
    </xf>
    <xf numFmtId="0" fontId="4" fillId="0" borderId="17" xfId="0" applyFont="1" applyBorder="1" applyAlignment="1">
      <alignment horizontal="left" vertical="center" wrapText="1"/>
    </xf>
    <xf numFmtId="0" fontId="4" fillId="0" borderId="19" xfId="0" applyFont="1" applyBorder="1" applyAlignment="1">
      <alignment horizontal="left" vertical="center" wrapText="1"/>
    </xf>
    <xf numFmtId="0" fontId="4" fillId="0" borderId="20" xfId="0" applyFont="1" applyBorder="1" applyAlignment="1">
      <alignment horizontal="left" vertical="center" wrapText="1"/>
    </xf>
    <xf numFmtId="0" fontId="4" fillId="0" borderId="21" xfId="0" applyFont="1" applyBorder="1" applyAlignment="1">
      <alignment horizontal="left" vertical="center" wrapText="1"/>
    </xf>
    <xf numFmtId="0" fontId="4" fillId="0" borderId="22" xfId="0" applyFont="1" applyBorder="1" applyAlignment="1">
      <alignment horizontal="left" vertical="center" wrapText="1"/>
    </xf>
    <xf numFmtId="0" fontId="4" fillId="0" borderId="24" xfId="0" applyFont="1" applyBorder="1" applyAlignment="1">
      <alignment horizontal="left" vertical="center" wrapText="1"/>
    </xf>
    <xf numFmtId="0" fontId="4" fillId="0" borderId="12" xfId="0" applyFont="1" applyBorder="1" applyAlignment="1">
      <alignment horizontal="center" vertical="center" wrapText="1"/>
    </xf>
    <xf numFmtId="0" fontId="4" fillId="0" borderId="0"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6" fillId="0" borderId="17" xfId="2" applyFont="1" applyFill="1" applyBorder="1" applyAlignment="1" applyProtection="1">
      <alignment horizontal="center" vertical="center"/>
    </xf>
    <xf numFmtId="0" fontId="6" fillId="0" borderId="18" xfId="2" applyFont="1" applyFill="1" applyBorder="1" applyAlignment="1" applyProtection="1">
      <alignment horizontal="center" vertical="center"/>
    </xf>
    <xf numFmtId="0" fontId="6" fillId="0" borderId="25" xfId="2" applyFont="1" applyFill="1" applyBorder="1" applyAlignment="1" applyProtection="1">
      <alignment horizontal="center" vertical="center"/>
    </xf>
    <xf numFmtId="0" fontId="6" fillId="0" borderId="20" xfId="2" applyFont="1" applyFill="1" applyBorder="1" applyAlignment="1" applyProtection="1">
      <alignment horizontal="center" vertical="center"/>
    </xf>
    <xf numFmtId="0" fontId="6" fillId="0" borderId="2" xfId="2" applyFont="1" applyFill="1" applyBorder="1" applyAlignment="1" applyProtection="1">
      <alignment horizontal="center" vertical="center"/>
    </xf>
    <xf numFmtId="0" fontId="6" fillId="0" borderId="5" xfId="2" applyFont="1" applyFill="1" applyBorder="1" applyAlignment="1" applyProtection="1">
      <alignment horizontal="center" vertical="center"/>
    </xf>
    <xf numFmtId="0" fontId="6" fillId="0" borderId="22" xfId="2" applyFont="1" applyFill="1" applyBorder="1" applyAlignment="1" applyProtection="1">
      <alignment horizontal="center" vertical="center"/>
    </xf>
    <xf numFmtId="0" fontId="6" fillId="0" borderId="23" xfId="2" applyFont="1" applyFill="1" applyBorder="1" applyAlignment="1" applyProtection="1">
      <alignment horizontal="center" vertical="center"/>
    </xf>
    <xf numFmtId="0" fontId="6" fillId="0" borderId="26" xfId="2" applyFont="1" applyFill="1" applyBorder="1" applyAlignment="1" applyProtection="1">
      <alignment horizontal="center" vertical="center"/>
    </xf>
    <xf numFmtId="0" fontId="27" fillId="0" borderId="0" xfId="0" applyFont="1" applyBorder="1" applyAlignment="1">
      <alignment horizontal="left" vertical="center" wrapText="1"/>
    </xf>
    <xf numFmtId="0" fontId="5" fillId="3" borderId="8" xfId="0" applyFont="1" applyFill="1" applyBorder="1" applyAlignment="1">
      <alignment horizontal="left" vertical="center" wrapText="1"/>
    </xf>
    <xf numFmtId="0" fontId="5" fillId="3" borderId="0" xfId="0" applyFont="1" applyFill="1" applyBorder="1" applyAlignment="1">
      <alignment horizontal="left" vertical="center" wrapText="1"/>
    </xf>
    <xf numFmtId="0" fontId="25" fillId="0" borderId="2" xfId="0" applyFont="1" applyFill="1" applyBorder="1" applyAlignment="1">
      <alignment horizontal="justify" vertical="center" wrapText="1"/>
    </xf>
    <xf numFmtId="0" fontId="4" fillId="0" borderId="14" xfId="0" applyFont="1" applyBorder="1" applyAlignment="1">
      <alignment horizontal="left" vertical="center" wrapText="1"/>
    </xf>
    <xf numFmtId="0" fontId="4" fillId="0" borderId="15" xfId="0" applyFont="1" applyBorder="1" applyAlignment="1">
      <alignment horizontal="left" vertical="center" wrapText="1"/>
    </xf>
    <xf numFmtId="0" fontId="4" fillId="0" borderId="16" xfId="0" applyFont="1" applyBorder="1" applyAlignment="1">
      <alignment horizontal="left" vertical="center" wrapText="1"/>
    </xf>
    <xf numFmtId="0" fontId="34" fillId="0" borderId="2" xfId="0" applyFont="1" applyBorder="1" applyAlignment="1">
      <alignment horizontal="left" vertical="center" wrapText="1"/>
    </xf>
    <xf numFmtId="0" fontId="25" fillId="0" borderId="5" xfId="0" applyFont="1" applyFill="1" applyBorder="1" applyAlignment="1">
      <alignment horizontal="justify" vertical="center" wrapText="1"/>
    </xf>
    <xf numFmtId="0" fontId="25" fillId="0" borderId="4" xfId="0" applyFont="1" applyFill="1" applyBorder="1" applyAlignment="1">
      <alignment horizontal="justify" vertical="center"/>
    </xf>
    <xf numFmtId="0" fontId="25" fillId="0" borderId="3" xfId="0" applyFont="1" applyFill="1" applyBorder="1" applyAlignment="1">
      <alignment horizontal="justify" vertical="center"/>
    </xf>
    <xf numFmtId="0" fontId="5" fillId="3" borderId="5" xfId="0" applyFont="1" applyFill="1" applyBorder="1" applyAlignment="1">
      <alignment horizontal="left" vertical="center" wrapText="1"/>
    </xf>
    <xf numFmtId="0" fontId="5" fillId="3" borderId="3" xfId="0" applyFont="1" applyFill="1" applyBorder="1" applyAlignment="1">
      <alignment horizontal="left" vertical="center" wrapText="1"/>
    </xf>
    <xf numFmtId="0" fontId="4" fillId="0" borderId="26" xfId="0" applyFont="1" applyBorder="1" applyAlignment="1">
      <alignment horizontal="left" vertical="center" wrapText="1"/>
    </xf>
    <xf numFmtId="0" fontId="4" fillId="0" borderId="18" xfId="0" applyFont="1" applyBorder="1" applyAlignment="1">
      <alignment horizontal="left" vertical="center" wrapText="1"/>
    </xf>
    <xf numFmtId="0" fontId="4" fillId="0" borderId="32" xfId="0" applyFont="1" applyBorder="1" applyAlignment="1">
      <alignment horizontal="left" vertical="center" wrapText="1"/>
    </xf>
    <xf numFmtId="0" fontId="4" fillId="0" borderId="33" xfId="0" applyFont="1" applyBorder="1" applyAlignment="1">
      <alignment horizontal="left" vertical="center" wrapText="1"/>
    </xf>
    <xf numFmtId="0" fontId="4" fillId="0" borderId="34" xfId="0" applyFont="1" applyBorder="1" applyAlignment="1">
      <alignment horizontal="left" vertical="center" wrapText="1"/>
    </xf>
    <xf numFmtId="0" fontId="4" fillId="0" borderId="2" xfId="0" applyFont="1" applyBorder="1" applyAlignment="1">
      <alignment horizontal="left" vertical="center" wrapText="1"/>
    </xf>
    <xf numFmtId="0" fontId="4" fillId="0" borderId="25" xfId="0" applyFont="1" applyBorder="1" applyAlignment="1">
      <alignment horizontal="left" vertical="center" wrapText="1"/>
    </xf>
    <xf numFmtId="0" fontId="4" fillId="0" borderId="5" xfId="0" applyFont="1" applyBorder="1" applyAlignment="1">
      <alignment horizontal="left" vertical="center" wrapText="1"/>
    </xf>
    <xf numFmtId="0" fontId="5" fillId="3" borderId="2" xfId="0" applyFont="1" applyFill="1" applyBorder="1" applyAlignment="1">
      <alignment horizontal="center" vertical="center" wrapText="1"/>
    </xf>
    <xf numFmtId="0" fontId="22" fillId="4" borderId="2" xfId="0" applyFont="1" applyFill="1" applyBorder="1" applyAlignment="1">
      <alignment horizontal="center" vertical="center" wrapText="1"/>
    </xf>
    <xf numFmtId="0" fontId="5" fillId="3" borderId="2" xfId="0" applyFont="1" applyFill="1" applyBorder="1" applyAlignment="1">
      <alignment horizontal="center" vertical="center"/>
    </xf>
    <xf numFmtId="0" fontId="22" fillId="4" borderId="2" xfId="0" applyFont="1" applyFill="1" applyBorder="1" applyAlignment="1">
      <alignment horizontal="left" vertical="center" wrapText="1"/>
    </xf>
    <xf numFmtId="0" fontId="6" fillId="0" borderId="27" xfId="2" applyFont="1" applyFill="1" applyBorder="1" applyAlignment="1" applyProtection="1">
      <alignment horizontal="center" vertical="center"/>
    </xf>
    <xf numFmtId="0" fontId="6" fillId="0" borderId="29" xfId="2" applyFont="1" applyFill="1" applyBorder="1" applyAlignment="1" applyProtection="1">
      <alignment horizontal="center" vertical="center"/>
    </xf>
    <xf numFmtId="0" fontId="6" fillId="0" borderId="28" xfId="2" applyFont="1" applyFill="1" applyBorder="1" applyAlignment="1" applyProtection="1">
      <alignment horizontal="center" vertical="center"/>
    </xf>
    <xf numFmtId="0" fontId="6" fillId="0" borderId="30" xfId="2" applyFont="1" applyFill="1" applyBorder="1" applyAlignment="1" applyProtection="1">
      <alignment horizontal="center" vertical="center"/>
    </xf>
    <xf numFmtId="0" fontId="6" fillId="0" borderId="39" xfId="2" applyFont="1" applyFill="1" applyBorder="1" applyAlignment="1" applyProtection="1">
      <alignment horizontal="center" vertical="center"/>
    </xf>
    <xf numFmtId="0" fontId="6" fillId="0" borderId="31" xfId="2" applyFont="1" applyFill="1" applyBorder="1" applyAlignment="1" applyProtection="1">
      <alignment horizontal="center" vertical="center"/>
    </xf>
    <xf numFmtId="0" fontId="4" fillId="4" borderId="40" xfId="0" applyFont="1" applyFill="1" applyBorder="1" applyAlignment="1">
      <alignment horizontal="left" vertical="center" wrapText="1"/>
    </xf>
    <xf numFmtId="0" fontId="4" fillId="4" borderId="46" xfId="0" applyFont="1" applyFill="1" applyBorder="1" applyAlignment="1">
      <alignment horizontal="left" vertical="center" wrapText="1"/>
    </xf>
    <xf numFmtId="0" fontId="4" fillId="4" borderId="41" xfId="0" applyFont="1" applyFill="1" applyBorder="1" applyAlignment="1">
      <alignment horizontal="left" vertical="center" wrapText="1"/>
    </xf>
    <xf numFmtId="0" fontId="4" fillId="4" borderId="42" xfId="0" applyFont="1" applyFill="1" applyBorder="1" applyAlignment="1">
      <alignment horizontal="left" vertical="center" wrapText="1"/>
    </xf>
    <xf numFmtId="0" fontId="4" fillId="4" borderId="47" xfId="0" applyFont="1" applyFill="1" applyBorder="1" applyAlignment="1">
      <alignment horizontal="left" vertical="center" wrapText="1"/>
    </xf>
    <xf numFmtId="0" fontId="4" fillId="4" borderId="43" xfId="0" applyFont="1" applyFill="1" applyBorder="1" applyAlignment="1">
      <alignment horizontal="left" vertical="center" wrapText="1"/>
    </xf>
    <xf numFmtId="0" fontId="4" fillId="4" borderId="44" xfId="0" applyFont="1" applyFill="1" applyBorder="1" applyAlignment="1">
      <alignment horizontal="left" vertical="center" wrapText="1"/>
    </xf>
    <xf numFmtId="0" fontId="4" fillId="4" borderId="48" xfId="0" applyFont="1" applyFill="1" applyBorder="1" applyAlignment="1">
      <alignment horizontal="left" vertical="center" wrapText="1"/>
    </xf>
    <xf numFmtId="0" fontId="4" fillId="4" borderId="45" xfId="0" applyFont="1" applyFill="1" applyBorder="1" applyAlignment="1">
      <alignment horizontal="left" vertical="center" wrapText="1"/>
    </xf>
    <xf numFmtId="0" fontId="27" fillId="0" borderId="2" xfId="0" applyFont="1" applyBorder="1" applyAlignment="1">
      <alignment horizontal="left" vertical="center" wrapText="1"/>
    </xf>
    <xf numFmtId="0" fontId="6" fillId="4" borderId="30" xfId="2" applyFont="1" applyFill="1" applyBorder="1" applyAlignment="1" applyProtection="1">
      <alignment horizontal="center" vertical="center"/>
    </xf>
    <xf numFmtId="0" fontId="6" fillId="4" borderId="39" xfId="2" applyFont="1" applyFill="1" applyBorder="1" applyAlignment="1" applyProtection="1">
      <alignment horizontal="center" vertical="center"/>
    </xf>
    <xf numFmtId="0" fontId="22" fillId="4" borderId="2" xfId="0" applyFont="1" applyFill="1" applyBorder="1" applyAlignment="1">
      <alignment horizontal="justify" vertical="center" wrapText="1"/>
    </xf>
    <xf numFmtId="0" fontId="22" fillId="0" borderId="2" xfId="0" applyFont="1" applyBorder="1" applyAlignment="1">
      <alignment horizontal="justify" vertical="center" wrapText="1"/>
    </xf>
    <xf numFmtId="0" fontId="14" fillId="3" borderId="7" xfId="0" applyFont="1" applyFill="1" applyBorder="1" applyAlignment="1">
      <alignment horizontal="center" vertical="center"/>
    </xf>
    <xf numFmtId="0" fontId="14" fillId="3" borderId="0" xfId="0" applyFont="1" applyFill="1" applyBorder="1" applyAlignment="1">
      <alignment horizontal="center" vertical="center"/>
    </xf>
    <xf numFmtId="0" fontId="23" fillId="4" borderId="2" xfId="0" applyFont="1" applyFill="1" applyBorder="1" applyAlignment="1">
      <alignment horizontal="left" vertical="center" wrapText="1"/>
    </xf>
    <xf numFmtId="0" fontId="23" fillId="4" borderId="2" xfId="0" applyFont="1" applyFill="1" applyBorder="1" applyAlignment="1">
      <alignment horizontal="left" vertical="center"/>
    </xf>
    <xf numFmtId="0" fontId="14" fillId="3" borderId="5" xfId="0" applyFont="1" applyFill="1" applyBorder="1" applyAlignment="1">
      <alignment horizontal="center" vertical="center"/>
    </xf>
    <xf numFmtId="0" fontId="14" fillId="3" borderId="3"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3" xfId="0" applyFont="1" applyFill="1" applyBorder="1" applyAlignment="1">
      <alignment horizontal="center" vertical="center"/>
    </xf>
    <xf numFmtId="0" fontId="4" fillId="4" borderId="2" xfId="0" applyFont="1" applyFill="1" applyBorder="1" applyAlignment="1">
      <alignment horizontal="center" vertical="center" wrapText="1"/>
    </xf>
    <xf numFmtId="0" fontId="6" fillId="4" borderId="40" xfId="2" applyFont="1" applyFill="1" applyBorder="1" applyAlignment="1" applyProtection="1">
      <alignment horizontal="center" vertical="center"/>
    </xf>
    <xf numFmtId="0" fontId="6" fillId="4" borderId="46" xfId="2" applyFont="1" applyFill="1" applyBorder="1" applyAlignment="1" applyProtection="1">
      <alignment horizontal="center" vertical="center"/>
    </xf>
    <xf numFmtId="0" fontId="6" fillId="4" borderId="41" xfId="2" applyFont="1" applyFill="1" applyBorder="1" applyAlignment="1" applyProtection="1">
      <alignment horizontal="center" vertical="center"/>
    </xf>
    <xf numFmtId="0" fontId="6" fillId="4" borderId="42" xfId="2" applyFont="1" applyFill="1" applyBorder="1" applyAlignment="1" applyProtection="1">
      <alignment horizontal="center" vertical="center"/>
    </xf>
    <xf numFmtId="0" fontId="6" fillId="4" borderId="47" xfId="2" applyFont="1" applyFill="1" applyBorder="1" applyAlignment="1" applyProtection="1">
      <alignment horizontal="center" vertical="center"/>
    </xf>
    <xf numFmtId="0" fontId="6" fillId="4" borderId="43" xfId="2" applyFont="1" applyFill="1" applyBorder="1" applyAlignment="1" applyProtection="1">
      <alignment horizontal="center" vertical="center"/>
    </xf>
    <xf numFmtId="0" fontId="6" fillId="4" borderId="44" xfId="2" applyFont="1" applyFill="1" applyBorder="1" applyAlignment="1" applyProtection="1">
      <alignment horizontal="center" vertical="center"/>
    </xf>
    <xf numFmtId="0" fontId="6" fillId="4" borderId="48" xfId="2" applyFont="1" applyFill="1" applyBorder="1" applyAlignment="1" applyProtection="1">
      <alignment horizontal="center" vertical="center"/>
    </xf>
    <xf numFmtId="0" fontId="6" fillId="4" borderId="45" xfId="2" applyFont="1" applyFill="1" applyBorder="1" applyAlignment="1" applyProtection="1">
      <alignment horizontal="center" vertical="center"/>
    </xf>
    <xf numFmtId="0" fontId="4" fillId="4" borderId="9" xfId="0" applyFont="1" applyFill="1" applyBorder="1" applyAlignment="1">
      <alignment horizontal="center" vertical="center" wrapText="1"/>
    </xf>
    <xf numFmtId="0" fontId="4" fillId="4" borderId="10" xfId="0" applyFont="1" applyFill="1" applyBorder="1" applyAlignment="1">
      <alignment horizontal="center" vertical="center" wrapText="1"/>
    </xf>
    <xf numFmtId="0" fontId="4" fillId="4" borderId="12" xfId="0" applyFont="1" applyFill="1" applyBorder="1" applyAlignment="1">
      <alignment horizontal="center" vertical="center" wrapText="1"/>
    </xf>
    <xf numFmtId="0" fontId="4" fillId="4" borderId="0" xfId="0" applyFont="1" applyFill="1" applyBorder="1" applyAlignment="1">
      <alignment horizontal="center" vertical="center" wrapText="1"/>
    </xf>
    <xf numFmtId="0" fontId="4" fillId="4" borderId="14" xfId="0" applyFont="1" applyFill="1" applyBorder="1" applyAlignment="1">
      <alignment horizontal="center" vertical="center" wrapText="1"/>
    </xf>
    <xf numFmtId="0" fontId="4" fillId="4" borderId="15" xfId="0" applyFont="1" applyFill="1" applyBorder="1" applyAlignment="1">
      <alignment horizontal="center" vertical="center" wrapText="1"/>
    </xf>
    <xf numFmtId="0" fontId="5" fillId="3" borderId="7" xfId="0" applyFont="1" applyFill="1" applyBorder="1" applyAlignment="1">
      <alignment horizontal="center" vertical="center"/>
    </xf>
    <xf numFmtId="0" fontId="5" fillId="3" borderId="0" xfId="0" applyFont="1" applyFill="1" applyBorder="1" applyAlignment="1">
      <alignment horizontal="center" vertical="center"/>
    </xf>
    <xf numFmtId="0" fontId="22" fillId="4" borderId="5" xfId="0" applyFont="1" applyFill="1" applyBorder="1" applyAlignment="1">
      <alignment horizontal="center" vertical="center"/>
    </xf>
    <xf numFmtId="0" fontId="22" fillId="4" borderId="3" xfId="0" applyFont="1" applyFill="1" applyBorder="1" applyAlignment="1">
      <alignment horizontal="center" vertical="center"/>
    </xf>
    <xf numFmtId="0" fontId="22" fillId="0" borderId="5" xfId="0" applyFont="1" applyFill="1" applyBorder="1" applyAlignment="1">
      <alignment horizontal="center" vertical="center"/>
    </xf>
    <xf numFmtId="0" fontId="22" fillId="0" borderId="3" xfId="0" applyFont="1" applyFill="1" applyBorder="1" applyAlignment="1">
      <alignment horizontal="center" vertical="center"/>
    </xf>
    <xf numFmtId="0" fontId="22" fillId="0" borderId="2" xfId="0" applyFont="1" applyFill="1" applyBorder="1" applyAlignment="1">
      <alignment horizontal="center" vertical="center"/>
    </xf>
    <xf numFmtId="0" fontId="22" fillId="0" borderId="2" xfId="0" applyFont="1" applyBorder="1" applyAlignment="1">
      <alignment horizontal="center" vertical="center"/>
    </xf>
    <xf numFmtId="0" fontId="22" fillId="0" borderId="2" xfId="0" applyFont="1" applyBorder="1" applyAlignment="1">
      <alignment horizontal="center" vertical="center" wrapText="1"/>
    </xf>
    <xf numFmtId="0" fontId="5" fillId="3" borderId="5" xfId="0" applyFont="1" applyFill="1" applyBorder="1" applyAlignment="1">
      <alignment horizontal="center" vertical="center"/>
    </xf>
    <xf numFmtId="0" fontId="5" fillId="3" borderId="4" xfId="0" applyFont="1" applyFill="1" applyBorder="1" applyAlignment="1">
      <alignment horizontal="center" vertical="center"/>
    </xf>
    <xf numFmtId="0" fontId="5" fillId="3" borderId="3" xfId="0" applyFont="1" applyFill="1" applyBorder="1" applyAlignment="1">
      <alignment horizontal="center" vertical="center"/>
    </xf>
    <xf numFmtId="0" fontId="34" fillId="0" borderId="5" xfId="0" applyFont="1" applyBorder="1" applyAlignment="1">
      <alignment horizontal="left" vertical="center" wrapText="1"/>
    </xf>
    <xf numFmtId="0" fontId="34" fillId="0" borderId="4" xfId="0" applyFont="1" applyBorder="1" applyAlignment="1">
      <alignment horizontal="left" vertical="center" wrapText="1"/>
    </xf>
    <xf numFmtId="0" fontId="34" fillId="0" borderId="3" xfId="0" applyFont="1" applyBorder="1" applyAlignment="1">
      <alignment horizontal="left" vertical="center" wrapText="1"/>
    </xf>
    <xf numFmtId="0" fontId="22" fillId="0" borderId="2" xfId="0" applyFont="1" applyBorder="1" applyAlignment="1">
      <alignment horizontal="left" vertical="center" wrapText="1"/>
    </xf>
    <xf numFmtId="0" fontId="22" fillId="4" borderId="5" xfId="0" applyFont="1" applyFill="1" applyBorder="1" applyAlignment="1">
      <alignment horizontal="left" vertical="center" wrapText="1"/>
    </xf>
    <xf numFmtId="0" fontId="22" fillId="4" borderId="3" xfId="0" applyFont="1" applyFill="1" applyBorder="1" applyAlignment="1">
      <alignment horizontal="left" vertical="center" wrapText="1"/>
    </xf>
    <xf numFmtId="0" fontId="34" fillId="0" borderId="2" xfId="0" applyFont="1" applyBorder="1" applyAlignment="1">
      <alignment horizontal="left" vertical="center"/>
    </xf>
    <xf numFmtId="0" fontId="22" fillId="0" borderId="2" xfId="0" applyFont="1" applyFill="1" applyBorder="1" applyAlignment="1">
      <alignment horizontal="justify" vertical="center" wrapText="1"/>
    </xf>
    <xf numFmtId="0" fontId="22" fillId="0" borderId="2" xfId="0" applyFont="1" applyFill="1" applyBorder="1" applyAlignment="1">
      <alignment horizontal="justify" vertical="center"/>
    </xf>
    <xf numFmtId="0" fontId="28" fillId="0" borderId="2" xfId="0" applyFont="1" applyBorder="1" applyAlignment="1">
      <alignment horizontal="left" vertical="center"/>
    </xf>
    <xf numFmtId="0" fontId="4" fillId="4" borderId="18" xfId="0" applyFont="1" applyFill="1" applyBorder="1" applyAlignment="1">
      <alignment horizontal="left" vertical="center" wrapText="1"/>
    </xf>
    <xf numFmtId="0" fontId="4" fillId="4" borderId="19" xfId="0" applyFont="1" applyFill="1" applyBorder="1" applyAlignment="1">
      <alignment horizontal="left" vertical="center" wrapText="1"/>
    </xf>
    <xf numFmtId="0" fontId="4" fillId="4" borderId="2" xfId="0" applyFont="1" applyFill="1" applyBorder="1" applyAlignment="1">
      <alignment horizontal="left" vertical="center" wrapText="1"/>
    </xf>
    <xf numFmtId="0" fontId="4" fillId="4" borderId="21" xfId="0" applyFont="1" applyFill="1" applyBorder="1" applyAlignment="1">
      <alignment horizontal="left" vertical="center" wrapText="1"/>
    </xf>
    <xf numFmtId="0" fontId="4" fillId="4" borderId="23" xfId="0" applyFont="1" applyFill="1" applyBorder="1" applyAlignment="1">
      <alignment horizontal="left" vertical="center" wrapText="1"/>
    </xf>
    <xf numFmtId="0" fontId="4" fillId="4" borderId="24" xfId="0" applyFont="1" applyFill="1" applyBorder="1" applyAlignment="1">
      <alignment horizontal="left" vertical="center" wrapText="1"/>
    </xf>
    <xf numFmtId="0" fontId="6" fillId="4" borderId="17" xfId="2" applyFont="1" applyFill="1" applyBorder="1" applyAlignment="1" applyProtection="1">
      <alignment horizontal="center" vertical="center"/>
    </xf>
    <xf numFmtId="0" fontId="6" fillId="4" borderId="18" xfId="2" applyFont="1" applyFill="1" applyBorder="1" applyAlignment="1" applyProtection="1">
      <alignment horizontal="center" vertical="center"/>
    </xf>
    <xf numFmtId="0" fontId="6" fillId="4" borderId="19" xfId="2" applyFont="1" applyFill="1" applyBorder="1" applyAlignment="1" applyProtection="1">
      <alignment horizontal="center" vertical="center"/>
    </xf>
    <xf numFmtId="0" fontId="6" fillId="4" borderId="20" xfId="2" applyFont="1" applyFill="1" applyBorder="1" applyAlignment="1" applyProtection="1">
      <alignment horizontal="center" vertical="center"/>
    </xf>
    <xf numFmtId="0" fontId="6" fillId="4" borderId="2" xfId="2" applyFont="1" applyFill="1" applyBorder="1" applyAlignment="1" applyProtection="1">
      <alignment horizontal="center" vertical="center"/>
    </xf>
    <xf numFmtId="0" fontId="6" fillId="4" borderId="21" xfId="2" applyFont="1" applyFill="1" applyBorder="1" applyAlignment="1" applyProtection="1">
      <alignment horizontal="center" vertical="center"/>
    </xf>
    <xf numFmtId="0" fontId="6" fillId="4" borderId="22" xfId="2" applyFont="1" applyFill="1" applyBorder="1" applyAlignment="1" applyProtection="1">
      <alignment horizontal="center" vertical="center"/>
    </xf>
    <xf numFmtId="0" fontId="6" fillId="4" borderId="23" xfId="2" applyFont="1" applyFill="1" applyBorder="1" applyAlignment="1" applyProtection="1">
      <alignment horizontal="center" vertical="center"/>
    </xf>
    <xf numFmtId="0" fontId="6" fillId="4" borderId="24" xfId="2" applyFont="1" applyFill="1" applyBorder="1" applyAlignment="1" applyProtection="1">
      <alignment horizontal="center" vertical="center"/>
    </xf>
    <xf numFmtId="0" fontId="13" fillId="4" borderId="2" xfId="0" applyFont="1" applyFill="1" applyBorder="1" applyAlignment="1" applyProtection="1">
      <alignment horizontal="center"/>
    </xf>
    <xf numFmtId="0" fontId="2" fillId="4" borderId="51" xfId="0" applyFont="1" applyFill="1" applyBorder="1" applyAlignment="1" applyProtection="1">
      <alignment horizontal="center" vertical="center" wrapText="1"/>
    </xf>
    <xf numFmtId="0" fontId="2" fillId="4" borderId="58" xfId="0" applyFont="1" applyFill="1" applyBorder="1" applyAlignment="1" applyProtection="1">
      <alignment horizontal="center" vertical="center" wrapText="1"/>
    </xf>
    <xf numFmtId="0" fontId="2" fillId="4" borderId="52" xfId="0" applyFont="1" applyFill="1" applyBorder="1" applyAlignment="1" applyProtection="1">
      <alignment horizontal="center" vertical="center" wrapText="1"/>
    </xf>
    <xf numFmtId="0" fontId="13" fillId="4" borderId="56" xfId="2" applyFont="1" applyFill="1" applyBorder="1" applyAlignment="1" applyProtection="1">
      <alignment horizontal="center" vertical="center"/>
    </xf>
    <xf numFmtId="0" fontId="13" fillId="4" borderId="4" xfId="2" applyFont="1" applyFill="1" applyBorder="1" applyAlignment="1" applyProtection="1">
      <alignment horizontal="center" vertical="center"/>
    </xf>
    <xf numFmtId="0" fontId="13" fillId="4" borderId="57" xfId="2" applyFont="1" applyFill="1" applyBorder="1" applyAlignment="1" applyProtection="1">
      <alignment horizontal="center" vertical="center"/>
    </xf>
    <xf numFmtId="0" fontId="13" fillId="4" borderId="54" xfId="2" applyFont="1" applyFill="1" applyBorder="1" applyAlignment="1" applyProtection="1">
      <alignment horizontal="center" vertical="center"/>
    </xf>
    <xf numFmtId="0" fontId="13" fillId="4" borderId="35" xfId="2" applyFont="1" applyFill="1" applyBorder="1" applyAlignment="1" applyProtection="1">
      <alignment horizontal="center" vertical="center"/>
    </xf>
    <xf numFmtId="0" fontId="13" fillId="4" borderId="55" xfId="2" applyFont="1" applyFill="1" applyBorder="1" applyAlignment="1" applyProtection="1">
      <alignment horizontal="center" vertical="center"/>
    </xf>
    <xf numFmtId="0" fontId="34" fillId="4" borderId="4" xfId="0" applyFont="1" applyFill="1" applyBorder="1" applyAlignment="1" applyProtection="1">
      <alignment horizontal="left" vertical="center"/>
    </xf>
    <xf numFmtId="0" fontId="34" fillId="4" borderId="3" xfId="0" applyFont="1" applyFill="1" applyBorder="1" applyAlignment="1" applyProtection="1">
      <alignment horizontal="left" vertical="center"/>
    </xf>
    <xf numFmtId="0" fontId="2" fillId="4" borderId="27" xfId="0" applyFont="1" applyFill="1" applyBorder="1" applyAlignment="1" applyProtection="1">
      <alignment horizontal="left" vertical="center" wrapText="1"/>
    </xf>
    <xf numFmtId="0" fontId="2" fillId="4" borderId="28" xfId="0" applyFont="1" applyFill="1" applyBorder="1" applyAlignment="1" applyProtection="1">
      <alignment horizontal="left" vertical="center" wrapText="1"/>
    </xf>
    <xf numFmtId="0" fontId="2" fillId="4" borderId="56" xfId="0" applyFont="1" applyFill="1" applyBorder="1" applyAlignment="1" applyProtection="1">
      <alignment horizontal="left" vertical="center" wrapText="1"/>
    </xf>
    <xf numFmtId="0" fontId="2" fillId="4" borderId="57" xfId="0" applyFont="1" applyFill="1" applyBorder="1" applyAlignment="1" applyProtection="1">
      <alignment horizontal="left" vertical="center" wrapText="1"/>
    </xf>
    <xf numFmtId="0" fontId="2" fillId="4" borderId="54" xfId="0" applyFont="1" applyFill="1" applyBorder="1" applyAlignment="1" applyProtection="1">
      <alignment horizontal="left" vertical="center" wrapText="1"/>
    </xf>
    <xf numFmtId="0" fontId="2" fillId="4" borderId="55" xfId="0" applyFont="1" applyFill="1" applyBorder="1" applyAlignment="1" applyProtection="1">
      <alignment horizontal="left" vertical="center" wrapText="1"/>
    </xf>
    <xf numFmtId="0" fontId="13" fillId="4" borderId="27" xfId="2" applyFont="1" applyFill="1" applyBorder="1" applyAlignment="1" applyProtection="1">
      <alignment horizontal="center" vertical="center"/>
    </xf>
    <xf numFmtId="0" fontId="13" fillId="4" borderId="29" xfId="2" applyFont="1" applyFill="1" applyBorder="1" applyAlignment="1" applyProtection="1">
      <alignment horizontal="center" vertical="center"/>
    </xf>
    <xf numFmtId="0" fontId="13" fillId="4" borderId="28" xfId="2" applyFont="1" applyFill="1" applyBorder="1" applyAlignment="1" applyProtection="1">
      <alignment horizontal="center" vertical="center"/>
    </xf>
    <xf numFmtId="0" fontId="6" fillId="4" borderId="49" xfId="2" applyFont="1" applyFill="1" applyBorder="1" applyAlignment="1" applyProtection="1">
      <alignment horizontal="center" vertical="center"/>
    </xf>
    <xf numFmtId="0" fontId="6" fillId="4" borderId="3" xfId="2" applyFont="1" applyFill="1" applyBorder="1" applyAlignment="1" applyProtection="1">
      <alignment horizontal="center" vertical="center"/>
    </xf>
    <xf numFmtId="0" fontId="6" fillId="4" borderId="50" xfId="2" applyFont="1" applyFill="1" applyBorder="1" applyAlignment="1" applyProtection="1">
      <alignment horizontal="center" vertical="center"/>
    </xf>
    <xf numFmtId="0" fontId="4" fillId="4" borderId="17" xfId="0" applyFont="1" applyFill="1" applyBorder="1" applyAlignment="1">
      <alignment horizontal="center" vertical="center" wrapText="1"/>
    </xf>
    <xf numFmtId="0" fontId="4" fillId="4" borderId="19" xfId="0" applyFont="1" applyFill="1" applyBorder="1" applyAlignment="1">
      <alignment horizontal="center" vertical="center" wrapText="1"/>
    </xf>
    <xf numFmtId="0" fontId="4" fillId="4" borderId="20" xfId="0" applyFont="1" applyFill="1" applyBorder="1" applyAlignment="1">
      <alignment horizontal="center" vertical="center" wrapText="1"/>
    </xf>
    <xf numFmtId="0" fontId="4" fillId="4" borderId="21" xfId="0" applyFont="1" applyFill="1" applyBorder="1" applyAlignment="1">
      <alignment horizontal="center" vertical="center" wrapText="1"/>
    </xf>
    <xf numFmtId="0" fontId="4" fillId="4" borderId="22" xfId="0" applyFont="1" applyFill="1" applyBorder="1" applyAlignment="1">
      <alignment horizontal="center" vertical="center" wrapText="1"/>
    </xf>
    <xf numFmtId="0" fontId="4" fillId="4" borderId="24" xfId="0" applyFont="1" applyFill="1" applyBorder="1" applyAlignment="1">
      <alignment horizontal="center" vertical="center" wrapText="1"/>
    </xf>
    <xf numFmtId="0" fontId="4" fillId="4" borderId="17" xfId="0" applyFont="1" applyFill="1" applyBorder="1" applyAlignment="1">
      <alignment horizontal="left" vertical="center" wrapText="1"/>
    </xf>
    <xf numFmtId="0" fontId="4" fillId="4" borderId="20" xfId="0" applyFont="1" applyFill="1" applyBorder="1" applyAlignment="1">
      <alignment horizontal="left" vertical="center" wrapText="1"/>
    </xf>
    <xf numFmtId="0" fontId="4" fillId="4" borderId="22" xfId="0" applyFont="1" applyFill="1" applyBorder="1" applyAlignment="1">
      <alignment horizontal="left" vertical="center" wrapText="1"/>
    </xf>
    <xf numFmtId="0" fontId="25" fillId="0" borderId="2" xfId="0" applyFont="1" applyBorder="1" applyAlignment="1">
      <alignment horizontal="left" vertical="center" wrapText="1"/>
    </xf>
    <xf numFmtId="0" fontId="22" fillId="0" borderId="5" xfId="0" applyFont="1" applyBorder="1" applyAlignment="1">
      <alignment horizontal="justify" vertical="center" wrapText="1"/>
    </xf>
    <xf numFmtId="0" fontId="22" fillId="0" borderId="4" xfId="0" applyFont="1" applyBorder="1" applyAlignment="1">
      <alignment horizontal="justify" vertical="center" wrapText="1"/>
    </xf>
    <xf numFmtId="0" fontId="22" fillId="0" borderId="3" xfId="0" applyFont="1" applyBorder="1" applyAlignment="1">
      <alignment horizontal="justify" vertical="center" wrapText="1"/>
    </xf>
    <xf numFmtId="0" fontId="22" fillId="0" borderId="5" xfId="0" applyFont="1" applyBorder="1" applyAlignment="1">
      <alignment horizontal="center" vertical="center" wrapText="1"/>
    </xf>
    <xf numFmtId="0" fontId="22" fillId="0" borderId="4" xfId="0" applyFont="1" applyBorder="1" applyAlignment="1">
      <alignment horizontal="center" vertical="center" wrapText="1"/>
    </xf>
    <xf numFmtId="0" fontId="22" fillId="0" borderId="3" xfId="0" applyFont="1" applyBorder="1" applyAlignment="1">
      <alignment horizontal="center" vertical="center" wrapText="1"/>
    </xf>
  </cellXfs>
  <cellStyles count="7">
    <cellStyle name="Hipervínculo" xfId="4" builtinId="8"/>
    <cellStyle name="Millares [0]" xfId="6" builtinId="6"/>
    <cellStyle name="Neutral" xfId="1" builtinId="28" customBuiltin="1"/>
    <cellStyle name="Normal" xfId="0" builtinId="0"/>
    <cellStyle name="Normal 2" xfId="2"/>
    <cellStyle name="Porcentaje" xfId="5" builtinId="5"/>
    <cellStyle name="Total" xfId="3" builtinId="25" customBuiltin="1"/>
  </cellStyles>
  <dxfs count="23">
    <dxf>
      <fill>
        <patternFill>
          <bgColor rgb="FF92D050"/>
        </patternFill>
      </fill>
    </dxf>
    <dxf>
      <fill>
        <patternFill>
          <bgColor rgb="FFFFFF00"/>
        </patternFill>
      </fill>
    </dxf>
    <dxf>
      <fill>
        <patternFill>
          <bgColor theme="9"/>
        </patternFill>
      </fill>
    </dxf>
    <dxf>
      <fill>
        <patternFill>
          <bgColor rgb="FFFF0000"/>
        </patternFill>
      </fill>
    </dxf>
    <dxf>
      <fill>
        <patternFill>
          <bgColor rgb="FF92D050"/>
        </patternFill>
      </fill>
    </dxf>
    <dxf>
      <fill>
        <patternFill>
          <bgColor rgb="FFFFFF00"/>
        </patternFill>
      </fill>
    </dxf>
    <dxf>
      <fill>
        <patternFill>
          <bgColor theme="9"/>
        </patternFill>
      </fill>
    </dxf>
    <dxf>
      <fill>
        <patternFill>
          <bgColor rgb="FFFF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s>
  <tableStyles count="0" defaultTableStyle="TableStyleMedium9" defaultPivotStyle="PivotStyleLight16"/>
  <colors>
    <mruColors>
      <color rgb="FF0000FF"/>
      <color rgb="FFCCFF99"/>
      <color rgb="FF99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 Id="rId22" Type="http://schemas.openxmlformats.org/officeDocument/2006/relationships/customXml" Target="../customXml/item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11.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Proyecto!A1"/></Relationships>
</file>

<file path=xl/drawings/_rels/drawing1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Proyecto!A1"/></Relationships>
</file>

<file path=xl/drawings/_rels/drawing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drawing1.xml><?xml version="1.0" encoding="utf-8"?>
<xdr:wsDr xmlns:xdr="http://schemas.openxmlformats.org/drawingml/2006/spreadsheetDrawing" xmlns:a="http://schemas.openxmlformats.org/drawingml/2006/main">
  <xdr:twoCellAnchor editAs="oneCell">
    <xdr:from>
      <xdr:col>2</xdr:col>
      <xdr:colOff>280149</xdr:colOff>
      <xdr:row>1</xdr:row>
      <xdr:rowOff>22411</xdr:rowOff>
    </xdr:from>
    <xdr:to>
      <xdr:col>2</xdr:col>
      <xdr:colOff>1367119</xdr:colOff>
      <xdr:row>4</xdr:row>
      <xdr:rowOff>206484</xdr:rowOff>
    </xdr:to>
    <xdr:pic>
      <xdr:nvPicPr>
        <xdr:cNvPr id="4" name="Picture 2">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66267" y="504264"/>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5</xdr:col>
      <xdr:colOff>529166</xdr:colOff>
      <xdr:row>21</xdr:row>
      <xdr:rowOff>42334</xdr:rowOff>
    </xdr:from>
    <xdr:to>
      <xdr:col>5</xdr:col>
      <xdr:colOff>1492872</xdr:colOff>
      <xdr:row>29</xdr:row>
      <xdr:rowOff>33619</xdr:rowOff>
    </xdr:to>
    <xdr:sp macro="" textlink="">
      <xdr:nvSpPr>
        <xdr:cNvPr id="3" name="Flecha izquierda 2">
          <a:hlinkClick xmlns:r="http://schemas.openxmlformats.org/officeDocument/2006/relationships" r:id="rId1"/>
          <a:extLst>
            <a:ext uri="{FF2B5EF4-FFF2-40B4-BE49-F238E27FC236}">
              <a16:creationId xmlns:a16="http://schemas.microsoft.com/office/drawing/2014/main" id="{00000000-0008-0000-0900-000003000000}"/>
            </a:ext>
          </a:extLst>
        </xdr:cNvPr>
        <xdr:cNvSpPr/>
      </xdr:nvSpPr>
      <xdr:spPr>
        <a:xfrm>
          <a:off x="5789083" y="5577417"/>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804334</xdr:colOff>
      <xdr:row>1</xdr:row>
      <xdr:rowOff>63499</xdr:rowOff>
    </xdr:from>
    <xdr:to>
      <xdr:col>2</xdr:col>
      <xdr:colOff>917637</xdr:colOff>
      <xdr:row>4</xdr:row>
      <xdr:rowOff>235743</xdr:rowOff>
    </xdr:to>
    <xdr:pic>
      <xdr:nvPicPr>
        <xdr:cNvPr id="5" name="Picture 2">
          <a:extLst>
            <a:ext uri="{FF2B5EF4-FFF2-40B4-BE49-F238E27FC236}">
              <a16:creationId xmlns:a16="http://schemas.microsoft.com/office/drawing/2014/main" id="{00000000-0008-0000-09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63084" y="222249"/>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39</xdr:col>
      <xdr:colOff>2412466</xdr:colOff>
      <xdr:row>3</xdr:row>
      <xdr:rowOff>97652</xdr:rowOff>
    </xdr:from>
    <xdr:to>
      <xdr:col>40</xdr:col>
      <xdr:colOff>1111624</xdr:colOff>
      <xdr:row>8</xdr:row>
      <xdr:rowOff>190500</xdr:rowOff>
    </xdr:to>
    <xdr:sp macro="" textlink="">
      <xdr:nvSpPr>
        <xdr:cNvPr id="3" name="Flecha izquierda 2">
          <a:hlinkClick xmlns:r="http://schemas.openxmlformats.org/officeDocument/2006/relationships" r:id="rId1"/>
          <a:extLst>
            <a:ext uri="{FF2B5EF4-FFF2-40B4-BE49-F238E27FC236}">
              <a16:creationId xmlns:a16="http://schemas.microsoft.com/office/drawing/2014/main" id="{00000000-0008-0000-0A00-000003000000}"/>
            </a:ext>
          </a:extLst>
        </xdr:cNvPr>
        <xdr:cNvSpPr/>
      </xdr:nvSpPr>
      <xdr:spPr>
        <a:xfrm>
          <a:off x="30303907" y="758799"/>
          <a:ext cx="1175658" cy="131428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2</xdr:col>
      <xdr:colOff>554225</xdr:colOff>
      <xdr:row>1</xdr:row>
      <xdr:rowOff>12513</xdr:rowOff>
    </xdr:from>
    <xdr:to>
      <xdr:col>2</xdr:col>
      <xdr:colOff>1471800</xdr:colOff>
      <xdr:row>4</xdr:row>
      <xdr:rowOff>182074</xdr:rowOff>
    </xdr:to>
    <xdr:pic>
      <xdr:nvPicPr>
        <xdr:cNvPr id="5" name="Picture 2">
          <a:extLst>
            <a:ext uri="{FF2B5EF4-FFF2-40B4-BE49-F238E27FC236}">
              <a16:creationId xmlns:a16="http://schemas.microsoft.com/office/drawing/2014/main" id="{00000000-0008-0000-0A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16225" y="180601"/>
          <a:ext cx="917575" cy="909149"/>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5</xdr:col>
      <xdr:colOff>984249</xdr:colOff>
      <xdr:row>17</xdr:row>
      <xdr:rowOff>2</xdr:rowOff>
    </xdr:from>
    <xdr:to>
      <xdr:col>6</xdr:col>
      <xdr:colOff>402789</xdr:colOff>
      <xdr:row>24</xdr:row>
      <xdr:rowOff>139453</xdr:rowOff>
    </xdr:to>
    <xdr:sp macro="" textlink="">
      <xdr:nvSpPr>
        <xdr:cNvPr id="3" name="Flecha izquierda 2">
          <a:hlinkClick xmlns:r="http://schemas.openxmlformats.org/officeDocument/2006/relationships" r:id="rId1"/>
          <a:extLst>
            <a:ext uri="{FF2B5EF4-FFF2-40B4-BE49-F238E27FC236}">
              <a16:creationId xmlns:a16="http://schemas.microsoft.com/office/drawing/2014/main" id="{00000000-0008-0000-0B00-000003000000}"/>
            </a:ext>
          </a:extLst>
        </xdr:cNvPr>
        <xdr:cNvSpPr/>
      </xdr:nvSpPr>
      <xdr:spPr>
        <a:xfrm>
          <a:off x="5418666" y="4974169"/>
          <a:ext cx="963706" cy="1176617"/>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402168</xdr:colOff>
      <xdr:row>1</xdr:row>
      <xdr:rowOff>52917</xdr:rowOff>
    </xdr:from>
    <xdr:to>
      <xdr:col>2</xdr:col>
      <xdr:colOff>515471</xdr:colOff>
      <xdr:row>4</xdr:row>
      <xdr:rowOff>225161</xdr:rowOff>
    </xdr:to>
    <xdr:pic>
      <xdr:nvPicPr>
        <xdr:cNvPr id="5" name="Picture 2">
          <a:extLst>
            <a:ext uri="{FF2B5EF4-FFF2-40B4-BE49-F238E27FC236}">
              <a16:creationId xmlns:a16="http://schemas.microsoft.com/office/drawing/2014/main" id="{00000000-0008-0000-0B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60918" y="211667"/>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16</xdr:col>
      <xdr:colOff>340048</xdr:colOff>
      <xdr:row>1</xdr:row>
      <xdr:rowOff>43714</xdr:rowOff>
    </xdr:from>
    <xdr:to>
      <xdr:col>21</xdr:col>
      <xdr:colOff>493438</xdr:colOff>
      <xdr:row>4</xdr:row>
      <xdr:rowOff>271054</xdr:rowOff>
    </xdr:to>
    <xdr:sp macro="" textlink="">
      <xdr:nvSpPr>
        <xdr:cNvPr id="4" name="Flecha izquierda 3">
          <a:hlinkClick xmlns:r="http://schemas.openxmlformats.org/officeDocument/2006/relationships" r:id="rId1"/>
          <a:extLst>
            <a:ext uri="{FF2B5EF4-FFF2-40B4-BE49-F238E27FC236}">
              <a16:creationId xmlns:a16="http://schemas.microsoft.com/office/drawing/2014/main" id="{00000000-0008-0000-0100-000004000000}"/>
            </a:ext>
          </a:extLst>
        </xdr:cNvPr>
        <xdr:cNvSpPr/>
      </xdr:nvSpPr>
      <xdr:spPr>
        <a:xfrm>
          <a:off x="12024048" y="191881"/>
          <a:ext cx="968307" cy="1169256"/>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391584</xdr:colOff>
      <xdr:row>1</xdr:row>
      <xdr:rowOff>52916</xdr:rowOff>
    </xdr:from>
    <xdr:to>
      <xdr:col>2</xdr:col>
      <xdr:colOff>504887</xdr:colOff>
      <xdr:row>4</xdr:row>
      <xdr:rowOff>225160</xdr:rowOff>
    </xdr:to>
    <xdr:pic>
      <xdr:nvPicPr>
        <xdr:cNvPr id="6" name="Picture 2">
          <a:extLst>
            <a:ext uri="{FF2B5EF4-FFF2-40B4-BE49-F238E27FC236}">
              <a16:creationId xmlns:a16="http://schemas.microsoft.com/office/drawing/2014/main" id="{00000000-0008-0000-0100-00000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50334" y="211666"/>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9</xdr:col>
      <xdr:colOff>212912</xdr:colOff>
      <xdr:row>4</xdr:row>
      <xdr:rowOff>235322</xdr:rowOff>
    </xdr:from>
    <xdr:to>
      <xdr:col>14</xdr:col>
      <xdr:colOff>336177</xdr:colOff>
      <xdr:row>9</xdr:row>
      <xdr:rowOff>190500</xdr:rowOff>
    </xdr:to>
    <xdr:sp macro="" textlink="">
      <xdr:nvSpPr>
        <xdr:cNvPr id="3" name="Flecha izquierda 2">
          <a:hlinkClick xmlns:r="http://schemas.openxmlformats.org/officeDocument/2006/relationships" r:id="rId1"/>
          <a:extLst>
            <a:ext uri="{FF2B5EF4-FFF2-40B4-BE49-F238E27FC236}">
              <a16:creationId xmlns:a16="http://schemas.microsoft.com/office/drawing/2014/main" id="{00000000-0008-0000-0200-000003000000}"/>
            </a:ext>
          </a:extLst>
        </xdr:cNvPr>
        <xdr:cNvSpPr/>
      </xdr:nvSpPr>
      <xdr:spPr>
        <a:xfrm>
          <a:off x="12147177" y="1322293"/>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412750</xdr:colOff>
      <xdr:row>1</xdr:row>
      <xdr:rowOff>63500</xdr:rowOff>
    </xdr:from>
    <xdr:to>
      <xdr:col>2</xdr:col>
      <xdr:colOff>526053</xdr:colOff>
      <xdr:row>4</xdr:row>
      <xdr:rowOff>235744</xdr:rowOff>
    </xdr:to>
    <xdr:pic>
      <xdr:nvPicPr>
        <xdr:cNvPr id="5" name="Picture 2">
          <a:extLst>
            <a:ext uri="{FF2B5EF4-FFF2-40B4-BE49-F238E27FC236}">
              <a16:creationId xmlns:a16="http://schemas.microsoft.com/office/drawing/2014/main" id="{00000000-0008-0000-02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71500" y="222250"/>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5</xdr:col>
      <xdr:colOff>371475</xdr:colOff>
      <xdr:row>11</xdr:row>
      <xdr:rowOff>114300</xdr:rowOff>
    </xdr:from>
    <xdr:to>
      <xdr:col>5</xdr:col>
      <xdr:colOff>1335181</xdr:colOff>
      <xdr:row>19</xdr:row>
      <xdr:rowOff>71719</xdr:rowOff>
    </xdr:to>
    <xdr:sp macro="" textlink="">
      <xdr:nvSpPr>
        <xdr:cNvPr id="3" name="Flecha izquierda 2">
          <a:hlinkClick xmlns:r="http://schemas.openxmlformats.org/officeDocument/2006/relationships" r:id="rId1"/>
          <a:extLst>
            <a:ext uri="{FF2B5EF4-FFF2-40B4-BE49-F238E27FC236}">
              <a16:creationId xmlns:a16="http://schemas.microsoft.com/office/drawing/2014/main" id="{00000000-0008-0000-0300-000003000000}"/>
            </a:ext>
          </a:extLst>
        </xdr:cNvPr>
        <xdr:cNvSpPr/>
      </xdr:nvSpPr>
      <xdr:spPr>
        <a:xfrm>
          <a:off x="6419850" y="2238375"/>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709084</xdr:colOff>
      <xdr:row>1</xdr:row>
      <xdr:rowOff>63501</xdr:rowOff>
    </xdr:from>
    <xdr:to>
      <xdr:col>1</xdr:col>
      <xdr:colOff>1796054</xdr:colOff>
      <xdr:row>4</xdr:row>
      <xdr:rowOff>235745</xdr:rowOff>
    </xdr:to>
    <xdr:pic>
      <xdr:nvPicPr>
        <xdr:cNvPr id="5" name="Picture 2">
          <a:extLst>
            <a:ext uri="{FF2B5EF4-FFF2-40B4-BE49-F238E27FC236}">
              <a16:creationId xmlns:a16="http://schemas.microsoft.com/office/drawing/2014/main" id="{00000000-0008-0000-03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67834" y="222251"/>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7</xdr:col>
      <xdr:colOff>48683</xdr:colOff>
      <xdr:row>0</xdr:row>
      <xdr:rowOff>0</xdr:rowOff>
    </xdr:from>
    <xdr:to>
      <xdr:col>12</xdr:col>
      <xdr:colOff>197473</xdr:colOff>
      <xdr:row>4</xdr:row>
      <xdr:rowOff>90769</xdr:rowOff>
    </xdr:to>
    <xdr:sp macro="" textlink="">
      <xdr:nvSpPr>
        <xdr:cNvPr id="3" name="Flecha izquierda 2">
          <a:hlinkClick xmlns:r="http://schemas.openxmlformats.org/officeDocument/2006/relationships" r:id="rId1"/>
          <a:extLst>
            <a:ext uri="{FF2B5EF4-FFF2-40B4-BE49-F238E27FC236}">
              <a16:creationId xmlns:a16="http://schemas.microsoft.com/office/drawing/2014/main" id="{00000000-0008-0000-0400-000003000000}"/>
            </a:ext>
          </a:extLst>
        </xdr:cNvPr>
        <xdr:cNvSpPr/>
      </xdr:nvSpPr>
      <xdr:spPr>
        <a:xfrm>
          <a:off x="12039600" y="0"/>
          <a:ext cx="963706" cy="1180852"/>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603251</xdr:colOff>
      <xdr:row>1</xdr:row>
      <xdr:rowOff>63499</xdr:rowOff>
    </xdr:from>
    <xdr:to>
      <xdr:col>1</xdr:col>
      <xdr:colOff>1690221</xdr:colOff>
      <xdr:row>4</xdr:row>
      <xdr:rowOff>235743</xdr:rowOff>
    </xdr:to>
    <xdr:pic>
      <xdr:nvPicPr>
        <xdr:cNvPr id="5" name="Picture 2">
          <a:extLst>
            <a:ext uri="{FF2B5EF4-FFF2-40B4-BE49-F238E27FC236}">
              <a16:creationId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62001" y="222249"/>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8</xdr:col>
      <xdr:colOff>119684</xdr:colOff>
      <xdr:row>0</xdr:row>
      <xdr:rowOff>92351</xdr:rowOff>
    </xdr:from>
    <xdr:to>
      <xdr:col>9</xdr:col>
      <xdr:colOff>322633</xdr:colOff>
      <xdr:row>5</xdr:row>
      <xdr:rowOff>459345</xdr:rowOff>
    </xdr:to>
    <xdr:sp macro="" textlink="">
      <xdr:nvSpPr>
        <xdr:cNvPr id="3" name="Flecha izquierda 2">
          <a:hlinkClick xmlns:r="http://schemas.openxmlformats.org/officeDocument/2006/relationships" r:id="rId1"/>
          <a:extLst>
            <a:ext uri="{FF2B5EF4-FFF2-40B4-BE49-F238E27FC236}">
              <a16:creationId xmlns:a16="http://schemas.microsoft.com/office/drawing/2014/main" id="{00000000-0008-0000-0500-000003000000}"/>
            </a:ext>
          </a:extLst>
        </xdr:cNvPr>
        <xdr:cNvSpPr/>
      </xdr:nvSpPr>
      <xdr:spPr>
        <a:xfrm>
          <a:off x="11624227" y="92351"/>
          <a:ext cx="964949" cy="180816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555073</xdr:colOff>
      <xdr:row>1</xdr:row>
      <xdr:rowOff>33131</xdr:rowOff>
    </xdr:from>
    <xdr:to>
      <xdr:col>1</xdr:col>
      <xdr:colOff>1476245</xdr:colOff>
      <xdr:row>4</xdr:row>
      <xdr:rowOff>248478</xdr:rowOff>
    </xdr:to>
    <xdr:pic>
      <xdr:nvPicPr>
        <xdr:cNvPr id="5" name="Picture 2">
          <a:extLst>
            <a:ext uri="{FF2B5EF4-FFF2-40B4-BE49-F238E27FC236}">
              <a16:creationId xmlns:a16="http://schemas.microsoft.com/office/drawing/2014/main" id="{00000000-0008-0000-05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86377" y="207066"/>
          <a:ext cx="921172" cy="944216"/>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4</xdr:col>
      <xdr:colOff>898071</xdr:colOff>
      <xdr:row>26</xdr:row>
      <xdr:rowOff>10574</xdr:rowOff>
    </xdr:from>
    <xdr:to>
      <xdr:col>5</xdr:col>
      <xdr:colOff>718777</xdr:colOff>
      <xdr:row>37</xdr:row>
      <xdr:rowOff>29073</xdr:rowOff>
    </xdr:to>
    <xdr:sp macro="" textlink="">
      <xdr:nvSpPr>
        <xdr:cNvPr id="3" name="Flecha izquierda 2">
          <a:hlinkClick xmlns:r="http://schemas.openxmlformats.org/officeDocument/2006/relationships" r:id="rId1"/>
          <a:extLst>
            <a:ext uri="{FF2B5EF4-FFF2-40B4-BE49-F238E27FC236}">
              <a16:creationId xmlns:a16="http://schemas.microsoft.com/office/drawing/2014/main" id="{00000000-0008-0000-0600-000003000000}"/>
            </a:ext>
          </a:extLst>
        </xdr:cNvPr>
        <xdr:cNvSpPr/>
      </xdr:nvSpPr>
      <xdr:spPr>
        <a:xfrm>
          <a:off x="6274404" y="8053907"/>
          <a:ext cx="1365873" cy="1648333"/>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751417</xdr:colOff>
      <xdr:row>1</xdr:row>
      <xdr:rowOff>63499</xdr:rowOff>
    </xdr:from>
    <xdr:to>
      <xdr:col>2</xdr:col>
      <xdr:colOff>864720</xdr:colOff>
      <xdr:row>4</xdr:row>
      <xdr:rowOff>235743</xdr:rowOff>
    </xdr:to>
    <xdr:pic>
      <xdr:nvPicPr>
        <xdr:cNvPr id="5" name="Picture 2">
          <a:extLst>
            <a:ext uri="{FF2B5EF4-FFF2-40B4-BE49-F238E27FC236}">
              <a16:creationId xmlns:a16="http://schemas.microsoft.com/office/drawing/2014/main" id="{00000000-0008-0000-06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10167" y="222249"/>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3</xdr:col>
      <xdr:colOff>687917</xdr:colOff>
      <xdr:row>24</xdr:row>
      <xdr:rowOff>95250</xdr:rowOff>
    </xdr:from>
    <xdr:to>
      <xdr:col>3</xdr:col>
      <xdr:colOff>1651623</xdr:colOff>
      <xdr:row>33</xdr:row>
      <xdr:rowOff>23036</xdr:rowOff>
    </xdr:to>
    <xdr:sp macro="" textlink="">
      <xdr:nvSpPr>
        <xdr:cNvPr id="3" name="Flecha izquierda 2">
          <a:hlinkClick xmlns:r="http://schemas.openxmlformats.org/officeDocument/2006/relationships" r:id="rId1"/>
          <a:extLst>
            <a:ext uri="{FF2B5EF4-FFF2-40B4-BE49-F238E27FC236}">
              <a16:creationId xmlns:a16="http://schemas.microsoft.com/office/drawing/2014/main" id="{00000000-0008-0000-0700-000003000000}"/>
            </a:ext>
          </a:extLst>
        </xdr:cNvPr>
        <xdr:cNvSpPr/>
      </xdr:nvSpPr>
      <xdr:spPr>
        <a:xfrm>
          <a:off x="5185834" y="7164917"/>
          <a:ext cx="963706" cy="1261286"/>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772585</xdr:colOff>
      <xdr:row>1</xdr:row>
      <xdr:rowOff>63499</xdr:rowOff>
    </xdr:from>
    <xdr:to>
      <xdr:col>1</xdr:col>
      <xdr:colOff>1859555</xdr:colOff>
      <xdr:row>4</xdr:row>
      <xdr:rowOff>235743</xdr:rowOff>
    </xdr:to>
    <xdr:pic>
      <xdr:nvPicPr>
        <xdr:cNvPr id="5" name="Picture 2">
          <a:extLst>
            <a:ext uri="{FF2B5EF4-FFF2-40B4-BE49-F238E27FC236}">
              <a16:creationId xmlns:a16="http://schemas.microsoft.com/office/drawing/2014/main" id="{00000000-0008-0000-07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31335" y="222249"/>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8</xdr:col>
      <xdr:colOff>179917</xdr:colOff>
      <xdr:row>6</xdr:row>
      <xdr:rowOff>95250</xdr:rowOff>
    </xdr:from>
    <xdr:to>
      <xdr:col>13</xdr:col>
      <xdr:colOff>328707</xdr:colOff>
      <xdr:row>11</xdr:row>
      <xdr:rowOff>23034</xdr:rowOff>
    </xdr:to>
    <xdr:sp macro="" textlink="">
      <xdr:nvSpPr>
        <xdr:cNvPr id="4" name="Flecha izquierda 3">
          <a:hlinkClick xmlns:r="http://schemas.openxmlformats.org/officeDocument/2006/relationships" r:id="rId1"/>
          <a:extLst>
            <a:ext uri="{FF2B5EF4-FFF2-40B4-BE49-F238E27FC236}">
              <a16:creationId xmlns:a16="http://schemas.microsoft.com/office/drawing/2014/main" id="{00000000-0008-0000-0800-000004000000}"/>
            </a:ext>
          </a:extLst>
        </xdr:cNvPr>
        <xdr:cNvSpPr/>
      </xdr:nvSpPr>
      <xdr:spPr>
        <a:xfrm>
          <a:off x="11228917" y="1545167"/>
          <a:ext cx="963707" cy="1261284"/>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508000</xdr:colOff>
      <xdr:row>1</xdr:row>
      <xdr:rowOff>63499</xdr:rowOff>
    </xdr:from>
    <xdr:to>
      <xdr:col>1</xdr:col>
      <xdr:colOff>1594970</xdr:colOff>
      <xdr:row>4</xdr:row>
      <xdr:rowOff>235743</xdr:rowOff>
    </xdr:to>
    <xdr:pic>
      <xdr:nvPicPr>
        <xdr:cNvPr id="6" name="Picture 2">
          <a:extLst>
            <a:ext uri="{FF2B5EF4-FFF2-40B4-BE49-F238E27FC236}">
              <a16:creationId xmlns:a16="http://schemas.microsoft.com/office/drawing/2014/main" id="{00000000-0008-0000-0800-00000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66750" y="222249"/>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0.xml"/><Relationship Id="rId1" Type="http://schemas.openxmlformats.org/officeDocument/2006/relationships/printerSettings" Target="../printerSettings/printerSettings10.bin"/><Relationship Id="rId4" Type="http://schemas.openxmlformats.org/officeDocument/2006/relationships/comments" Target="../comments9.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8" Type="http://schemas.openxmlformats.org/officeDocument/2006/relationships/printerSettings" Target="../printerSettings/printerSettings7.bin"/><Relationship Id="rId3" Type="http://schemas.openxmlformats.org/officeDocument/2006/relationships/hyperlink" Target="mailto:amandaf@supersociedades.gov.co" TargetMode="External"/><Relationship Id="rId7" Type="http://schemas.openxmlformats.org/officeDocument/2006/relationships/hyperlink" Target="mailto:CarlosR@SUPERSOCIEDADES.GOV.CO" TargetMode="External"/><Relationship Id="rId2" Type="http://schemas.openxmlformats.org/officeDocument/2006/relationships/hyperlink" Target="mailto:mespa&#241;ol@supersociedades.gov.co" TargetMode="External"/><Relationship Id="rId1" Type="http://schemas.openxmlformats.org/officeDocument/2006/relationships/hyperlink" Target="mailto:BEscobar@supersociedades.gov.co" TargetMode="External"/><Relationship Id="rId6" Type="http://schemas.openxmlformats.org/officeDocument/2006/relationships/hyperlink" Target="mailto:mmantilla@supersociedades.gov.co" TargetMode="External"/><Relationship Id="rId11" Type="http://schemas.openxmlformats.org/officeDocument/2006/relationships/comments" Target="../comments6.xml"/><Relationship Id="rId5" Type="http://schemas.openxmlformats.org/officeDocument/2006/relationships/hyperlink" Target="mailto:DBallesteros@SUPERSOCIEDADES.GOV.CO" TargetMode="External"/><Relationship Id="rId10" Type="http://schemas.openxmlformats.org/officeDocument/2006/relationships/vmlDrawing" Target="../drawings/vmlDrawing6.vml"/><Relationship Id="rId4" Type="http://schemas.openxmlformats.org/officeDocument/2006/relationships/hyperlink" Target="mailto:juanSP@SUPERSOCIEDADES.GOV.CO" TargetMode="External"/><Relationship Id="rId9"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7.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S25"/>
  <sheetViews>
    <sheetView showGridLines="0" topLeftCell="A5" zoomScale="110" zoomScaleNormal="110" workbookViewId="0">
      <selection activeCell="I17" sqref="I17"/>
    </sheetView>
  </sheetViews>
  <sheetFormatPr baseColWidth="10" defaultColWidth="11.42578125" defaultRowHeight="12" x14ac:dyDescent="0.2"/>
  <cols>
    <col min="1" max="1" width="0.7109375" style="1" customWidth="1"/>
    <col min="2" max="2" width="3.28515625" style="1" customWidth="1"/>
    <col min="3" max="3" width="26.42578125" style="1" bestFit="1" customWidth="1"/>
    <col min="4" max="4" width="3.7109375" style="1" customWidth="1"/>
    <col min="5" max="5" width="26.7109375" style="1" bestFit="1" customWidth="1"/>
    <col min="6" max="6" width="3.7109375" style="1" customWidth="1"/>
    <col min="7" max="7" width="26.85546875" style="1" bestFit="1" customWidth="1"/>
    <col min="8" max="8" width="3.7109375" style="1" customWidth="1"/>
    <col min="9" max="9" width="28.42578125" style="1" customWidth="1"/>
    <col min="10" max="10" width="3.7109375" style="1" customWidth="1"/>
    <col min="11" max="11" width="27" style="1" customWidth="1"/>
    <col min="12" max="12" width="2.7109375" style="1" customWidth="1"/>
    <col min="13" max="14" width="7.7109375" style="1" customWidth="1"/>
    <col min="15" max="16" width="5.7109375" style="1" hidden="1" customWidth="1"/>
    <col min="17" max="17" width="10.7109375" style="1" customWidth="1"/>
    <col min="18" max="18" width="20.7109375" style="1" customWidth="1"/>
    <col min="19" max="19" width="9.140625" style="2" customWidth="1"/>
    <col min="20" max="240" width="9.140625" style="1" customWidth="1"/>
    <col min="241" max="16384" width="11.42578125" style="1"/>
  </cols>
  <sheetData>
    <row r="1" spans="1:19" ht="5.25" customHeight="1" thickBot="1" x14ac:dyDescent="0.25"/>
    <row r="2" spans="1:19" s="11" customFormat="1" ht="26.25" customHeight="1" x14ac:dyDescent="0.2">
      <c r="A2" s="67"/>
      <c r="B2" s="228"/>
      <c r="C2" s="229"/>
      <c r="D2" s="230" t="s">
        <v>0</v>
      </c>
      <c r="E2" s="231"/>
      <c r="F2" s="231"/>
      <c r="G2" s="231"/>
      <c r="H2" s="231"/>
      <c r="I2" s="231"/>
      <c r="J2" s="232"/>
      <c r="K2" s="218" t="s">
        <v>1</v>
      </c>
      <c r="L2" s="219"/>
      <c r="M2" s="67"/>
      <c r="N2" s="67"/>
      <c r="O2" s="67"/>
      <c r="P2" s="67"/>
      <c r="Q2" s="67"/>
      <c r="R2" s="67"/>
      <c r="S2" s="13"/>
    </row>
    <row r="3" spans="1:19" s="11" customFormat="1" ht="23.25" customHeight="1" x14ac:dyDescent="0.2">
      <c r="A3" s="67"/>
      <c r="B3" s="224"/>
      <c r="C3" s="225"/>
      <c r="D3" s="233" t="s">
        <v>2</v>
      </c>
      <c r="E3" s="234"/>
      <c r="F3" s="234"/>
      <c r="G3" s="234"/>
      <c r="H3" s="234"/>
      <c r="I3" s="234"/>
      <c r="J3" s="235"/>
      <c r="K3" s="220" t="s">
        <v>3</v>
      </c>
      <c r="L3" s="221"/>
      <c r="M3" s="67"/>
      <c r="N3" s="67"/>
      <c r="O3" s="67"/>
      <c r="P3" s="67"/>
      <c r="Q3" s="67"/>
      <c r="R3" s="67"/>
      <c r="S3" s="13"/>
    </row>
    <row r="4" spans="1:19" s="11" customFormat="1" ht="24" customHeight="1" x14ac:dyDescent="0.2">
      <c r="A4" s="67"/>
      <c r="B4" s="224"/>
      <c r="C4" s="225"/>
      <c r="D4" s="233" t="s">
        <v>4</v>
      </c>
      <c r="E4" s="234"/>
      <c r="F4" s="234"/>
      <c r="G4" s="234"/>
      <c r="H4" s="234"/>
      <c r="I4" s="234"/>
      <c r="J4" s="235"/>
      <c r="K4" s="220" t="s">
        <v>5</v>
      </c>
      <c r="L4" s="221"/>
      <c r="M4" s="67"/>
      <c r="N4" s="67"/>
      <c r="O4" s="67"/>
      <c r="P4" s="67"/>
      <c r="Q4" s="67"/>
      <c r="R4" s="67"/>
      <c r="S4" s="13"/>
    </row>
    <row r="5" spans="1:19" s="11" customFormat="1" ht="22.5" customHeight="1" thickBot="1" x14ac:dyDescent="0.25">
      <c r="A5" s="67"/>
      <c r="B5" s="226"/>
      <c r="C5" s="227"/>
      <c r="D5" s="236" t="s">
        <v>6</v>
      </c>
      <c r="E5" s="237"/>
      <c r="F5" s="237"/>
      <c r="G5" s="237"/>
      <c r="H5" s="237"/>
      <c r="I5" s="237"/>
      <c r="J5" s="238"/>
      <c r="K5" s="222" t="s">
        <v>7</v>
      </c>
      <c r="L5" s="223"/>
      <c r="M5" s="67"/>
      <c r="N5" s="67"/>
      <c r="O5" s="67"/>
      <c r="P5" s="67"/>
      <c r="Q5" s="67"/>
      <c r="R5" s="67"/>
      <c r="S5" s="13"/>
    </row>
    <row r="6" spans="1:19" ht="5.25" customHeight="1" x14ac:dyDescent="0.2">
      <c r="C6" s="24"/>
      <c r="D6" s="24"/>
      <c r="E6" s="24"/>
      <c r="F6" s="24"/>
      <c r="G6" s="24"/>
      <c r="H6" s="24"/>
      <c r="I6" s="24"/>
    </row>
    <row r="7" spans="1:19" ht="48" customHeight="1" x14ac:dyDescent="0.2">
      <c r="C7" s="217" t="s">
        <v>8</v>
      </c>
      <c r="D7" s="217"/>
      <c r="E7" s="239" t="s">
        <v>162</v>
      </c>
      <c r="F7" s="239"/>
      <c r="G7" s="239"/>
      <c r="H7" s="239"/>
      <c r="I7" s="239"/>
      <c r="J7" s="239"/>
      <c r="K7" s="239"/>
      <c r="L7" s="239"/>
      <c r="M7" s="91"/>
      <c r="N7" s="91"/>
      <c r="O7" s="91"/>
      <c r="P7" s="91"/>
      <c r="Q7" s="91"/>
      <c r="S7" s="1"/>
    </row>
    <row r="8" spans="1:19" ht="6.75" customHeight="1" x14ac:dyDescent="0.2">
      <c r="C8" s="6"/>
      <c r="D8" s="6"/>
      <c r="E8" s="7"/>
      <c r="F8" s="7"/>
      <c r="G8" s="7"/>
      <c r="H8" s="7"/>
      <c r="I8" s="7"/>
      <c r="S8" s="1"/>
    </row>
    <row r="9" spans="1:19" ht="6.75" customHeight="1" thickBot="1" x14ac:dyDescent="0.25">
      <c r="C9" s="6"/>
      <c r="D9" s="6"/>
      <c r="E9" s="7"/>
      <c r="F9" s="7"/>
      <c r="G9" s="7"/>
      <c r="H9" s="7"/>
      <c r="I9" s="7"/>
      <c r="S9" s="1"/>
    </row>
    <row r="10" spans="1:19" ht="12.75" thickBot="1" x14ac:dyDescent="0.25">
      <c r="B10" s="26"/>
      <c r="C10" s="27"/>
      <c r="D10" s="27"/>
      <c r="E10" s="27"/>
      <c r="F10" s="27"/>
      <c r="G10" s="27"/>
      <c r="H10" s="27"/>
      <c r="I10" s="27"/>
      <c r="J10" s="27"/>
      <c r="K10" s="27"/>
      <c r="L10" s="28"/>
    </row>
    <row r="11" spans="1:19" ht="39.950000000000003" customHeight="1" thickBot="1" x14ac:dyDescent="0.25">
      <c r="B11" s="29"/>
      <c r="C11" s="15" t="s">
        <v>9</v>
      </c>
      <c r="D11" s="30"/>
      <c r="E11" s="15" t="s">
        <v>10</v>
      </c>
      <c r="F11" s="30"/>
      <c r="G11" s="15" t="s">
        <v>11</v>
      </c>
      <c r="H11" s="30"/>
      <c r="I11" s="15" t="s">
        <v>12</v>
      </c>
      <c r="J11" s="30"/>
      <c r="K11" s="15" t="s">
        <v>13</v>
      </c>
      <c r="L11" s="31"/>
    </row>
    <row r="12" spans="1:19" ht="15" customHeight="1" thickBot="1" x14ac:dyDescent="0.25">
      <c r="B12" s="29"/>
      <c r="C12" s="30"/>
      <c r="D12" s="30"/>
      <c r="E12" s="30"/>
      <c r="F12" s="30"/>
      <c r="G12" s="30"/>
      <c r="H12" s="30"/>
      <c r="I12" s="30"/>
      <c r="J12" s="30"/>
      <c r="K12" s="30"/>
      <c r="L12" s="31"/>
    </row>
    <row r="13" spans="1:19" ht="39.950000000000003" customHeight="1" thickBot="1" x14ac:dyDescent="0.25">
      <c r="B13" s="29"/>
      <c r="C13" s="15" t="s">
        <v>14</v>
      </c>
      <c r="D13" s="30"/>
      <c r="E13" s="15" t="s">
        <v>15</v>
      </c>
      <c r="F13" s="30"/>
      <c r="G13" s="15" t="s">
        <v>16</v>
      </c>
      <c r="H13" s="30"/>
      <c r="I13" s="15" t="s">
        <v>17</v>
      </c>
      <c r="J13" s="30"/>
      <c r="K13" s="15" t="s">
        <v>18</v>
      </c>
      <c r="L13" s="31"/>
    </row>
    <row r="14" spans="1:19" ht="15" customHeight="1" thickBot="1" x14ac:dyDescent="0.25">
      <c r="B14" s="29"/>
      <c r="C14" s="30"/>
      <c r="D14" s="30"/>
      <c r="E14" s="30"/>
      <c r="F14" s="30"/>
      <c r="G14" s="30"/>
      <c r="H14" s="30"/>
      <c r="I14" s="30"/>
      <c r="J14" s="30"/>
      <c r="K14" s="30"/>
      <c r="L14" s="31"/>
    </row>
    <row r="15" spans="1:19" ht="37.5" customHeight="1" thickBot="1" x14ac:dyDescent="0.25">
      <c r="B15" s="29"/>
      <c r="C15" s="30"/>
      <c r="D15" s="30"/>
      <c r="E15" s="30"/>
      <c r="F15" s="30"/>
      <c r="G15" s="15" t="s">
        <v>19</v>
      </c>
      <c r="H15" s="30"/>
      <c r="I15" s="30"/>
      <c r="J15" s="30"/>
      <c r="K15" s="30"/>
      <c r="L15" s="31"/>
    </row>
    <row r="16" spans="1:19" ht="12.75" thickBot="1" x14ac:dyDescent="0.25">
      <c r="B16" s="32"/>
      <c r="C16" s="33"/>
      <c r="D16" s="33"/>
      <c r="E16" s="33"/>
      <c r="F16" s="33"/>
      <c r="G16" s="33"/>
      <c r="H16" s="33"/>
      <c r="I16" s="33"/>
      <c r="J16" s="33"/>
      <c r="K16" s="33"/>
      <c r="L16" s="34"/>
    </row>
    <row r="17" ht="37.5" customHeight="1" x14ac:dyDescent="0.2"/>
    <row r="19" ht="37.5" customHeight="1" x14ac:dyDescent="0.2"/>
    <row r="21" ht="37.5" customHeight="1" x14ac:dyDescent="0.2"/>
    <row r="23" ht="37.5" customHeight="1" x14ac:dyDescent="0.2"/>
    <row r="25" ht="37.5" customHeight="1" x14ac:dyDescent="0.2"/>
  </sheetData>
  <mergeCells count="14">
    <mergeCell ref="C7:D7"/>
    <mergeCell ref="K2:L2"/>
    <mergeCell ref="K3:L3"/>
    <mergeCell ref="K4:L4"/>
    <mergeCell ref="K5:L5"/>
    <mergeCell ref="B3:C3"/>
    <mergeCell ref="B4:C4"/>
    <mergeCell ref="B5:C5"/>
    <mergeCell ref="B2:C2"/>
    <mergeCell ref="D2:J2"/>
    <mergeCell ref="D3:J3"/>
    <mergeCell ref="D4:J4"/>
    <mergeCell ref="D5:J5"/>
    <mergeCell ref="E7:L7"/>
  </mergeCells>
  <dataValidations count="1">
    <dataValidation type="whole" allowBlank="1" showInputMessage="1" showErrorMessage="1" sqref="I12 K12 K16:K65494 I10 L10:Q65494 K10 I16:I65494 I14 K14 J10:J65494 H10:H12 H14:H65494">
      <formula1>1</formula1>
      <formula2>5</formula2>
    </dataValidation>
  </dataValidations>
  <hyperlinks>
    <hyperlink ref="C11" location="'Justificación - Objetivo'!A1" display="JUSTIFICACIÓN - OBJETIVO"/>
    <hyperlink ref="E11" location="Indicadores!Área_de_impresión" display="INDICADORES"/>
    <hyperlink ref="K11" location="'Recursos Financieros'!A1" display="RECURSOS FINANCIEROS"/>
    <hyperlink ref="E13" location="Requerimientos!Área_de_impresión" display="REQUERIMIENTOS"/>
    <hyperlink ref="G13" location="Alcance!Área_de_impresión" display="ALCANCE"/>
    <hyperlink ref="K13" location="'Plan de comunicaciones'!Área_de_impresión" display="PLAN DE COMUNICACIONES"/>
    <hyperlink ref="I13" location="'EDT- Actividades'!A1" display="EDT-Actividades"/>
    <hyperlink ref="C13" location="Interesados!Área_de_impresión" display="INTERESADOS"/>
    <hyperlink ref="G15" location="'Riesgos-Cronograma'!Área_de_impresión" display="RIESGOS - CRONOGRAMA"/>
    <hyperlink ref="I11" location="'Comunicaciones internas'!A1" display="COMUNICACIONES INTERNAS"/>
    <hyperlink ref="G11" location="'Recursos Humanos'!Área_de_impresión" display="RECURSOS HUMANOS"/>
  </hyperlinks>
  <printOptions horizontalCentered="1"/>
  <pageMargins left="0.39370078740157483" right="0.39370078740157483" top="0.74803149606299213" bottom="0.74803149606299213" header="0.31496062992125984" footer="0.31496062992125984"/>
  <pageSetup paperSize="5" fitToHeight="0" orientation="landscape" horizontalDpi="4294967295" verticalDpi="4294967295"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AE19"/>
  <sheetViews>
    <sheetView showGridLines="0" topLeftCell="B7" zoomScaleNormal="100" workbookViewId="0">
      <selection activeCell="D19" sqref="D19:P19"/>
    </sheetView>
  </sheetViews>
  <sheetFormatPr baseColWidth="10" defaultColWidth="11.42578125" defaultRowHeight="12" x14ac:dyDescent="0.2"/>
  <cols>
    <col min="1" max="1" width="2.42578125" style="1" customWidth="1"/>
    <col min="2" max="2" width="14.42578125" style="1" customWidth="1"/>
    <col min="3" max="3" width="26.42578125" style="1" customWidth="1"/>
    <col min="4" max="4" width="18.28515625" style="1" customWidth="1"/>
    <col min="5" max="5" width="17.140625" style="1" customWidth="1"/>
    <col min="6" max="6" width="23.140625" style="1" customWidth="1"/>
    <col min="7" max="8" width="20.28515625" style="1" customWidth="1"/>
    <col min="9" max="10" width="5.7109375" style="1" customWidth="1"/>
    <col min="11" max="11" width="5.7109375" style="1" hidden="1" customWidth="1"/>
    <col min="12" max="12" width="8.7109375" style="1" hidden="1" customWidth="1"/>
    <col min="13" max="13" width="14.42578125" style="1" customWidth="1"/>
    <col min="14" max="14" width="17.7109375" style="1" customWidth="1"/>
    <col min="15" max="16" width="2.42578125" style="1" customWidth="1"/>
    <col min="17" max="17" width="7.7109375" style="1" customWidth="1"/>
    <col min="18" max="18" width="0.7109375" style="5" customWidth="1"/>
    <col min="19" max="19" width="1" style="1" customWidth="1"/>
    <col min="20" max="20" width="1.42578125" style="1" customWidth="1"/>
    <col min="21" max="21" width="1.140625" style="5" customWidth="1"/>
    <col min="22" max="22" width="20.7109375" style="1" customWidth="1"/>
    <col min="23" max="26" width="7.7109375" style="1" customWidth="1"/>
    <col min="27" max="28" width="5.7109375" style="1" hidden="1" customWidth="1"/>
    <col min="29" max="29" width="10.7109375" style="1" customWidth="1"/>
    <col min="30" max="30" width="20.7109375" style="1" customWidth="1"/>
    <col min="31" max="31" width="9.140625" style="2" customWidth="1"/>
    <col min="32" max="252" width="9.140625" style="1" customWidth="1"/>
    <col min="253" max="16384" width="11.42578125" style="1"/>
  </cols>
  <sheetData>
    <row r="1" spans="2:31" ht="12.75" thickBot="1" x14ac:dyDescent="0.25"/>
    <row r="2" spans="2:31" s="10" customFormat="1" ht="26.25" customHeight="1" x14ac:dyDescent="0.2">
      <c r="B2" s="302"/>
      <c r="C2" s="303"/>
      <c r="D2" s="336" t="s">
        <v>0</v>
      </c>
      <c r="E2" s="337"/>
      <c r="F2" s="337"/>
      <c r="G2" s="337"/>
      <c r="H2" s="337"/>
      <c r="I2" s="337"/>
      <c r="J2" s="338"/>
      <c r="K2" s="58"/>
      <c r="L2" s="56"/>
      <c r="M2" s="330" t="str">
        <f>Proyecto!K2</f>
        <v>Código: GC-F-015</v>
      </c>
      <c r="N2" s="330"/>
      <c r="O2" s="330"/>
      <c r="P2" s="331"/>
      <c r="Q2" s="67"/>
      <c r="R2" s="9"/>
      <c r="S2" s="9"/>
      <c r="T2" s="9"/>
      <c r="U2" s="12"/>
      <c r="V2" s="67"/>
      <c r="W2" s="67"/>
      <c r="X2" s="67"/>
      <c r="Y2" s="67"/>
      <c r="Z2" s="67"/>
      <c r="AA2" s="67"/>
      <c r="AB2" s="67"/>
      <c r="AC2" s="67"/>
      <c r="AD2" s="67"/>
      <c r="AE2" s="13"/>
    </row>
    <row r="3" spans="2:31" s="10" customFormat="1" ht="23.25" customHeight="1" x14ac:dyDescent="0.2">
      <c r="B3" s="304"/>
      <c r="C3" s="305"/>
      <c r="D3" s="339" t="s">
        <v>2</v>
      </c>
      <c r="E3" s="340"/>
      <c r="F3" s="340"/>
      <c r="G3" s="340"/>
      <c r="H3" s="340"/>
      <c r="I3" s="340"/>
      <c r="J3" s="341"/>
      <c r="K3" s="71"/>
      <c r="L3" s="72"/>
      <c r="M3" s="332" t="str">
        <f>Proyecto!K3</f>
        <v>Fecha: 17 de septiembre de 2014</v>
      </c>
      <c r="N3" s="332"/>
      <c r="O3" s="332"/>
      <c r="P3" s="333"/>
      <c r="Q3" s="67"/>
      <c r="R3" s="9"/>
      <c r="S3" s="9"/>
      <c r="T3" s="9"/>
      <c r="U3" s="12"/>
      <c r="V3" s="67"/>
      <c r="W3" s="67"/>
      <c r="X3" s="67"/>
      <c r="Y3" s="67"/>
      <c r="Z3" s="67"/>
      <c r="AA3" s="67"/>
      <c r="AB3" s="67"/>
      <c r="AC3" s="67"/>
      <c r="AD3" s="67"/>
      <c r="AE3" s="13"/>
    </row>
    <row r="4" spans="2:31" s="10" customFormat="1" ht="24" customHeight="1" x14ac:dyDescent="0.2">
      <c r="B4" s="304"/>
      <c r="C4" s="305"/>
      <c r="D4" s="339" t="s">
        <v>4</v>
      </c>
      <c r="E4" s="340"/>
      <c r="F4" s="340"/>
      <c r="G4" s="340"/>
      <c r="H4" s="340"/>
      <c r="I4" s="340"/>
      <c r="J4" s="341"/>
      <c r="K4" s="71"/>
      <c r="L4" s="72"/>
      <c r="M4" s="332" t="str">
        <f>Proyecto!K4</f>
        <v>Versión 001</v>
      </c>
      <c r="N4" s="332"/>
      <c r="O4" s="332"/>
      <c r="P4" s="333"/>
      <c r="Q4" s="67"/>
      <c r="R4" s="9"/>
      <c r="S4" s="67"/>
      <c r="T4" s="67"/>
      <c r="U4" s="12"/>
      <c r="V4" s="67"/>
      <c r="W4" s="67"/>
      <c r="X4" s="67"/>
      <c r="Y4" s="67"/>
      <c r="Z4" s="67"/>
      <c r="AA4" s="67"/>
      <c r="AB4" s="67"/>
      <c r="AC4" s="67"/>
      <c r="AD4" s="67"/>
      <c r="AE4" s="13"/>
    </row>
    <row r="5" spans="2:31" s="10" customFormat="1" ht="22.5" customHeight="1" thickBot="1" x14ac:dyDescent="0.25">
      <c r="B5" s="306"/>
      <c r="C5" s="307"/>
      <c r="D5" s="342" t="s">
        <v>6</v>
      </c>
      <c r="E5" s="343"/>
      <c r="F5" s="343"/>
      <c r="G5" s="343"/>
      <c r="H5" s="343"/>
      <c r="I5" s="343"/>
      <c r="J5" s="344"/>
      <c r="K5" s="59"/>
      <c r="L5" s="57"/>
      <c r="M5" s="334" t="s">
        <v>98</v>
      </c>
      <c r="N5" s="334"/>
      <c r="O5" s="334"/>
      <c r="P5" s="335"/>
      <c r="Q5" s="67"/>
      <c r="R5" s="9"/>
      <c r="S5" s="67"/>
      <c r="T5" s="67"/>
      <c r="U5" s="9"/>
      <c r="V5" s="67"/>
      <c r="W5" s="67"/>
      <c r="X5" s="67"/>
      <c r="Y5" s="67"/>
      <c r="Z5" s="67"/>
      <c r="AA5" s="67"/>
      <c r="AB5" s="67"/>
      <c r="AC5" s="67"/>
      <c r="AD5" s="67"/>
      <c r="AE5" s="13"/>
    </row>
    <row r="6" spans="2:31" ht="5.25" customHeight="1" x14ac:dyDescent="0.2">
      <c r="B6" s="24"/>
      <c r="C6" s="24"/>
      <c r="D6" s="24"/>
      <c r="E6" s="24"/>
      <c r="F6" s="24"/>
      <c r="G6" s="24"/>
      <c r="H6" s="24"/>
      <c r="I6" s="24"/>
      <c r="J6" s="24"/>
      <c r="K6" s="24"/>
      <c r="L6" s="24"/>
      <c r="M6" s="24"/>
      <c r="N6" s="24"/>
      <c r="O6" s="24"/>
      <c r="P6" s="24"/>
    </row>
    <row r="7" spans="2:31" ht="29.25" customHeight="1" x14ac:dyDescent="0.2">
      <c r="B7" s="217" t="s">
        <v>8</v>
      </c>
      <c r="C7" s="217"/>
      <c r="D7" s="329" t="str">
        <f>Proyecto!$E$7</f>
        <v>Promoción de la Responsabilidad Social Empresarial y la Sostenibilidad Empresarial con énfasis en las PYMES.</v>
      </c>
      <c r="E7" s="329"/>
      <c r="F7" s="329"/>
      <c r="G7" s="329"/>
      <c r="H7" s="329"/>
      <c r="I7" s="329"/>
      <c r="J7" s="329"/>
      <c r="K7" s="329"/>
      <c r="L7" s="329"/>
      <c r="M7" s="329"/>
      <c r="N7" s="329"/>
      <c r="O7" s="329"/>
      <c r="P7" s="329"/>
      <c r="AE7" s="1"/>
    </row>
    <row r="8" spans="2:31" ht="6.75" customHeight="1" x14ac:dyDescent="0.2">
      <c r="B8" s="6"/>
      <c r="C8" s="6"/>
      <c r="D8" s="93"/>
      <c r="E8" s="93"/>
      <c r="F8" s="93"/>
      <c r="G8" s="93"/>
      <c r="H8" s="93"/>
      <c r="I8" s="93"/>
      <c r="J8" s="93"/>
      <c r="K8" s="93"/>
      <c r="L8" s="93"/>
      <c r="M8" s="93"/>
      <c r="N8" s="93"/>
      <c r="O8" s="93"/>
      <c r="P8" s="93"/>
      <c r="AE8" s="1"/>
    </row>
    <row r="9" spans="2:31" ht="87.75" customHeight="1" x14ac:dyDescent="0.2">
      <c r="B9" s="217" t="s">
        <v>99</v>
      </c>
      <c r="C9" s="217"/>
      <c r="D9" s="327" t="s">
        <v>212</v>
      </c>
      <c r="E9" s="328"/>
      <c r="F9" s="328"/>
      <c r="G9" s="328"/>
      <c r="H9" s="328"/>
      <c r="I9" s="328"/>
      <c r="J9" s="328"/>
      <c r="K9" s="328"/>
      <c r="L9" s="328"/>
      <c r="M9" s="328"/>
      <c r="N9" s="328"/>
      <c r="O9" s="328"/>
      <c r="P9" s="328"/>
      <c r="AE9" s="1"/>
    </row>
    <row r="10" spans="2:31" ht="7.5" customHeight="1" x14ac:dyDescent="0.2">
      <c r="D10" s="120"/>
      <c r="E10" s="120"/>
      <c r="F10" s="120"/>
      <c r="G10" s="120"/>
      <c r="H10" s="120"/>
      <c r="I10" s="120"/>
      <c r="J10" s="120"/>
      <c r="K10" s="120"/>
      <c r="L10" s="120"/>
      <c r="M10" s="120"/>
      <c r="N10" s="120"/>
      <c r="O10" s="120"/>
      <c r="P10" s="120"/>
    </row>
    <row r="11" spans="2:31" ht="32.25" customHeight="1" x14ac:dyDescent="0.2">
      <c r="B11" s="217" t="s">
        <v>100</v>
      </c>
      <c r="C11" s="217"/>
      <c r="D11" s="327" t="s">
        <v>184</v>
      </c>
      <c r="E11" s="327"/>
      <c r="F11" s="327"/>
      <c r="G11" s="327"/>
      <c r="H11" s="327"/>
      <c r="I11" s="327"/>
      <c r="J11" s="327"/>
      <c r="K11" s="327"/>
      <c r="L11" s="327"/>
      <c r="M11" s="327"/>
      <c r="N11" s="327"/>
      <c r="O11" s="327"/>
      <c r="P11" s="327"/>
    </row>
    <row r="12" spans="2:31" ht="6.75" customHeight="1" x14ac:dyDescent="0.2">
      <c r="B12" s="6"/>
      <c r="C12" s="6"/>
      <c r="D12" s="121"/>
      <c r="E12" s="121"/>
      <c r="F12" s="121"/>
      <c r="G12" s="121"/>
      <c r="H12" s="121"/>
      <c r="I12" s="121"/>
      <c r="J12" s="121"/>
      <c r="K12" s="121"/>
      <c r="L12" s="121"/>
      <c r="M12" s="121"/>
      <c r="N12" s="121"/>
      <c r="O12" s="121"/>
      <c r="P12" s="121"/>
      <c r="AE12" s="1"/>
    </row>
    <row r="13" spans="2:31" ht="36" customHeight="1" x14ac:dyDescent="0.2">
      <c r="B13" s="217" t="s">
        <v>101</v>
      </c>
      <c r="C13" s="217"/>
      <c r="D13" s="283" t="s">
        <v>174</v>
      </c>
      <c r="E13" s="283"/>
      <c r="F13" s="283"/>
      <c r="G13" s="283"/>
      <c r="H13" s="283"/>
      <c r="I13" s="283"/>
      <c r="J13" s="283"/>
      <c r="K13" s="283"/>
      <c r="L13" s="283"/>
      <c r="M13" s="283"/>
      <c r="N13" s="283"/>
      <c r="O13" s="283"/>
      <c r="P13" s="283"/>
    </row>
    <row r="14" spans="2:31" ht="6.75" customHeight="1" x14ac:dyDescent="0.2">
      <c r="B14" s="6"/>
      <c r="C14" s="6"/>
      <c r="D14" s="121"/>
      <c r="E14" s="121"/>
      <c r="F14" s="121"/>
      <c r="G14" s="121"/>
      <c r="H14" s="121"/>
      <c r="I14" s="121"/>
      <c r="J14" s="121"/>
      <c r="K14" s="121"/>
      <c r="L14" s="121"/>
      <c r="M14" s="121"/>
      <c r="N14" s="121"/>
      <c r="O14" s="121"/>
      <c r="P14" s="121"/>
      <c r="AE14" s="1"/>
    </row>
    <row r="15" spans="2:31" ht="78.75" customHeight="1" x14ac:dyDescent="0.2">
      <c r="B15" s="217" t="s">
        <v>102</v>
      </c>
      <c r="C15" s="217"/>
      <c r="D15" s="283" t="s">
        <v>211</v>
      </c>
      <c r="E15" s="283"/>
      <c r="F15" s="283"/>
      <c r="G15" s="283"/>
      <c r="H15" s="283"/>
      <c r="I15" s="283"/>
      <c r="J15" s="283"/>
      <c r="K15" s="283"/>
      <c r="L15" s="283"/>
      <c r="M15" s="283"/>
      <c r="N15" s="283"/>
      <c r="O15" s="283"/>
      <c r="P15" s="283"/>
    </row>
    <row r="16" spans="2:31" ht="6.75" customHeight="1" x14ac:dyDescent="0.2">
      <c r="B16" s="6"/>
      <c r="C16" s="6"/>
      <c r="D16" s="121"/>
      <c r="E16" s="121"/>
      <c r="F16" s="121"/>
      <c r="G16" s="121"/>
      <c r="H16" s="121"/>
      <c r="I16" s="121"/>
      <c r="J16" s="121"/>
      <c r="K16" s="121"/>
      <c r="L16" s="121"/>
      <c r="M16" s="121"/>
      <c r="N16" s="121"/>
      <c r="O16" s="121"/>
      <c r="P16" s="121"/>
      <c r="AE16" s="1"/>
    </row>
    <row r="17" spans="2:31" ht="134.25" customHeight="1" x14ac:dyDescent="0.2">
      <c r="B17" s="217" t="s">
        <v>103</v>
      </c>
      <c r="C17" s="217"/>
      <c r="D17" s="327" t="s">
        <v>237</v>
      </c>
      <c r="E17" s="327"/>
      <c r="F17" s="327"/>
      <c r="G17" s="327"/>
      <c r="H17" s="327"/>
      <c r="I17" s="327"/>
      <c r="J17" s="327"/>
      <c r="K17" s="327"/>
      <c r="L17" s="327"/>
      <c r="M17" s="327"/>
      <c r="N17" s="327"/>
      <c r="O17" s="327"/>
      <c r="P17" s="327"/>
    </row>
    <row r="18" spans="2:31" ht="6" customHeight="1" x14ac:dyDescent="0.2">
      <c r="B18" s="6"/>
      <c r="C18" s="6"/>
      <c r="D18" s="121"/>
      <c r="E18" s="121"/>
      <c r="F18" s="121"/>
      <c r="G18" s="121"/>
      <c r="H18" s="121"/>
      <c r="I18" s="121"/>
      <c r="J18" s="121"/>
      <c r="K18" s="121"/>
      <c r="L18" s="121"/>
      <c r="M18" s="121"/>
      <c r="N18" s="121"/>
      <c r="O18" s="121"/>
      <c r="P18" s="121"/>
      <c r="AE18" s="1"/>
    </row>
    <row r="19" spans="2:31" ht="55.5" customHeight="1" x14ac:dyDescent="0.2">
      <c r="B19" s="217" t="s">
        <v>104</v>
      </c>
      <c r="C19" s="217"/>
      <c r="D19" s="327" t="s">
        <v>213</v>
      </c>
      <c r="E19" s="327"/>
      <c r="F19" s="327"/>
      <c r="G19" s="327"/>
      <c r="H19" s="327"/>
      <c r="I19" s="327"/>
      <c r="J19" s="327"/>
      <c r="K19" s="327"/>
      <c r="L19" s="327"/>
      <c r="M19" s="327"/>
      <c r="N19" s="327"/>
      <c r="O19" s="327"/>
      <c r="P19" s="327"/>
    </row>
  </sheetData>
  <mergeCells count="26">
    <mergeCell ref="B7:C7"/>
    <mergeCell ref="D7:P7"/>
    <mergeCell ref="M2:P2"/>
    <mergeCell ref="M3:P3"/>
    <mergeCell ref="M4:P4"/>
    <mergeCell ref="M5:P5"/>
    <mergeCell ref="B2:C2"/>
    <mergeCell ref="B3:C3"/>
    <mergeCell ref="B4:C4"/>
    <mergeCell ref="B5:C5"/>
    <mergeCell ref="D2:J2"/>
    <mergeCell ref="D3:J3"/>
    <mergeCell ref="D4:J4"/>
    <mergeCell ref="D5:J5"/>
    <mergeCell ref="D19:P19"/>
    <mergeCell ref="B9:C9"/>
    <mergeCell ref="D9:P9"/>
    <mergeCell ref="B11:C11"/>
    <mergeCell ref="B13:C13"/>
    <mergeCell ref="B15:C15"/>
    <mergeCell ref="B17:C17"/>
    <mergeCell ref="B19:C19"/>
    <mergeCell ref="D17:P17"/>
    <mergeCell ref="D11:P11"/>
    <mergeCell ref="D13:P13"/>
    <mergeCell ref="D15:P15"/>
  </mergeCells>
  <dataValidations count="1">
    <dataValidation type="whole" allowBlank="1" showInputMessage="1" showErrorMessage="1" sqref="O19:U65491 G19:M65491 O10:P10 G10:M10 W13:AC13 G13:M13 O13:U13 O15:U15 W15:AC15 G15:M15 G17:M17 O17:U17 W17:AC17 W19:AC65491 W10:AC11 Q10:U11">
      <formula1>1</formula1>
      <formula2>5</formula2>
    </dataValidation>
  </dataValidations>
  <printOptions horizontalCentered="1"/>
  <pageMargins left="0.39370078740157483" right="0.39370078740157483" top="0.74803149606299213" bottom="0.74803149606299213" header="0.31496062992125984" footer="0.31496062992125984"/>
  <pageSetup scale="69" fitToHeight="0" orientation="landscape" r:id="rId1"/>
  <headerFooter>
    <oddHeader>&amp;A</oddHeader>
  </headerFooter>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B1:AM27"/>
  <sheetViews>
    <sheetView showGridLines="0" tabSelected="1" topLeftCell="A8" zoomScale="50" zoomScaleNormal="50" workbookViewId="0">
      <pane xSplit="3" ySplit="2" topLeftCell="D10" activePane="bottomRight" state="frozen"/>
      <selection activeCell="A8" sqref="A8"/>
      <selection pane="topRight" activeCell="D8" sqref="D8"/>
      <selection pane="bottomLeft" activeCell="A10" sqref="A10"/>
      <selection pane="bottomRight" activeCell="C9" sqref="C9"/>
    </sheetView>
  </sheetViews>
  <sheetFormatPr baseColWidth="10" defaultColWidth="11.42578125" defaultRowHeight="12.75" x14ac:dyDescent="0.2"/>
  <cols>
    <col min="1" max="1" width="0.7109375" style="150" customWidth="1"/>
    <col min="2" max="2" width="4.5703125" style="150" customWidth="1"/>
    <col min="3" max="3" width="40.5703125" style="151" customWidth="1"/>
    <col min="4" max="4" width="43.140625" style="152" customWidth="1"/>
    <col min="5" max="5" width="12.85546875" style="151" customWidth="1"/>
    <col min="6" max="6" width="15.28515625" style="151" customWidth="1"/>
    <col min="7" max="7" width="30.7109375" style="151" customWidth="1"/>
    <col min="8" max="8" width="31.28515625" style="151" customWidth="1"/>
    <col min="9" max="9" width="32" style="151" customWidth="1"/>
    <col min="10" max="10" width="14.7109375" style="151" customWidth="1"/>
    <col min="11" max="11" width="82.28515625" style="153" customWidth="1"/>
    <col min="12" max="12" width="34.140625" style="151" customWidth="1"/>
    <col min="13" max="13" width="22.85546875" style="151" customWidth="1"/>
    <col min="14" max="14" width="8.7109375" style="154" hidden="1" customWidth="1"/>
    <col min="15" max="16" width="10" style="154" hidden="1" customWidth="1"/>
    <col min="17" max="17" width="10.42578125" style="154" hidden="1" customWidth="1"/>
    <col min="18" max="18" width="10.85546875" style="154" hidden="1" customWidth="1"/>
    <col min="19" max="19" width="8.7109375" style="154" hidden="1" customWidth="1"/>
    <col min="20" max="20" width="9.5703125" style="154" hidden="1" customWidth="1"/>
    <col min="21" max="35" width="8.7109375" style="154" hidden="1" customWidth="1"/>
    <col min="36" max="36" width="7.85546875" style="155" hidden="1" customWidth="1"/>
    <col min="37" max="37" width="8.7109375" style="156" hidden="1" customWidth="1"/>
    <col min="38" max="38" width="7" style="157" customWidth="1"/>
    <col min="39" max="40" width="8.7109375" style="150" customWidth="1"/>
    <col min="41" max="41" width="20.85546875" style="150" customWidth="1"/>
    <col min="42" max="256" width="9.140625" style="150" customWidth="1"/>
    <col min="257" max="16384" width="11.42578125" style="150"/>
  </cols>
  <sheetData>
    <row r="1" spans="2:39" ht="13.5" thickBot="1" x14ac:dyDescent="0.25"/>
    <row r="2" spans="2:39" ht="20.100000000000001" customHeight="1" x14ac:dyDescent="0.2">
      <c r="C2" s="346"/>
      <c r="D2" s="363" t="s">
        <v>0</v>
      </c>
      <c r="E2" s="364"/>
      <c r="F2" s="364"/>
      <c r="G2" s="364"/>
      <c r="H2" s="364"/>
      <c r="I2" s="364"/>
      <c r="J2" s="364"/>
      <c r="K2" s="365"/>
      <c r="L2" s="357" t="str">
        <f>Proyecto!K2</f>
        <v>Código: GC-F-015</v>
      </c>
      <c r="M2" s="358"/>
      <c r="N2" s="158"/>
      <c r="O2" s="158"/>
      <c r="P2" s="158"/>
      <c r="Q2" s="158"/>
      <c r="R2" s="158"/>
      <c r="S2" s="158"/>
      <c r="T2" s="158"/>
      <c r="U2" s="158"/>
      <c r="V2" s="158"/>
      <c r="W2" s="158"/>
      <c r="X2" s="158"/>
      <c r="Y2" s="158"/>
      <c r="Z2" s="158"/>
      <c r="AA2" s="158"/>
      <c r="AB2" s="158"/>
      <c r="AC2" s="158"/>
      <c r="AD2" s="158"/>
      <c r="AE2" s="158"/>
      <c r="AF2" s="158"/>
      <c r="AG2" s="158"/>
      <c r="AH2" s="158"/>
      <c r="AI2" s="158"/>
      <c r="AJ2" s="159"/>
      <c r="AK2" s="160"/>
      <c r="AL2" s="161"/>
    </row>
    <row r="3" spans="2:39" ht="20.100000000000001" customHeight="1" x14ac:dyDescent="0.2">
      <c r="C3" s="347"/>
      <c r="D3" s="349" t="s">
        <v>2</v>
      </c>
      <c r="E3" s="350"/>
      <c r="F3" s="350"/>
      <c r="G3" s="350"/>
      <c r="H3" s="350"/>
      <c r="I3" s="350"/>
      <c r="J3" s="350"/>
      <c r="K3" s="351"/>
      <c r="L3" s="359" t="str">
        <f>Proyecto!K3</f>
        <v>Fecha: 17 de septiembre de 2014</v>
      </c>
      <c r="M3" s="360"/>
      <c r="N3" s="158"/>
      <c r="O3" s="158"/>
      <c r="P3" s="158"/>
      <c r="Q3" s="158"/>
      <c r="R3" s="158"/>
      <c r="S3" s="158"/>
      <c r="T3" s="158"/>
      <c r="U3" s="158"/>
      <c r="V3" s="158"/>
      <c r="W3" s="158"/>
      <c r="X3" s="158"/>
      <c r="Y3" s="158"/>
      <c r="Z3" s="158"/>
      <c r="AA3" s="158"/>
      <c r="AB3" s="158"/>
      <c r="AC3" s="158"/>
      <c r="AD3" s="158"/>
      <c r="AE3" s="158"/>
      <c r="AF3" s="158"/>
      <c r="AG3" s="158"/>
      <c r="AH3" s="158"/>
      <c r="AI3" s="158"/>
      <c r="AJ3" s="159"/>
      <c r="AK3" s="160"/>
      <c r="AL3" s="161"/>
    </row>
    <row r="4" spans="2:39" ht="20.100000000000001" customHeight="1" x14ac:dyDescent="0.2">
      <c r="C4" s="347"/>
      <c r="D4" s="349" t="s">
        <v>4</v>
      </c>
      <c r="E4" s="350"/>
      <c r="F4" s="350"/>
      <c r="G4" s="350"/>
      <c r="H4" s="350"/>
      <c r="I4" s="350"/>
      <c r="J4" s="350"/>
      <c r="K4" s="351"/>
      <c r="L4" s="359" t="str">
        <f>Proyecto!K4</f>
        <v>Versión 001</v>
      </c>
      <c r="M4" s="360"/>
      <c r="N4" s="158"/>
      <c r="O4" s="158"/>
      <c r="P4" s="158"/>
      <c r="Q4" s="158"/>
      <c r="R4" s="158"/>
      <c r="S4" s="158"/>
      <c r="T4" s="158"/>
      <c r="U4" s="158"/>
      <c r="V4" s="158"/>
      <c r="W4" s="158"/>
      <c r="X4" s="158"/>
      <c r="Y4" s="158"/>
      <c r="Z4" s="158"/>
      <c r="AA4" s="158"/>
      <c r="AB4" s="158"/>
      <c r="AC4" s="158"/>
      <c r="AD4" s="158"/>
      <c r="AE4" s="158"/>
      <c r="AF4" s="158"/>
      <c r="AG4" s="158"/>
      <c r="AH4" s="158"/>
      <c r="AI4" s="158"/>
      <c r="AJ4" s="159"/>
      <c r="AK4" s="160"/>
      <c r="AL4" s="161"/>
    </row>
    <row r="5" spans="2:39" ht="20.100000000000001" customHeight="1" thickBot="1" x14ac:dyDescent="0.25">
      <c r="C5" s="348"/>
      <c r="D5" s="352" t="s">
        <v>6</v>
      </c>
      <c r="E5" s="353"/>
      <c r="F5" s="353"/>
      <c r="G5" s="353"/>
      <c r="H5" s="353"/>
      <c r="I5" s="353"/>
      <c r="J5" s="353"/>
      <c r="K5" s="354"/>
      <c r="L5" s="361" t="s">
        <v>105</v>
      </c>
      <c r="M5" s="362"/>
      <c r="N5" s="158"/>
      <c r="O5" s="158"/>
      <c r="P5" s="158"/>
      <c r="Q5" s="158"/>
      <c r="R5" s="158"/>
      <c r="S5" s="158"/>
      <c r="T5" s="158"/>
      <c r="U5" s="158"/>
      <c r="V5" s="158"/>
      <c r="W5" s="158"/>
      <c r="X5" s="158"/>
      <c r="Y5" s="158"/>
      <c r="Z5" s="158"/>
      <c r="AA5" s="158"/>
      <c r="AB5" s="158"/>
      <c r="AC5" s="158"/>
      <c r="AD5" s="158"/>
      <c r="AE5" s="158"/>
      <c r="AF5" s="158"/>
      <c r="AG5" s="158"/>
      <c r="AH5" s="158"/>
      <c r="AI5" s="158"/>
      <c r="AJ5" s="159"/>
      <c r="AK5" s="160"/>
      <c r="AL5" s="161"/>
    </row>
    <row r="6" spans="2:39" x14ac:dyDescent="0.2">
      <c r="C6" s="162"/>
      <c r="D6" s="163"/>
      <c r="E6" s="162"/>
      <c r="F6" s="162"/>
    </row>
    <row r="7" spans="2:39" ht="33" customHeight="1" x14ac:dyDescent="0.2">
      <c r="C7" s="164" t="s">
        <v>106</v>
      </c>
      <c r="D7" s="355" t="str">
        <f>Proyecto!$E$7</f>
        <v>Promoción de la Responsabilidad Social Empresarial y la Sostenibilidad Empresarial con énfasis en las PYMES.</v>
      </c>
      <c r="E7" s="355"/>
      <c r="F7" s="355"/>
      <c r="G7" s="355"/>
      <c r="H7" s="355"/>
      <c r="I7" s="355"/>
      <c r="J7" s="355"/>
      <c r="K7" s="355"/>
      <c r="L7" s="355"/>
      <c r="M7" s="356"/>
      <c r="N7" s="151"/>
      <c r="O7" s="151"/>
      <c r="P7" s="151"/>
      <c r="Q7" s="151"/>
      <c r="R7" s="151"/>
      <c r="S7" s="151"/>
      <c r="T7" s="151"/>
      <c r="U7" s="151"/>
      <c r="V7" s="151"/>
      <c r="W7" s="151"/>
      <c r="X7" s="151"/>
      <c r="Y7" s="151"/>
      <c r="Z7" s="151"/>
      <c r="AA7" s="151"/>
      <c r="AB7" s="151"/>
      <c r="AC7" s="151"/>
      <c r="AD7" s="151"/>
      <c r="AE7" s="151"/>
      <c r="AF7" s="151"/>
      <c r="AG7" s="151"/>
      <c r="AH7" s="151"/>
      <c r="AI7" s="151"/>
      <c r="AJ7" s="165"/>
      <c r="AK7" s="166"/>
      <c r="AL7" s="167"/>
    </row>
    <row r="8" spans="2:39" ht="13.5" thickBot="1" x14ac:dyDescent="0.25">
      <c r="N8" s="345" t="s">
        <v>224</v>
      </c>
      <c r="O8" s="345"/>
      <c r="P8" s="345" t="s">
        <v>225</v>
      </c>
      <c r="Q8" s="345"/>
      <c r="R8" s="345" t="s">
        <v>226</v>
      </c>
      <c r="S8" s="345"/>
      <c r="T8" s="345" t="s">
        <v>227</v>
      </c>
      <c r="U8" s="345"/>
      <c r="V8" s="345" t="s">
        <v>228</v>
      </c>
      <c r="W8" s="345"/>
      <c r="X8" s="345" t="s">
        <v>229</v>
      </c>
      <c r="Y8" s="345"/>
      <c r="Z8" s="345" t="s">
        <v>230</v>
      </c>
      <c r="AA8" s="345"/>
      <c r="AB8" s="345" t="s">
        <v>231</v>
      </c>
      <c r="AC8" s="345"/>
      <c r="AD8" s="345" t="s">
        <v>232</v>
      </c>
      <c r="AE8" s="345"/>
      <c r="AF8" s="345" t="s">
        <v>233</v>
      </c>
      <c r="AG8" s="345"/>
      <c r="AH8" s="345" t="s">
        <v>234</v>
      </c>
      <c r="AI8" s="345"/>
    </row>
    <row r="9" spans="2:39" ht="54" customHeight="1" x14ac:dyDescent="0.2">
      <c r="B9" s="137" t="s">
        <v>107</v>
      </c>
      <c r="C9" s="138" t="s">
        <v>108</v>
      </c>
      <c r="D9" s="138" t="s">
        <v>109</v>
      </c>
      <c r="E9" s="138" t="s">
        <v>110</v>
      </c>
      <c r="F9" s="139" t="s">
        <v>111</v>
      </c>
      <c r="G9" s="138" t="s">
        <v>112</v>
      </c>
      <c r="H9" s="140" t="s">
        <v>113</v>
      </c>
      <c r="I9" s="140" t="s">
        <v>114</v>
      </c>
      <c r="J9" s="140" t="s">
        <v>115</v>
      </c>
      <c r="K9" s="139" t="s">
        <v>116</v>
      </c>
      <c r="L9" s="168" t="s">
        <v>117</v>
      </c>
      <c r="M9" s="169" t="s">
        <v>118</v>
      </c>
      <c r="N9" s="170" t="s">
        <v>223</v>
      </c>
      <c r="O9" s="171" t="s">
        <v>222</v>
      </c>
      <c r="P9" s="171" t="s">
        <v>223</v>
      </c>
      <c r="Q9" s="171" t="s">
        <v>222</v>
      </c>
      <c r="R9" s="171" t="s">
        <v>223</v>
      </c>
      <c r="S9" s="171" t="s">
        <v>222</v>
      </c>
      <c r="T9" s="171" t="s">
        <v>223</v>
      </c>
      <c r="U9" s="171" t="s">
        <v>222</v>
      </c>
      <c r="V9" s="171" t="s">
        <v>223</v>
      </c>
      <c r="W9" s="171" t="s">
        <v>222</v>
      </c>
      <c r="X9" s="171" t="s">
        <v>223</v>
      </c>
      <c r="Y9" s="171" t="s">
        <v>222</v>
      </c>
      <c r="Z9" s="171" t="s">
        <v>223</v>
      </c>
      <c r="AA9" s="171" t="s">
        <v>222</v>
      </c>
      <c r="AB9" s="171" t="s">
        <v>223</v>
      </c>
      <c r="AC9" s="171" t="s">
        <v>222</v>
      </c>
      <c r="AD9" s="171" t="s">
        <v>223</v>
      </c>
      <c r="AE9" s="171" t="s">
        <v>222</v>
      </c>
      <c r="AF9" s="171" t="s">
        <v>223</v>
      </c>
      <c r="AG9" s="171" t="s">
        <v>222</v>
      </c>
      <c r="AH9" s="171" t="s">
        <v>223</v>
      </c>
      <c r="AI9" s="171" t="s">
        <v>222</v>
      </c>
      <c r="AJ9" s="172"/>
      <c r="AK9" s="173"/>
      <c r="AL9" s="174"/>
    </row>
    <row r="10" spans="2:39" s="183" customFormat="1" ht="209.25" customHeight="1" x14ac:dyDescent="0.2">
      <c r="B10" s="141">
        <v>1</v>
      </c>
      <c r="C10" s="124" t="s">
        <v>168</v>
      </c>
      <c r="D10" s="124" t="s">
        <v>236</v>
      </c>
      <c r="E10" s="126">
        <v>1</v>
      </c>
      <c r="F10" s="127">
        <v>0.15</v>
      </c>
      <c r="G10" s="125" t="s">
        <v>170</v>
      </c>
      <c r="H10" s="128">
        <v>44970</v>
      </c>
      <c r="I10" s="128">
        <v>45291</v>
      </c>
      <c r="J10" s="129">
        <f>+(I10-H10)/7</f>
        <v>45.857142857142854</v>
      </c>
      <c r="K10" s="175" t="s">
        <v>247</v>
      </c>
      <c r="L10" s="176" t="s">
        <v>246</v>
      </c>
      <c r="M10" s="177">
        <f>+O10+Q10+S10+U10+W10+Y10+AA10+AC10+AE10+AG10+AI10</f>
        <v>0.15</v>
      </c>
      <c r="N10" s="136">
        <v>7.4999999999999997E-3</v>
      </c>
      <c r="O10" s="178">
        <v>7.4999999999999997E-3</v>
      </c>
      <c r="P10" s="130">
        <v>5.2499999999999998E-2</v>
      </c>
      <c r="Q10" s="178">
        <v>5.2499999999999998E-2</v>
      </c>
      <c r="R10" s="130">
        <v>0</v>
      </c>
      <c r="S10" s="178">
        <v>0</v>
      </c>
      <c r="T10" s="130">
        <v>0.05</v>
      </c>
      <c r="U10" s="178">
        <v>0.05</v>
      </c>
      <c r="V10" s="130">
        <v>0</v>
      </c>
      <c r="W10" s="178">
        <v>0</v>
      </c>
      <c r="X10" s="130">
        <v>0</v>
      </c>
      <c r="Y10" s="178">
        <v>0</v>
      </c>
      <c r="Z10" s="130">
        <v>0</v>
      </c>
      <c r="AA10" s="178">
        <v>0</v>
      </c>
      <c r="AB10" s="132">
        <v>0</v>
      </c>
      <c r="AC10" s="179">
        <v>0</v>
      </c>
      <c r="AD10" s="132">
        <v>0</v>
      </c>
      <c r="AE10" s="179">
        <v>0.02</v>
      </c>
      <c r="AF10" s="132">
        <v>0</v>
      </c>
      <c r="AG10" s="179">
        <v>0.02</v>
      </c>
      <c r="AH10" s="132">
        <v>0.04</v>
      </c>
      <c r="AI10" s="179">
        <v>0</v>
      </c>
      <c r="AJ10" s="134">
        <f>+AH10+AF10+AD10+AB10+Z10+X10+V10+T10+R10+P10+N10</f>
        <v>0.15</v>
      </c>
      <c r="AK10" s="180"/>
      <c r="AL10" s="181"/>
      <c r="AM10" s="182"/>
    </row>
    <row r="11" spans="2:39" s="183" customFormat="1" ht="254.25" customHeight="1" x14ac:dyDescent="0.2">
      <c r="B11" s="141">
        <v>2</v>
      </c>
      <c r="C11" s="124" t="s">
        <v>166</v>
      </c>
      <c r="D11" s="124" t="s">
        <v>210</v>
      </c>
      <c r="E11" s="126">
        <v>1</v>
      </c>
      <c r="F11" s="127">
        <v>0.15</v>
      </c>
      <c r="G11" s="125" t="s">
        <v>169</v>
      </c>
      <c r="H11" s="128">
        <v>45108</v>
      </c>
      <c r="I11" s="128">
        <v>45291</v>
      </c>
      <c r="J11" s="129">
        <f t="shared" ref="J11:J12" si="0">+(I11-H11)/7</f>
        <v>26.142857142857142</v>
      </c>
      <c r="K11" s="175" t="s">
        <v>245</v>
      </c>
      <c r="L11" s="176" t="s">
        <v>246</v>
      </c>
      <c r="M11" s="177">
        <f t="shared" ref="M11" si="1">+O11+Q11+S11+U11+W11+Y11+AA11+AC11+AE11+AG11+AI11</f>
        <v>0.15000000000000002</v>
      </c>
      <c r="N11" s="136">
        <v>0</v>
      </c>
      <c r="O11" s="178">
        <v>0</v>
      </c>
      <c r="P11" s="130">
        <v>0</v>
      </c>
      <c r="Q11" s="178">
        <v>0</v>
      </c>
      <c r="R11" s="130">
        <v>0</v>
      </c>
      <c r="S11" s="178">
        <v>0</v>
      </c>
      <c r="T11" s="130">
        <v>0</v>
      </c>
      <c r="U11" s="178">
        <v>0</v>
      </c>
      <c r="V11" s="130">
        <v>0</v>
      </c>
      <c r="W11" s="178">
        <v>0</v>
      </c>
      <c r="X11" s="130">
        <v>2.5000000000000001E-2</v>
      </c>
      <c r="Y11" s="178">
        <v>2.5000000000000001E-2</v>
      </c>
      <c r="Z11" s="130">
        <v>2.5000000000000001E-2</v>
      </c>
      <c r="AA11" s="178">
        <v>2.5000000000000001E-2</v>
      </c>
      <c r="AB11" s="130">
        <v>2.5000000000000001E-2</v>
      </c>
      <c r="AC11" s="178">
        <v>2.5000000000000001E-2</v>
      </c>
      <c r="AD11" s="130">
        <v>2.5000000000000001E-2</v>
      </c>
      <c r="AE11" s="178">
        <v>2.5000000000000001E-2</v>
      </c>
      <c r="AF11" s="130">
        <v>2.5000000000000001E-2</v>
      </c>
      <c r="AG11" s="178">
        <v>0.05</v>
      </c>
      <c r="AH11" s="133">
        <v>2.5000000000000001E-2</v>
      </c>
      <c r="AI11" s="179">
        <v>0</v>
      </c>
      <c r="AJ11" s="134">
        <f t="shared" ref="AJ11:AJ12" si="2">+AH11+AF11+AD11+AB11+Z11+X11+V11+T11+R11+P11+N11</f>
        <v>0.15</v>
      </c>
      <c r="AK11" s="180"/>
      <c r="AL11" s="184"/>
      <c r="AM11" s="182"/>
    </row>
    <row r="12" spans="2:39" s="183" customFormat="1" ht="409.5" customHeight="1" thickBot="1" x14ac:dyDescent="0.3">
      <c r="B12" s="142">
        <v>3</v>
      </c>
      <c r="C12" s="143" t="s">
        <v>167</v>
      </c>
      <c r="D12" s="144" t="s">
        <v>238</v>
      </c>
      <c r="E12" s="145">
        <v>1</v>
      </c>
      <c r="F12" s="146">
        <v>0.7</v>
      </c>
      <c r="G12" s="147" t="s">
        <v>171</v>
      </c>
      <c r="H12" s="148">
        <v>44970</v>
      </c>
      <c r="I12" s="148">
        <v>45291</v>
      </c>
      <c r="J12" s="149">
        <f t="shared" si="0"/>
        <v>45.857142857142854</v>
      </c>
      <c r="K12" s="185" t="s">
        <v>248</v>
      </c>
      <c r="L12" s="186" t="s">
        <v>244</v>
      </c>
      <c r="M12" s="187">
        <f>+O12+Q12+S12+U12+W12+Y12+AA12+AC12+AE12+AG12+AI12</f>
        <v>0.70000000000000007</v>
      </c>
      <c r="N12" s="136">
        <f>1.5%+3.75%</f>
        <v>5.2499999999999998E-2</v>
      </c>
      <c r="O12" s="178">
        <f>1.5%+3.75%</f>
        <v>5.2499999999999998E-2</v>
      </c>
      <c r="P12" s="130">
        <v>0.03</v>
      </c>
      <c r="Q12" s="178">
        <v>0.03</v>
      </c>
      <c r="R12" s="130">
        <v>0.09</v>
      </c>
      <c r="S12" s="178">
        <v>0.09</v>
      </c>
      <c r="T12" s="130">
        <f>4.25%+3.5%</f>
        <v>7.7500000000000013E-2</v>
      </c>
      <c r="U12" s="178">
        <f>4.25%+3.5%</f>
        <v>7.7500000000000013E-2</v>
      </c>
      <c r="V12" s="130">
        <f>4.25%+4.5%</f>
        <v>8.7499999999999994E-2</v>
      </c>
      <c r="W12" s="188">
        <v>4.4999999999999998E-2</v>
      </c>
      <c r="X12" s="130">
        <v>3.5000000000000003E-2</v>
      </c>
      <c r="Y12" s="178">
        <v>3.5000000000000003E-2</v>
      </c>
      <c r="Z12" s="130">
        <v>6.7500000000000004E-2</v>
      </c>
      <c r="AA12" s="178">
        <v>6.7500000000000004E-2</v>
      </c>
      <c r="AB12" s="130">
        <v>7.0000000000000007E-2</v>
      </c>
      <c r="AC12" s="178">
        <v>0.1125</v>
      </c>
      <c r="AD12" s="130">
        <v>7.0000000000000007E-2</v>
      </c>
      <c r="AE12" s="178">
        <v>7.0000000000000007E-2</v>
      </c>
      <c r="AF12" s="133">
        <v>0.06</v>
      </c>
      <c r="AG12" s="178">
        <v>0.12</v>
      </c>
      <c r="AH12" s="133">
        <v>0.06</v>
      </c>
      <c r="AI12" s="179">
        <v>0</v>
      </c>
      <c r="AJ12" s="134">
        <f t="shared" si="2"/>
        <v>0.70000000000000007</v>
      </c>
      <c r="AK12" s="180">
        <f>+O12+Q12+S12+U12+W12+Y12+AA12+AC12+AE12+AG12+AI12</f>
        <v>0.70000000000000007</v>
      </c>
      <c r="AL12" s="184"/>
      <c r="AM12" s="182"/>
    </row>
    <row r="13" spans="2:39" s="183" customFormat="1" ht="28.5" customHeight="1" x14ac:dyDescent="0.2">
      <c r="C13" s="189"/>
      <c r="D13" s="190"/>
      <c r="E13" s="189"/>
      <c r="F13" s="191">
        <f>SUM(F10:F12)</f>
        <v>1</v>
      </c>
      <c r="G13" s="189"/>
      <c r="H13" s="189"/>
      <c r="I13" s="189"/>
      <c r="J13" s="192"/>
      <c r="K13" s="193"/>
      <c r="L13" s="189"/>
      <c r="M13" s="194">
        <f t="shared" ref="M13:AI13" si="3">SUM(M10:M12)</f>
        <v>1</v>
      </c>
      <c r="N13" s="131">
        <f t="shared" si="3"/>
        <v>0.06</v>
      </c>
      <c r="O13" s="131">
        <f t="shared" si="3"/>
        <v>0.06</v>
      </c>
      <c r="P13" s="131">
        <f t="shared" si="3"/>
        <v>8.249999999999999E-2</v>
      </c>
      <c r="Q13" s="131">
        <f t="shared" si="3"/>
        <v>8.249999999999999E-2</v>
      </c>
      <c r="R13" s="131">
        <f t="shared" si="3"/>
        <v>0.09</v>
      </c>
      <c r="S13" s="131">
        <f t="shared" si="3"/>
        <v>0.09</v>
      </c>
      <c r="T13" s="131">
        <f t="shared" si="3"/>
        <v>0.1275</v>
      </c>
      <c r="U13" s="131">
        <f t="shared" si="3"/>
        <v>0.1275</v>
      </c>
      <c r="V13" s="131">
        <f t="shared" si="3"/>
        <v>8.7499999999999994E-2</v>
      </c>
      <c r="W13" s="131">
        <f t="shared" si="3"/>
        <v>4.4999999999999998E-2</v>
      </c>
      <c r="X13" s="131">
        <f t="shared" si="3"/>
        <v>6.0000000000000005E-2</v>
      </c>
      <c r="Y13" s="131">
        <f t="shared" si="3"/>
        <v>6.0000000000000005E-2</v>
      </c>
      <c r="Z13" s="131">
        <f t="shared" si="3"/>
        <v>9.2499999999999999E-2</v>
      </c>
      <c r="AA13" s="131">
        <f t="shared" si="3"/>
        <v>9.2499999999999999E-2</v>
      </c>
      <c r="AB13" s="131">
        <f t="shared" si="3"/>
        <v>9.5000000000000001E-2</v>
      </c>
      <c r="AC13" s="131">
        <f t="shared" si="3"/>
        <v>0.13750000000000001</v>
      </c>
      <c r="AD13" s="131">
        <f t="shared" si="3"/>
        <v>9.5000000000000001E-2</v>
      </c>
      <c r="AE13" s="131">
        <f t="shared" si="3"/>
        <v>0.115</v>
      </c>
      <c r="AF13" s="131">
        <f t="shared" si="3"/>
        <v>8.4999999999999992E-2</v>
      </c>
      <c r="AG13" s="131">
        <f t="shared" si="3"/>
        <v>0.19</v>
      </c>
      <c r="AH13" s="131">
        <f t="shared" si="3"/>
        <v>0.125</v>
      </c>
      <c r="AI13" s="131">
        <f t="shared" si="3"/>
        <v>0</v>
      </c>
      <c r="AJ13" s="195">
        <f>70%-AJ12</f>
        <v>0</v>
      </c>
      <c r="AK13" s="196"/>
      <c r="AL13" s="197"/>
      <c r="AM13" s="182"/>
    </row>
    <row r="14" spans="2:39" s="198" customFormat="1" ht="21.75" customHeight="1" x14ac:dyDescent="0.2">
      <c r="C14" s="199"/>
      <c r="D14" s="200"/>
      <c r="E14" s="199"/>
      <c r="F14" s="199"/>
      <c r="G14" s="199"/>
      <c r="H14" s="199"/>
      <c r="I14" s="199"/>
      <c r="J14" s="201"/>
      <c r="K14" s="202"/>
      <c r="L14" s="199"/>
      <c r="M14" s="151"/>
      <c r="N14" s="203"/>
      <c r="O14" s="203"/>
      <c r="P14" s="203"/>
      <c r="Q14" s="203"/>
      <c r="R14" s="203"/>
      <c r="S14" s="203"/>
      <c r="T14" s="203"/>
      <c r="U14" s="203"/>
      <c r="V14" s="203"/>
      <c r="W14" s="203"/>
      <c r="X14" s="203"/>
      <c r="Y14" s="203"/>
      <c r="Z14" s="203"/>
      <c r="AA14" s="203"/>
      <c r="AB14" s="203"/>
      <c r="AC14" s="203"/>
      <c r="AD14" s="203"/>
      <c r="AE14" s="203"/>
      <c r="AF14" s="203"/>
      <c r="AG14" s="203"/>
      <c r="AH14" s="203"/>
      <c r="AI14" s="203"/>
      <c r="AJ14" s="204"/>
      <c r="AK14" s="205"/>
      <c r="AL14" s="203"/>
      <c r="AM14" s="206"/>
    </row>
    <row r="15" spans="2:39" s="207" customFormat="1" ht="27" customHeight="1" x14ac:dyDescent="0.2">
      <c r="C15" s="199"/>
      <c r="D15" s="200"/>
      <c r="E15" s="199"/>
      <c r="F15" s="199"/>
      <c r="G15" s="199"/>
      <c r="H15" s="199"/>
      <c r="I15" s="199"/>
      <c r="J15" s="199"/>
      <c r="L15" s="199"/>
      <c r="M15" s="208"/>
      <c r="N15" s="209"/>
      <c r="O15" s="209"/>
      <c r="P15" s="209"/>
      <c r="Q15" s="209"/>
      <c r="R15" s="209"/>
      <c r="S15" s="209"/>
      <c r="T15" s="209"/>
      <c r="U15" s="209"/>
      <c r="V15" s="209"/>
      <c r="W15" s="209"/>
      <c r="X15" s="209"/>
      <c r="Y15" s="209"/>
      <c r="Z15" s="209"/>
      <c r="AA15" s="209"/>
      <c r="AB15" s="209"/>
      <c r="AC15" s="209"/>
      <c r="AD15" s="209"/>
      <c r="AE15" s="209"/>
      <c r="AF15" s="209"/>
      <c r="AG15" s="209"/>
      <c r="AH15" s="209"/>
      <c r="AI15" s="209"/>
      <c r="AJ15" s="210"/>
      <c r="AK15" s="211"/>
      <c r="AL15" s="212"/>
      <c r="AM15" s="213"/>
    </row>
    <row r="18" spans="13:38" x14ac:dyDescent="0.2">
      <c r="M18" s="214"/>
    </row>
    <row r="19" spans="13:38" x14ac:dyDescent="0.2">
      <c r="M19" s="215"/>
    </row>
    <row r="26" spans="13:38" x14ac:dyDescent="0.2">
      <c r="M26" s="216"/>
    </row>
    <row r="27" spans="13:38" x14ac:dyDescent="0.2">
      <c r="N27" s="151"/>
      <c r="O27" s="151"/>
      <c r="P27" s="151"/>
      <c r="Q27" s="151"/>
      <c r="R27" s="151"/>
      <c r="S27" s="151"/>
      <c r="T27" s="151"/>
      <c r="U27" s="151"/>
      <c r="V27" s="151"/>
      <c r="W27" s="151"/>
      <c r="X27" s="151"/>
      <c r="Y27" s="151"/>
      <c r="Z27" s="151"/>
      <c r="AA27" s="151"/>
      <c r="AB27" s="151"/>
      <c r="AC27" s="151"/>
      <c r="AD27" s="151"/>
      <c r="AE27" s="151"/>
      <c r="AF27" s="151"/>
      <c r="AG27" s="151"/>
      <c r="AH27" s="151"/>
      <c r="AI27" s="151"/>
      <c r="AJ27" s="165"/>
      <c r="AK27" s="166"/>
      <c r="AL27" s="167"/>
    </row>
  </sheetData>
  <sheetProtection algorithmName="SHA-512" hashValue="XF4j6eS9Cp0kvk398KqcSheHcQNBoAqnx/Hn3GfdwkOHPrCQpfZwv4qO3MnOefe/I5m5c2YjW6vSDLE/Wu23CQ==" saltValue="lsazCbN++OSsa5Amdj/fGg==" spinCount="100000" sheet="1" objects="1" scenarios="1"/>
  <mergeCells count="21">
    <mergeCell ref="C2:C5"/>
    <mergeCell ref="D3:K3"/>
    <mergeCell ref="D4:K4"/>
    <mergeCell ref="D5:K5"/>
    <mergeCell ref="D7:M7"/>
    <mergeCell ref="L2:M2"/>
    <mergeCell ref="L3:M3"/>
    <mergeCell ref="L4:M4"/>
    <mergeCell ref="L5:M5"/>
    <mergeCell ref="D2:K2"/>
    <mergeCell ref="N8:O8"/>
    <mergeCell ref="P8:Q8"/>
    <mergeCell ref="R8:S8"/>
    <mergeCell ref="T8:U8"/>
    <mergeCell ref="V8:W8"/>
    <mergeCell ref="AH8:AI8"/>
    <mergeCell ref="X8:Y8"/>
    <mergeCell ref="Z8:AA8"/>
    <mergeCell ref="AB8:AC8"/>
    <mergeCell ref="AD8:AE8"/>
    <mergeCell ref="AF8:AG8"/>
  </mergeCells>
  <dataValidations count="1">
    <dataValidation type="whole" allowBlank="1" showInputMessage="1" showErrorMessage="1" sqref="G8:L8 G13:J65375 L13:L65375 K13:K14 K16:K65375">
      <formula1>1</formula1>
      <formula2>5</formula2>
    </dataValidation>
  </dataValidations>
  <printOptions horizontalCentered="1"/>
  <pageMargins left="0.59055118110236227" right="0.59055118110236227" top="0.55118110236220474" bottom="0.55118110236220474" header="0.31496062992125984" footer="0.31496062992125984"/>
  <pageSetup paperSize="5" scale="27" fitToHeight="0" orientation="landscape" r:id="rId1"/>
  <headerFooter>
    <oddHeader>Página &amp;P de &amp;F</oddHeader>
    <oddFooter>Preparado por N.Johanna Rodríguez A &amp;D&amp;RPágina &amp;P</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E15"/>
  <sheetViews>
    <sheetView showGridLines="0" zoomScale="90" zoomScaleNormal="90" workbookViewId="0">
      <selection activeCell="N32" sqref="N32"/>
    </sheetView>
  </sheetViews>
  <sheetFormatPr baseColWidth="10" defaultColWidth="11.42578125" defaultRowHeight="12" x14ac:dyDescent="0.2"/>
  <cols>
    <col min="1" max="1" width="2.42578125" style="1" customWidth="1"/>
    <col min="2" max="2" width="14.42578125" style="1" customWidth="1"/>
    <col min="3" max="3" width="14.140625" style="1" customWidth="1"/>
    <col min="4" max="4" width="18.28515625" style="1" customWidth="1"/>
    <col min="5" max="5" width="17.140625" style="1" customWidth="1"/>
    <col min="6" max="6" width="23.140625" style="1" customWidth="1"/>
    <col min="7" max="8" width="20.28515625" style="1" customWidth="1"/>
    <col min="9" max="10" width="5.7109375" style="1" customWidth="1"/>
    <col min="11" max="11" width="5.7109375" style="1" hidden="1" customWidth="1"/>
    <col min="12" max="12" width="8.7109375" style="1" hidden="1" customWidth="1"/>
    <col min="13" max="13" width="14.42578125" style="1" customWidth="1"/>
    <col min="14" max="14" width="17.7109375" style="1" bestFit="1" customWidth="1"/>
    <col min="15" max="16" width="2.42578125" style="1" customWidth="1"/>
    <col min="17" max="17" width="7.7109375" style="1" customWidth="1"/>
    <col min="18" max="18" width="0.7109375" style="5" customWidth="1"/>
    <col min="19" max="19" width="1" style="1" customWidth="1"/>
    <col min="20" max="20" width="1.42578125" style="1" customWidth="1"/>
    <col min="21" max="21" width="1.140625" style="5" customWidth="1"/>
    <col min="22" max="22" width="20.7109375" style="1" customWidth="1"/>
    <col min="23" max="26" width="7.7109375" style="1" customWidth="1"/>
    <col min="27" max="28" width="5.7109375" style="1" hidden="1" customWidth="1"/>
    <col min="29" max="29" width="10.7109375" style="1" customWidth="1"/>
    <col min="30" max="30" width="20.7109375" style="1" customWidth="1"/>
    <col min="31" max="31" width="9.140625" style="2" customWidth="1"/>
    <col min="32" max="252" width="9.140625" style="1" customWidth="1"/>
    <col min="253" max="16384" width="11.42578125" style="1"/>
  </cols>
  <sheetData>
    <row r="1" spans="2:31" ht="12.75" thickBot="1" x14ac:dyDescent="0.25"/>
    <row r="2" spans="2:31" s="10" customFormat="1" ht="26.25" customHeight="1" x14ac:dyDescent="0.2">
      <c r="B2" s="369"/>
      <c r="C2" s="370"/>
      <c r="D2" s="366" t="s">
        <v>0</v>
      </c>
      <c r="E2" s="337"/>
      <c r="F2" s="337"/>
      <c r="G2" s="337"/>
      <c r="H2" s="337"/>
      <c r="I2" s="337"/>
      <c r="J2" s="337"/>
      <c r="K2" s="54"/>
      <c r="L2" s="54"/>
      <c r="M2" s="375" t="str">
        <f>Proyecto!K2</f>
        <v>Código: GC-F-015</v>
      </c>
      <c r="N2" s="330"/>
      <c r="O2" s="330"/>
      <c r="P2" s="331"/>
      <c r="Q2" s="67"/>
      <c r="R2" s="9"/>
      <c r="S2" s="9"/>
      <c r="T2" s="9" t="s">
        <v>119</v>
      </c>
      <c r="U2" s="12"/>
      <c r="V2" s="67"/>
      <c r="W2" s="67"/>
      <c r="X2" s="67"/>
      <c r="Y2" s="67"/>
      <c r="Z2" s="67"/>
      <c r="AA2" s="67"/>
      <c r="AB2" s="67"/>
      <c r="AC2" s="67"/>
      <c r="AD2" s="67"/>
      <c r="AE2" s="13"/>
    </row>
    <row r="3" spans="2:31" s="10" customFormat="1" ht="23.25" customHeight="1" x14ac:dyDescent="0.2">
      <c r="B3" s="371"/>
      <c r="C3" s="372"/>
      <c r="D3" s="367" t="s">
        <v>2</v>
      </c>
      <c r="E3" s="340"/>
      <c r="F3" s="340"/>
      <c r="G3" s="340"/>
      <c r="H3" s="340"/>
      <c r="I3" s="340"/>
      <c r="J3" s="340"/>
      <c r="K3" s="53"/>
      <c r="L3" s="53"/>
      <c r="M3" s="376" t="str">
        <f>Proyecto!K3</f>
        <v>Fecha: 17 de septiembre de 2014</v>
      </c>
      <c r="N3" s="332"/>
      <c r="O3" s="332"/>
      <c r="P3" s="333"/>
      <c r="Q3" s="67"/>
      <c r="R3" s="9"/>
      <c r="S3" s="9"/>
      <c r="T3" s="9" t="s">
        <v>120</v>
      </c>
      <c r="U3" s="12"/>
      <c r="V3" s="67"/>
      <c r="W3" s="67"/>
      <c r="X3" s="67"/>
      <c r="Y3" s="67"/>
      <c r="Z3" s="67"/>
      <c r="AA3" s="67"/>
      <c r="AB3" s="67"/>
      <c r="AC3" s="67"/>
      <c r="AD3" s="67"/>
      <c r="AE3" s="13"/>
    </row>
    <row r="4" spans="2:31" s="10" customFormat="1" ht="24" customHeight="1" x14ac:dyDescent="0.2">
      <c r="B4" s="371"/>
      <c r="C4" s="372"/>
      <c r="D4" s="367" t="s">
        <v>4</v>
      </c>
      <c r="E4" s="340"/>
      <c r="F4" s="340"/>
      <c r="G4" s="340"/>
      <c r="H4" s="340"/>
      <c r="I4" s="340"/>
      <c r="J4" s="340"/>
      <c r="K4" s="53"/>
      <c r="L4" s="53"/>
      <c r="M4" s="376" t="str">
        <f>Proyecto!K4</f>
        <v>Versión 001</v>
      </c>
      <c r="N4" s="332"/>
      <c r="O4" s="332"/>
      <c r="P4" s="333"/>
      <c r="Q4" s="67"/>
      <c r="R4" s="9"/>
      <c r="S4" s="67"/>
      <c r="T4" s="9" t="s">
        <v>121</v>
      </c>
      <c r="U4" s="12"/>
      <c r="V4" s="67"/>
      <c r="W4" s="67"/>
      <c r="X4" s="67"/>
      <c r="Y4" s="67"/>
      <c r="Z4" s="67"/>
      <c r="AA4" s="67"/>
      <c r="AB4" s="67"/>
      <c r="AC4" s="67"/>
      <c r="AD4" s="67"/>
      <c r="AE4" s="13"/>
    </row>
    <row r="5" spans="2:31" s="10" customFormat="1" ht="22.5" customHeight="1" thickBot="1" x14ac:dyDescent="0.25">
      <c r="B5" s="373"/>
      <c r="C5" s="374"/>
      <c r="D5" s="368" t="s">
        <v>6</v>
      </c>
      <c r="E5" s="343"/>
      <c r="F5" s="343"/>
      <c r="G5" s="343"/>
      <c r="H5" s="343"/>
      <c r="I5" s="343"/>
      <c r="J5" s="343"/>
      <c r="K5" s="55"/>
      <c r="L5" s="55"/>
      <c r="M5" s="377" t="s">
        <v>122</v>
      </c>
      <c r="N5" s="334"/>
      <c r="O5" s="334"/>
      <c r="P5" s="335"/>
      <c r="Q5" s="67"/>
      <c r="R5" s="9"/>
      <c r="S5" s="67"/>
      <c r="T5" s="9" t="s">
        <v>123</v>
      </c>
      <c r="U5" s="9"/>
      <c r="V5" s="67"/>
      <c r="W5" s="67"/>
      <c r="X5" s="67"/>
      <c r="Y5" s="67"/>
      <c r="Z5" s="67"/>
      <c r="AA5" s="67"/>
      <c r="AB5" s="67"/>
      <c r="AC5" s="67"/>
      <c r="AD5" s="67"/>
      <c r="AE5" s="13"/>
    </row>
    <row r="6" spans="2:31" ht="5.25" customHeight="1" x14ac:dyDescent="0.2">
      <c r="B6" s="24"/>
      <c r="C6" s="24"/>
      <c r="D6" s="24"/>
      <c r="E6" s="24"/>
      <c r="F6" s="24"/>
      <c r="G6" s="24"/>
      <c r="H6" s="24"/>
      <c r="I6" s="24"/>
      <c r="J6" s="24"/>
      <c r="K6" s="24"/>
      <c r="L6" s="24"/>
      <c r="M6" s="24"/>
      <c r="N6" s="24"/>
      <c r="O6" s="24"/>
      <c r="P6" s="24"/>
      <c r="T6" s="5"/>
    </row>
    <row r="7" spans="2:31" ht="29.25" customHeight="1" x14ac:dyDescent="0.2">
      <c r="B7" s="217" t="s">
        <v>8</v>
      </c>
      <c r="C7" s="217"/>
      <c r="D7" s="378" t="str">
        <f>Proyecto!$E$7</f>
        <v>Promoción de la Responsabilidad Social Empresarial y la Sostenibilidad Empresarial con énfasis en las PYMES.</v>
      </c>
      <c r="E7" s="378"/>
      <c r="F7" s="378"/>
      <c r="G7" s="378"/>
      <c r="H7" s="378"/>
      <c r="I7" s="378"/>
      <c r="J7" s="378"/>
      <c r="K7" s="378"/>
      <c r="L7" s="378"/>
      <c r="M7" s="378"/>
      <c r="N7" s="378"/>
      <c r="O7" s="378"/>
      <c r="P7" s="378"/>
      <c r="AE7" s="1"/>
    </row>
    <row r="8" spans="2:31" ht="6.75" customHeight="1" x14ac:dyDescent="0.2">
      <c r="B8" s="6"/>
      <c r="C8" s="6"/>
      <c r="D8" s="7"/>
      <c r="E8" s="7"/>
      <c r="F8" s="7"/>
      <c r="G8" s="7"/>
      <c r="H8" s="7"/>
      <c r="I8" s="7"/>
      <c r="J8" s="7"/>
      <c r="K8" s="7"/>
      <c r="L8" s="7"/>
      <c r="M8" s="7"/>
      <c r="N8" s="7"/>
      <c r="O8" s="7"/>
      <c r="P8" s="7"/>
      <c r="AE8" s="1"/>
    </row>
    <row r="10" spans="2:31" ht="21.95" customHeight="1" x14ac:dyDescent="0.2">
      <c r="B10" s="262" t="s">
        <v>124</v>
      </c>
      <c r="C10" s="262"/>
      <c r="D10" s="262"/>
      <c r="E10" s="262"/>
      <c r="F10" s="262"/>
      <c r="G10" s="262"/>
      <c r="H10" s="262"/>
      <c r="I10" s="262"/>
      <c r="J10" s="262"/>
      <c r="K10" s="262"/>
      <c r="L10" s="262"/>
      <c r="M10" s="262"/>
      <c r="N10" s="262"/>
      <c r="O10" s="262"/>
      <c r="P10" s="262"/>
    </row>
    <row r="11" spans="2:31" ht="21.95" customHeight="1" x14ac:dyDescent="0.2">
      <c r="B11" s="260" t="s">
        <v>125</v>
      </c>
      <c r="C11" s="260"/>
      <c r="D11" s="260"/>
      <c r="E11" s="260"/>
      <c r="F11" s="68" t="s">
        <v>126</v>
      </c>
      <c r="G11" s="260" t="s">
        <v>127</v>
      </c>
      <c r="H11" s="260"/>
      <c r="I11" s="260"/>
      <c r="J11" s="260"/>
      <c r="K11" s="60"/>
      <c r="L11" s="60"/>
      <c r="M11" s="260" t="s">
        <v>128</v>
      </c>
      <c r="N11" s="260"/>
      <c r="O11" s="260"/>
      <c r="P11" s="260"/>
    </row>
    <row r="12" spans="2:31" ht="72.75" customHeight="1" x14ac:dyDescent="0.2">
      <c r="B12" s="283" t="s">
        <v>206</v>
      </c>
      <c r="C12" s="283"/>
      <c r="D12" s="283"/>
      <c r="E12" s="283"/>
      <c r="F12" s="104" t="s">
        <v>120</v>
      </c>
      <c r="G12" s="379" t="s">
        <v>207</v>
      </c>
      <c r="H12" s="380"/>
      <c r="I12" s="380"/>
      <c r="J12" s="381"/>
      <c r="K12" s="116"/>
      <c r="L12" s="116"/>
      <c r="M12" s="382" t="s">
        <v>172</v>
      </c>
      <c r="N12" s="383"/>
      <c r="O12" s="383"/>
      <c r="P12" s="384"/>
    </row>
    <row r="13" spans="2:31" ht="57" customHeight="1" x14ac:dyDescent="0.2">
      <c r="B13" s="283" t="s">
        <v>208</v>
      </c>
      <c r="C13" s="283"/>
      <c r="D13" s="283"/>
      <c r="E13" s="283"/>
      <c r="F13" s="104" t="s">
        <v>120</v>
      </c>
      <c r="G13" s="379" t="s">
        <v>209</v>
      </c>
      <c r="H13" s="380"/>
      <c r="I13" s="380"/>
      <c r="J13" s="381"/>
      <c r="K13" s="116"/>
      <c r="L13" s="116"/>
      <c r="M13" s="382" t="s">
        <v>172</v>
      </c>
      <c r="N13" s="383"/>
      <c r="O13" s="383"/>
      <c r="P13" s="384"/>
    </row>
    <row r="15" spans="2:31" ht="21.95" customHeight="1" x14ac:dyDescent="0.2">
      <c r="B15" s="262" t="s">
        <v>129</v>
      </c>
      <c r="C15" s="262"/>
      <c r="D15" s="262"/>
      <c r="E15" s="262"/>
      <c r="F15" s="262"/>
      <c r="G15" s="262"/>
      <c r="H15" s="262"/>
      <c r="I15" s="262"/>
      <c r="J15" s="262"/>
      <c r="K15" s="262"/>
      <c r="L15" s="262"/>
      <c r="M15" s="262"/>
      <c r="N15" s="262"/>
      <c r="O15" s="262"/>
      <c r="P15" s="262"/>
    </row>
  </sheetData>
  <mergeCells count="22">
    <mergeCell ref="B15:P15"/>
    <mergeCell ref="B11:E11"/>
    <mergeCell ref="G11:J11"/>
    <mergeCell ref="M11:P11"/>
    <mergeCell ref="B12:E12"/>
    <mergeCell ref="G12:J12"/>
    <mergeCell ref="M12:P12"/>
    <mergeCell ref="B13:E13"/>
    <mergeCell ref="G13:J13"/>
    <mergeCell ref="M13:P13"/>
    <mergeCell ref="D2:J2"/>
    <mergeCell ref="D3:J3"/>
    <mergeCell ref="D4:J4"/>
    <mergeCell ref="D5:J5"/>
    <mergeCell ref="B10:P10"/>
    <mergeCell ref="B2:C5"/>
    <mergeCell ref="M2:P2"/>
    <mergeCell ref="M3:P3"/>
    <mergeCell ref="M4:P4"/>
    <mergeCell ref="M5:P5"/>
    <mergeCell ref="B7:C7"/>
    <mergeCell ref="D7:P7"/>
  </mergeCells>
  <conditionalFormatting sqref="F13">
    <cfRule type="containsText" dxfId="7" priority="9" operator="containsText" text="Extremo">
      <formula>NOT(ISERROR(SEARCH("Extremo",F13)))</formula>
    </cfRule>
    <cfRule type="containsText" dxfId="6" priority="10" operator="containsText" text="Alto">
      <formula>NOT(ISERROR(SEARCH("Alto",F13)))</formula>
    </cfRule>
    <cfRule type="containsText" dxfId="5" priority="11" operator="containsText" text="Medio">
      <formula>NOT(ISERROR(SEARCH("Medio",F13)))</formula>
    </cfRule>
    <cfRule type="containsText" dxfId="4" priority="12" operator="containsText" text="Bajo">
      <formula>NOT(ISERROR(SEARCH("Bajo",F13)))</formula>
    </cfRule>
  </conditionalFormatting>
  <conditionalFormatting sqref="F12">
    <cfRule type="containsText" dxfId="3" priority="5" operator="containsText" text="Extremo">
      <formula>NOT(ISERROR(SEARCH("Extremo",F12)))</formula>
    </cfRule>
    <cfRule type="containsText" dxfId="2" priority="6" operator="containsText" text="Alto">
      <formula>NOT(ISERROR(SEARCH("Alto",F12)))</formula>
    </cfRule>
    <cfRule type="containsText" dxfId="1" priority="7" operator="containsText" text="Medio">
      <formula>NOT(ISERROR(SEARCH("Medio",F12)))</formula>
    </cfRule>
    <cfRule type="containsText" dxfId="0" priority="8" operator="containsText" text="Bajo">
      <formula>NOT(ISERROR(SEARCH("Bajo",F12)))</formula>
    </cfRule>
  </conditionalFormatting>
  <dataValidations count="2">
    <dataValidation type="whole" allowBlank="1" showInputMessage="1" showErrorMessage="1" sqref="O16:P65502 O9:P9 O14:P14 G14:M14 G16:M65502 G9:M9 Q9:U65502 W9:AC65502">
      <formula1>1</formula1>
      <formula2>5</formula2>
    </dataValidation>
    <dataValidation type="list" allowBlank="1" showInputMessage="1" showErrorMessage="1" sqref="F12:F13">
      <formula1>$T$2:$T$5</formula1>
    </dataValidation>
  </dataValidations>
  <printOptions horizontalCentered="1"/>
  <pageMargins left="0.39370078740157483" right="0.39370078740157483" top="0.74803149606299213" bottom="0.74803149606299213" header="0.31496062992125984" footer="0.31496062992125984"/>
  <pageSetup paperSize="5" scale="97" fitToHeight="0" orientation="landscape" r:id="rId1"/>
  <headerFooter>
    <oddHeader>&amp;A</oddHead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Q23"/>
  <sheetViews>
    <sheetView topLeftCell="B1" workbookViewId="0">
      <selection activeCell="Q24" sqref="Q24"/>
    </sheetView>
  </sheetViews>
  <sheetFormatPr baseColWidth="10" defaultColWidth="11.42578125" defaultRowHeight="12.75" x14ac:dyDescent="0.2"/>
  <cols>
    <col min="1" max="1" width="15.140625" customWidth="1"/>
    <col min="2" max="2" width="3.85546875" customWidth="1"/>
    <col min="3" max="3" width="18.140625" bestFit="1" customWidth="1"/>
    <col min="4" max="4" width="2.42578125" customWidth="1"/>
    <col min="5" max="5" width="20.140625" bestFit="1" customWidth="1"/>
    <col min="6" max="6" width="1.42578125" customWidth="1"/>
    <col min="7" max="7" width="12.85546875" bestFit="1" customWidth="1"/>
    <col min="8" max="8" width="2" customWidth="1"/>
    <col min="9" max="9" width="14.42578125" bestFit="1" customWidth="1"/>
    <col min="10" max="10" width="1.42578125" customWidth="1"/>
    <col min="11" max="11" width="20.42578125" bestFit="1" customWidth="1"/>
    <col min="12" max="12" width="3" customWidth="1"/>
    <col min="13" max="13" width="29.140625" bestFit="1" customWidth="1"/>
    <col min="14" max="14" width="2.42578125" customWidth="1"/>
    <col min="15" max="15" width="19.140625" bestFit="1" customWidth="1"/>
    <col min="16" max="16" width="5" customWidth="1"/>
  </cols>
  <sheetData>
    <row r="4" spans="1:17" x14ac:dyDescent="0.2">
      <c r="A4" s="20" t="s">
        <v>130</v>
      </c>
      <c r="C4" s="20" t="s">
        <v>131</v>
      </c>
      <c r="E4" s="20" t="s">
        <v>132</v>
      </c>
      <c r="G4" s="20" t="s">
        <v>133</v>
      </c>
      <c r="I4" s="20" t="s">
        <v>134</v>
      </c>
      <c r="K4" s="20" t="s">
        <v>135</v>
      </c>
      <c r="M4" s="20"/>
      <c r="O4" s="20" t="s">
        <v>136</v>
      </c>
      <c r="Q4" s="20" t="s">
        <v>34</v>
      </c>
    </row>
    <row r="5" spans="1:17" x14ac:dyDescent="0.2">
      <c r="A5" t="s">
        <v>26</v>
      </c>
      <c r="C5" s="19" t="s">
        <v>37</v>
      </c>
      <c r="E5" s="19" t="s">
        <v>40</v>
      </c>
      <c r="G5" s="19" t="s">
        <v>59</v>
      </c>
      <c r="I5" s="19" t="s">
        <v>60</v>
      </c>
      <c r="K5" s="19" t="s">
        <v>77</v>
      </c>
      <c r="M5" t="s">
        <v>137</v>
      </c>
      <c r="O5" s="19" t="s">
        <v>138</v>
      </c>
      <c r="Q5" t="s">
        <v>139</v>
      </c>
    </row>
    <row r="6" spans="1:17" x14ac:dyDescent="0.2">
      <c r="A6" t="s">
        <v>27</v>
      </c>
      <c r="C6" s="19" t="s">
        <v>140</v>
      </c>
      <c r="E6" s="19" t="s">
        <v>141</v>
      </c>
      <c r="G6" s="19" t="s">
        <v>61</v>
      </c>
      <c r="I6" s="19" t="s">
        <v>78</v>
      </c>
      <c r="K6" s="19" t="s">
        <v>79</v>
      </c>
      <c r="M6" t="s">
        <v>46</v>
      </c>
      <c r="O6" s="19" t="s">
        <v>142</v>
      </c>
      <c r="Q6" t="s">
        <v>143</v>
      </c>
    </row>
    <row r="7" spans="1:17" x14ac:dyDescent="0.2">
      <c r="C7" s="19" t="s">
        <v>144</v>
      </c>
      <c r="G7" s="19" t="s">
        <v>145</v>
      </c>
      <c r="K7" s="21" t="s">
        <v>146</v>
      </c>
      <c r="O7" s="21" t="s">
        <v>147</v>
      </c>
      <c r="Q7" t="s">
        <v>148</v>
      </c>
    </row>
    <row r="8" spans="1:17" x14ac:dyDescent="0.2">
      <c r="O8" s="21" t="s">
        <v>88</v>
      </c>
      <c r="Q8" t="s">
        <v>39</v>
      </c>
    </row>
    <row r="9" spans="1:17" x14ac:dyDescent="0.2">
      <c r="O9" s="21" t="s">
        <v>149</v>
      </c>
      <c r="Q9" t="s">
        <v>150</v>
      </c>
    </row>
    <row r="10" spans="1:17" x14ac:dyDescent="0.2">
      <c r="O10" s="21" t="s">
        <v>151</v>
      </c>
      <c r="Q10" t="s">
        <v>152</v>
      </c>
    </row>
    <row r="11" spans="1:17" x14ac:dyDescent="0.2">
      <c r="O11" s="21" t="s">
        <v>153</v>
      </c>
      <c r="Q11" t="s">
        <v>154</v>
      </c>
    </row>
    <row r="12" spans="1:17" x14ac:dyDescent="0.2">
      <c r="Q12" t="s">
        <v>155</v>
      </c>
    </row>
    <row r="14" spans="1:17" x14ac:dyDescent="0.2">
      <c r="Q14" s="20" t="s">
        <v>156</v>
      </c>
    </row>
    <row r="15" spans="1:17" x14ac:dyDescent="0.2">
      <c r="Q15" t="s">
        <v>139</v>
      </c>
    </row>
    <row r="16" spans="1:17" x14ac:dyDescent="0.2">
      <c r="Q16" t="s">
        <v>143</v>
      </c>
    </row>
    <row r="17" spans="17:17" x14ac:dyDescent="0.2">
      <c r="Q17" t="s">
        <v>148</v>
      </c>
    </row>
    <row r="18" spans="17:17" x14ac:dyDescent="0.2">
      <c r="Q18" t="s">
        <v>39</v>
      </c>
    </row>
    <row r="19" spans="17:17" x14ac:dyDescent="0.2">
      <c r="Q19" t="s">
        <v>150</v>
      </c>
    </row>
    <row r="20" spans="17:17" x14ac:dyDescent="0.2">
      <c r="Q20" t="s">
        <v>152</v>
      </c>
    </row>
    <row r="21" spans="17:17" x14ac:dyDescent="0.2">
      <c r="Q21" t="s">
        <v>154</v>
      </c>
    </row>
    <row r="22" spans="17:17" x14ac:dyDescent="0.2">
      <c r="Q22" t="s">
        <v>155</v>
      </c>
    </row>
    <row r="23" spans="17:17" x14ac:dyDescent="0.2">
      <c r="Q23" s="19" t="s">
        <v>89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AE20"/>
  <sheetViews>
    <sheetView showGridLines="0" topLeftCell="C1" zoomScale="130" zoomScaleNormal="130" workbookViewId="0">
      <selection activeCell="E19" sqref="E19:P20"/>
    </sheetView>
  </sheetViews>
  <sheetFormatPr baseColWidth="10" defaultColWidth="11.42578125" defaultRowHeight="12" x14ac:dyDescent="0.2"/>
  <cols>
    <col min="1" max="1" width="2.42578125" style="1" customWidth="1"/>
    <col min="2" max="2" width="14.42578125" style="1" customWidth="1"/>
    <col min="3" max="3" width="14.140625" style="1" customWidth="1"/>
    <col min="4" max="4" width="14.42578125" style="1" customWidth="1"/>
    <col min="5" max="5" width="17.140625" style="1" customWidth="1"/>
    <col min="6" max="6" width="23.140625" style="1" customWidth="1"/>
    <col min="7" max="8" width="20.28515625" style="1" customWidth="1"/>
    <col min="9" max="10" width="5.7109375" style="1" customWidth="1"/>
    <col min="11" max="11" width="5.7109375" style="1" hidden="1" customWidth="1"/>
    <col min="12" max="12" width="8.7109375" style="1" hidden="1" customWidth="1"/>
    <col min="13" max="13" width="14.42578125" style="1" customWidth="1"/>
    <col min="14" max="14" width="17.7109375" style="1" bestFit="1" customWidth="1"/>
    <col min="15" max="16" width="2.42578125" style="1" customWidth="1"/>
    <col min="17" max="17" width="7.7109375" style="1" customWidth="1"/>
    <col min="18" max="18" width="0.7109375" style="5" customWidth="1"/>
    <col min="19" max="19" width="1" style="1" customWidth="1"/>
    <col min="20" max="20" width="1.42578125" style="1" customWidth="1"/>
    <col min="21" max="21" width="1.140625" style="5" customWidth="1"/>
    <col min="22" max="22" width="20.7109375" style="1" customWidth="1"/>
    <col min="23" max="26" width="7.7109375" style="1" customWidth="1"/>
    <col min="27" max="28" width="5.7109375" style="1" hidden="1" customWidth="1"/>
    <col min="29" max="29" width="10.7109375" style="1" customWidth="1"/>
    <col min="30" max="30" width="20.7109375" style="1" customWidth="1"/>
    <col min="31" max="31" width="9.140625" style="2" customWidth="1"/>
    <col min="32" max="252" width="9.140625" style="1" customWidth="1"/>
    <col min="253" max="16384" width="11.42578125" style="1"/>
  </cols>
  <sheetData>
    <row r="1" spans="2:31" ht="12.75" thickBot="1" x14ac:dyDescent="0.25"/>
    <row r="2" spans="2:31" s="10" customFormat="1" ht="26.25" customHeight="1" x14ac:dyDescent="0.2">
      <c r="B2" s="228"/>
      <c r="C2" s="229"/>
      <c r="D2" s="230" t="s">
        <v>0</v>
      </c>
      <c r="E2" s="231"/>
      <c r="F2" s="231"/>
      <c r="G2" s="231"/>
      <c r="H2" s="231"/>
      <c r="I2" s="231"/>
      <c r="J2" s="232"/>
      <c r="K2" s="218" t="s">
        <v>1</v>
      </c>
      <c r="L2" s="258"/>
      <c r="M2" s="218" t="str">
        <f>Proyecto!K2</f>
        <v>Código: GC-F-015</v>
      </c>
      <c r="N2" s="253"/>
      <c r="O2" s="253"/>
      <c r="P2" s="219"/>
      <c r="Q2" s="67"/>
      <c r="R2" s="9"/>
      <c r="S2" s="9"/>
      <c r="T2" s="9"/>
      <c r="U2" s="12"/>
      <c r="V2" s="67"/>
      <c r="W2" s="67"/>
      <c r="X2" s="67"/>
      <c r="Y2" s="67"/>
      <c r="Z2" s="67"/>
      <c r="AA2" s="67"/>
      <c r="AB2" s="67"/>
      <c r="AC2" s="67"/>
      <c r="AD2" s="67"/>
      <c r="AE2" s="13"/>
    </row>
    <row r="3" spans="2:31" s="10" customFormat="1" ht="23.25" customHeight="1" x14ac:dyDescent="0.2">
      <c r="B3" s="224"/>
      <c r="C3" s="225"/>
      <c r="D3" s="233" t="s">
        <v>2</v>
      </c>
      <c r="E3" s="234"/>
      <c r="F3" s="234"/>
      <c r="G3" s="234"/>
      <c r="H3" s="234"/>
      <c r="I3" s="234"/>
      <c r="J3" s="235"/>
      <c r="K3" s="220" t="s">
        <v>3</v>
      </c>
      <c r="L3" s="259"/>
      <c r="M3" s="254" t="str">
        <f>Proyecto!K3</f>
        <v>Fecha: 17 de septiembre de 2014</v>
      </c>
      <c r="N3" s="255"/>
      <c r="O3" s="255"/>
      <c r="P3" s="256"/>
      <c r="Q3" s="67"/>
      <c r="R3" s="9"/>
      <c r="S3" s="9"/>
      <c r="T3" s="9"/>
      <c r="U3" s="12"/>
      <c r="V3" s="67"/>
      <c r="W3" s="67"/>
      <c r="X3" s="67"/>
      <c r="Y3" s="67"/>
      <c r="Z3" s="67"/>
      <c r="AA3" s="67"/>
      <c r="AB3" s="67"/>
      <c r="AC3" s="67"/>
      <c r="AD3" s="67"/>
      <c r="AE3" s="13"/>
    </row>
    <row r="4" spans="2:31" s="10" customFormat="1" ht="24" customHeight="1" x14ac:dyDescent="0.2">
      <c r="B4" s="224"/>
      <c r="C4" s="225"/>
      <c r="D4" s="233" t="s">
        <v>4</v>
      </c>
      <c r="E4" s="234"/>
      <c r="F4" s="234"/>
      <c r="G4" s="234"/>
      <c r="H4" s="234"/>
      <c r="I4" s="234"/>
      <c r="J4" s="235"/>
      <c r="K4" s="220" t="s">
        <v>5</v>
      </c>
      <c r="L4" s="259"/>
      <c r="M4" s="220" t="str">
        <f>Proyecto!K4</f>
        <v>Versión 001</v>
      </c>
      <c r="N4" s="257"/>
      <c r="O4" s="257"/>
      <c r="P4" s="221"/>
      <c r="Q4" s="67"/>
      <c r="R4" s="9"/>
      <c r="S4" s="67"/>
      <c r="T4" s="67"/>
      <c r="U4" s="12"/>
      <c r="V4" s="67"/>
      <c r="W4" s="67"/>
      <c r="X4" s="67"/>
      <c r="Y4" s="67"/>
      <c r="Z4" s="67"/>
      <c r="AA4" s="67"/>
      <c r="AB4" s="67"/>
      <c r="AC4" s="67"/>
      <c r="AD4" s="67"/>
      <c r="AE4" s="13"/>
    </row>
    <row r="5" spans="2:31" s="10" customFormat="1" ht="22.5" customHeight="1" thickBot="1" x14ac:dyDescent="0.25">
      <c r="B5" s="226"/>
      <c r="C5" s="227"/>
      <c r="D5" s="236" t="s">
        <v>6</v>
      </c>
      <c r="E5" s="237"/>
      <c r="F5" s="237"/>
      <c r="G5" s="237"/>
      <c r="H5" s="237"/>
      <c r="I5" s="237"/>
      <c r="J5" s="238"/>
      <c r="K5" s="222" t="s">
        <v>20</v>
      </c>
      <c r="L5" s="252"/>
      <c r="M5" s="243" t="s">
        <v>21</v>
      </c>
      <c r="N5" s="244"/>
      <c r="O5" s="244"/>
      <c r="P5" s="245"/>
      <c r="Q5" s="67"/>
      <c r="R5" s="9"/>
      <c r="S5" s="67"/>
      <c r="T5" s="67"/>
      <c r="U5" s="9"/>
      <c r="V5" s="67"/>
      <c r="W5" s="67"/>
      <c r="X5" s="67"/>
      <c r="Y5" s="67"/>
      <c r="Z5" s="67"/>
      <c r="AA5" s="67"/>
      <c r="AB5" s="67"/>
      <c r="AC5" s="67"/>
      <c r="AD5" s="67"/>
      <c r="AE5" s="13"/>
    </row>
    <row r="6" spans="2:31" ht="5.25" customHeight="1" x14ac:dyDescent="0.2">
      <c r="B6" s="24"/>
      <c r="C6" s="24"/>
      <c r="D6" s="24"/>
      <c r="E6" s="24"/>
      <c r="F6" s="24"/>
      <c r="G6" s="24"/>
      <c r="H6" s="24"/>
      <c r="I6" s="24"/>
      <c r="J6" s="24"/>
      <c r="K6" s="24"/>
      <c r="L6" s="24"/>
      <c r="M6" s="24"/>
      <c r="N6" s="24"/>
      <c r="O6" s="24"/>
      <c r="P6" s="24"/>
    </row>
    <row r="7" spans="2:31" ht="33.75" customHeight="1" x14ac:dyDescent="0.2">
      <c r="B7" s="217" t="s">
        <v>8</v>
      </c>
      <c r="C7" s="217"/>
      <c r="D7" s="246" t="str">
        <f>+Proyecto!E7</f>
        <v>Promoción de la Responsabilidad Social Empresarial y la Sostenibilidad Empresarial con énfasis en las PYMES.</v>
      </c>
      <c r="E7" s="246"/>
      <c r="F7" s="246"/>
      <c r="G7" s="246"/>
      <c r="H7" s="246"/>
      <c r="I7" s="246"/>
      <c r="J7" s="246"/>
      <c r="K7" s="246"/>
      <c r="L7" s="246"/>
      <c r="M7" s="246"/>
      <c r="N7" s="246"/>
      <c r="O7" s="246"/>
      <c r="P7" s="246"/>
      <c r="AE7" s="1"/>
    </row>
    <row r="8" spans="2:31" ht="6.75" customHeight="1" x14ac:dyDescent="0.2">
      <c r="B8" s="6"/>
      <c r="C8" s="6"/>
      <c r="D8" s="94"/>
      <c r="E8" s="94"/>
      <c r="F8" s="94"/>
      <c r="G8" s="94"/>
      <c r="H8" s="94"/>
      <c r="I8" s="94"/>
      <c r="J8" s="94"/>
      <c r="K8" s="94"/>
      <c r="L8" s="94"/>
      <c r="M8" s="94"/>
      <c r="N8" s="94"/>
      <c r="O8" s="94"/>
      <c r="P8" s="94"/>
      <c r="AE8" s="1"/>
    </row>
    <row r="9" spans="2:31" ht="51" customHeight="1" x14ac:dyDescent="0.2">
      <c r="B9" s="250" t="s">
        <v>22</v>
      </c>
      <c r="C9" s="251"/>
      <c r="D9" s="247" t="s">
        <v>163</v>
      </c>
      <c r="E9" s="248"/>
      <c r="F9" s="248"/>
      <c r="G9" s="248"/>
      <c r="H9" s="248"/>
      <c r="I9" s="248"/>
      <c r="J9" s="248"/>
      <c r="K9" s="248"/>
      <c r="L9" s="248"/>
      <c r="M9" s="248"/>
      <c r="N9" s="248"/>
      <c r="O9" s="248"/>
      <c r="P9" s="249"/>
      <c r="AE9" s="1"/>
    </row>
    <row r="10" spans="2:31" customFormat="1" ht="6.75" customHeight="1" x14ac:dyDescent="0.2">
      <c r="D10" s="95"/>
      <c r="E10" s="95"/>
      <c r="F10" s="95"/>
      <c r="G10" s="95"/>
      <c r="H10" s="95"/>
      <c r="I10" s="95"/>
      <c r="J10" s="95"/>
      <c r="K10" s="95"/>
      <c r="L10" s="95"/>
      <c r="M10" s="95"/>
      <c r="N10" s="95"/>
      <c r="O10" s="95"/>
      <c r="P10" s="95"/>
    </row>
    <row r="11" spans="2:31" ht="64.5" customHeight="1" x14ac:dyDescent="0.2">
      <c r="B11" s="250" t="s">
        <v>23</v>
      </c>
      <c r="C11" s="251"/>
      <c r="D11" s="247" t="s">
        <v>186</v>
      </c>
      <c r="E11" s="248"/>
      <c r="F11" s="248"/>
      <c r="G11" s="248"/>
      <c r="H11" s="248"/>
      <c r="I11" s="248"/>
      <c r="J11" s="248"/>
      <c r="K11" s="248"/>
      <c r="L11" s="248"/>
      <c r="M11" s="248"/>
      <c r="N11" s="248"/>
      <c r="O11" s="248"/>
      <c r="P11" s="249"/>
      <c r="AE11" s="1"/>
    </row>
    <row r="12" spans="2:31" s="3" customFormat="1" ht="5.25" customHeight="1" x14ac:dyDescent="0.2">
      <c r="B12" s="8"/>
      <c r="C12" s="8"/>
      <c r="D12" s="70"/>
      <c r="E12" s="70"/>
      <c r="F12" s="70"/>
      <c r="G12" s="70"/>
      <c r="H12" s="70"/>
      <c r="I12" s="70"/>
      <c r="J12" s="70"/>
      <c r="K12" s="70"/>
      <c r="L12" s="70"/>
      <c r="M12" s="70"/>
      <c r="N12" s="70"/>
      <c r="O12" s="70"/>
      <c r="P12" s="70"/>
      <c r="Q12" s="67"/>
      <c r="R12" s="9"/>
      <c r="S12" s="67"/>
      <c r="T12" s="67"/>
      <c r="U12" s="9"/>
      <c r="V12" s="67"/>
      <c r="W12" s="67"/>
      <c r="X12" s="67"/>
      <c r="Y12" s="67"/>
      <c r="Z12" s="67"/>
      <c r="AA12" s="67"/>
      <c r="AB12" s="67"/>
      <c r="AC12" s="67"/>
      <c r="AD12" s="67"/>
      <c r="AE12" s="67"/>
    </row>
    <row r="13" spans="2:31" ht="22.5" customHeight="1" x14ac:dyDescent="0.2">
      <c r="B13" s="240" t="s">
        <v>24</v>
      </c>
      <c r="C13" s="240"/>
      <c r="D13" s="68" t="s">
        <v>25</v>
      </c>
      <c r="E13" s="242" t="s">
        <v>164</v>
      </c>
      <c r="F13" s="242"/>
      <c r="G13" s="242"/>
      <c r="H13" s="242"/>
      <c r="I13" s="242"/>
      <c r="J13" s="242"/>
      <c r="K13" s="242"/>
      <c r="L13" s="242"/>
      <c r="M13" s="242"/>
      <c r="N13" s="242"/>
      <c r="O13" s="242"/>
      <c r="P13" s="242"/>
      <c r="AE13" s="1"/>
    </row>
    <row r="14" spans="2:31" s="25" customFormat="1" ht="44.25" customHeight="1" x14ac:dyDescent="0.2">
      <c r="B14" s="241"/>
      <c r="C14" s="241"/>
      <c r="D14" s="69" t="s">
        <v>26</v>
      </c>
      <c r="E14" s="242"/>
      <c r="F14" s="242"/>
      <c r="G14" s="242"/>
      <c r="H14" s="242"/>
      <c r="I14" s="242"/>
      <c r="J14" s="242"/>
      <c r="K14" s="242"/>
      <c r="L14" s="242"/>
      <c r="M14" s="242"/>
      <c r="N14" s="242"/>
      <c r="O14" s="242"/>
      <c r="P14" s="242"/>
      <c r="Q14" s="67"/>
      <c r="R14" s="9"/>
      <c r="S14" s="67"/>
      <c r="T14" s="67"/>
      <c r="U14" s="9"/>
      <c r="V14" s="67"/>
      <c r="W14" s="67"/>
      <c r="X14" s="67"/>
      <c r="Y14" s="67"/>
      <c r="Z14" s="67"/>
      <c r="AA14" s="67"/>
      <c r="AB14" s="67"/>
      <c r="AC14" s="67"/>
      <c r="AD14" s="67"/>
      <c r="AE14" s="67"/>
    </row>
    <row r="15" spans="2:31" ht="4.5" customHeight="1" x14ac:dyDescent="0.2">
      <c r="E15" s="96"/>
      <c r="F15" s="96"/>
      <c r="G15" s="96"/>
      <c r="H15" s="96"/>
      <c r="I15" s="96"/>
      <c r="J15" s="96"/>
      <c r="K15" s="96"/>
      <c r="L15" s="96"/>
      <c r="M15" s="96"/>
      <c r="N15" s="96"/>
      <c r="O15" s="96"/>
      <c r="P15" s="96"/>
    </row>
    <row r="16" spans="2:31" ht="22.5" customHeight="1" x14ac:dyDescent="0.2">
      <c r="B16" s="240" t="s">
        <v>24</v>
      </c>
      <c r="C16" s="240"/>
      <c r="D16" s="68" t="s">
        <v>25</v>
      </c>
      <c r="E16" s="242" t="s">
        <v>165</v>
      </c>
      <c r="F16" s="242"/>
      <c r="G16" s="242"/>
      <c r="H16" s="242"/>
      <c r="I16" s="242"/>
      <c r="J16" s="242"/>
      <c r="K16" s="242"/>
      <c r="L16" s="242"/>
      <c r="M16" s="242"/>
      <c r="N16" s="242"/>
      <c r="O16" s="242"/>
      <c r="P16" s="242"/>
      <c r="AE16" s="1"/>
    </row>
    <row r="17" spans="2:21" s="65" customFormat="1" ht="55.5" customHeight="1" x14ac:dyDescent="0.2">
      <c r="B17" s="241"/>
      <c r="C17" s="241"/>
      <c r="D17" s="69" t="s">
        <v>27</v>
      </c>
      <c r="E17" s="242"/>
      <c r="F17" s="242"/>
      <c r="G17" s="242"/>
      <c r="H17" s="242"/>
      <c r="I17" s="242"/>
      <c r="J17" s="242"/>
      <c r="K17" s="242"/>
      <c r="L17" s="242"/>
      <c r="M17" s="242"/>
      <c r="N17" s="242"/>
      <c r="O17" s="242"/>
      <c r="P17" s="242"/>
      <c r="Q17" s="67"/>
      <c r="R17" s="9"/>
      <c r="S17" s="67"/>
      <c r="T17" s="67"/>
      <c r="U17" s="9"/>
    </row>
    <row r="18" spans="2:21" ht="6.75" customHeight="1" x14ac:dyDescent="0.2">
      <c r="E18" s="96"/>
      <c r="F18" s="96"/>
      <c r="G18" s="96"/>
      <c r="H18" s="96"/>
      <c r="I18" s="96"/>
      <c r="J18" s="96"/>
      <c r="K18" s="96"/>
      <c r="L18" s="96"/>
      <c r="M18" s="96"/>
      <c r="N18" s="96"/>
      <c r="O18" s="96"/>
      <c r="P18" s="96"/>
    </row>
    <row r="19" spans="2:21" x14ac:dyDescent="0.2">
      <c r="B19" s="240" t="s">
        <v>24</v>
      </c>
      <c r="C19" s="240"/>
      <c r="D19" s="74" t="s">
        <v>25</v>
      </c>
      <c r="E19" s="242" t="s">
        <v>187</v>
      </c>
      <c r="F19" s="242"/>
      <c r="G19" s="242"/>
      <c r="H19" s="242"/>
      <c r="I19" s="242"/>
      <c r="J19" s="242"/>
      <c r="K19" s="242"/>
      <c r="L19" s="242"/>
      <c r="M19" s="242"/>
      <c r="N19" s="242"/>
      <c r="O19" s="242"/>
      <c r="P19" s="242"/>
    </row>
    <row r="20" spans="2:21" ht="48" customHeight="1" x14ac:dyDescent="0.2">
      <c r="B20" s="241"/>
      <c r="C20" s="241"/>
      <c r="D20" s="75" t="s">
        <v>27</v>
      </c>
      <c r="E20" s="242"/>
      <c r="F20" s="242"/>
      <c r="G20" s="242"/>
      <c r="H20" s="242"/>
      <c r="I20" s="242"/>
      <c r="J20" s="242"/>
      <c r="K20" s="242"/>
      <c r="L20" s="242"/>
      <c r="M20" s="242"/>
      <c r="N20" s="242"/>
      <c r="O20" s="242"/>
      <c r="P20" s="242"/>
    </row>
  </sheetData>
  <mergeCells count="28">
    <mergeCell ref="B2:C2"/>
    <mergeCell ref="B3:C3"/>
    <mergeCell ref="B4:C4"/>
    <mergeCell ref="M2:P2"/>
    <mergeCell ref="M3:P3"/>
    <mergeCell ref="M4:P4"/>
    <mergeCell ref="D2:J2"/>
    <mergeCell ref="K2:L2"/>
    <mergeCell ref="D3:J3"/>
    <mergeCell ref="K3:L3"/>
    <mergeCell ref="D4:J4"/>
    <mergeCell ref="K4:L4"/>
    <mergeCell ref="B19:C20"/>
    <mergeCell ref="E19:P20"/>
    <mergeCell ref="B16:C17"/>
    <mergeCell ref="E16:P17"/>
    <mergeCell ref="M5:P5"/>
    <mergeCell ref="D7:P7"/>
    <mergeCell ref="B5:C5"/>
    <mergeCell ref="D11:P11"/>
    <mergeCell ref="D9:P9"/>
    <mergeCell ref="B7:C7"/>
    <mergeCell ref="B11:C11"/>
    <mergeCell ref="B9:C9"/>
    <mergeCell ref="E13:P14"/>
    <mergeCell ref="B13:C14"/>
    <mergeCell ref="D5:J5"/>
    <mergeCell ref="K5:L5"/>
  </mergeCells>
  <dataValidations count="1">
    <dataValidation type="whole" allowBlank="1" showInputMessage="1" showErrorMessage="1" sqref="O21:P65470 W18:AC65470 W15:AC15 G15:M15 O15:U15 Q19:U65470 G21:M65470 G18:M18 O18:U18">
      <formula1>1</formula1>
      <formula2>5</formula2>
    </dataValidation>
  </dataValidations>
  <printOptions horizontalCentered="1"/>
  <pageMargins left="0.39370078740157483" right="0.39370078740157483" top="0.74803149606299213" bottom="0.74803149606299213" header="0.31496062992125984" footer="0.31496062992125984"/>
  <pageSetup paperSize="5" scale="83" fitToHeight="0" orientation="landscape" r:id="rId1"/>
  <headerFooter>
    <oddHeader>&amp;A</oddHeader>
  </headerFooter>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'No tocar'!$A$5:$A$6</xm:f>
          </x14:formula1>
          <xm:sqref>D14 D20 D17</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B1:X13"/>
  <sheetViews>
    <sheetView showGridLines="0" zoomScale="90" zoomScaleNormal="90" workbookViewId="0">
      <selection activeCell="I12" sqref="I12"/>
    </sheetView>
  </sheetViews>
  <sheetFormatPr baseColWidth="10" defaultColWidth="11.42578125" defaultRowHeight="12" x14ac:dyDescent="0.2"/>
  <cols>
    <col min="1" max="1" width="2.42578125" style="1" customWidth="1"/>
    <col min="2" max="2" width="14.42578125" style="1" customWidth="1"/>
    <col min="3" max="3" width="14.140625" style="1" customWidth="1"/>
    <col min="4" max="4" width="18.28515625" style="1" customWidth="1"/>
    <col min="5" max="5" width="17.140625" style="1" customWidth="1"/>
    <col min="6" max="7" width="23.140625" style="1" customWidth="1"/>
    <col min="8" max="8" width="20.28515625" style="1" customWidth="1"/>
    <col min="9" max="9" width="37.7109375" style="1" customWidth="1"/>
    <col min="10" max="10" width="7.7109375" style="1" customWidth="1"/>
    <col min="11" max="11" width="0.7109375" style="1" customWidth="1"/>
    <col min="12" max="12" width="1" style="1" customWidth="1"/>
    <col min="13" max="13" width="1.42578125" style="1" customWidth="1"/>
    <col min="14" max="14" width="1.7109375" style="18" customWidth="1"/>
    <col min="15" max="15" width="20.7109375" style="1" customWidth="1"/>
    <col min="16" max="19" width="7.7109375" style="1" customWidth="1"/>
    <col min="20" max="21" width="5.7109375" style="1" hidden="1" customWidth="1"/>
    <col min="22" max="22" width="10.7109375" style="1" customWidth="1"/>
    <col min="23" max="23" width="20.7109375" style="1" customWidth="1"/>
    <col min="24" max="24" width="9.140625" style="2" customWidth="1"/>
    <col min="25" max="245" width="9.140625" style="1" customWidth="1"/>
    <col min="246" max="16384" width="11.42578125" style="1"/>
  </cols>
  <sheetData>
    <row r="1" spans="2:24" ht="12.75" thickBot="1" x14ac:dyDescent="0.25"/>
    <row r="2" spans="2:24" s="16" customFormat="1" ht="26.25" customHeight="1" thickBot="1" x14ac:dyDescent="0.25">
      <c r="B2" s="228"/>
      <c r="C2" s="229"/>
      <c r="D2" s="264" t="s">
        <v>0</v>
      </c>
      <c r="E2" s="265"/>
      <c r="F2" s="265"/>
      <c r="G2" s="265"/>
      <c r="H2" s="266"/>
      <c r="I2" s="35" t="str">
        <f>Proyecto!K2</f>
        <v>Código: GC-F-015</v>
      </c>
      <c r="J2" s="17"/>
      <c r="K2" s="17"/>
      <c r="L2" s="17"/>
      <c r="M2" s="67"/>
      <c r="N2" s="67"/>
      <c r="O2" s="67"/>
      <c r="P2" s="67"/>
      <c r="Q2" s="67"/>
      <c r="R2" s="67"/>
      <c r="S2" s="67"/>
      <c r="T2" s="13"/>
      <c r="U2" s="67"/>
      <c r="V2" s="67"/>
      <c r="W2" s="67"/>
      <c r="X2" s="67"/>
    </row>
    <row r="3" spans="2:24" s="16" customFormat="1" ht="23.25" customHeight="1" thickBot="1" x14ac:dyDescent="0.25">
      <c r="B3" s="224"/>
      <c r="C3" s="225"/>
      <c r="D3" s="264" t="s">
        <v>2</v>
      </c>
      <c r="E3" s="265"/>
      <c r="F3" s="265"/>
      <c r="G3" s="265"/>
      <c r="H3" s="266"/>
      <c r="I3" s="36" t="str">
        <f>Proyecto!K3</f>
        <v>Fecha: 17 de septiembre de 2014</v>
      </c>
      <c r="J3" s="17"/>
      <c r="K3" s="17"/>
      <c r="L3" s="17"/>
      <c r="M3" s="67"/>
      <c r="N3" s="67"/>
      <c r="O3" s="67"/>
      <c r="P3" s="67"/>
      <c r="Q3" s="67"/>
      <c r="R3" s="67"/>
      <c r="S3" s="67"/>
      <c r="T3" s="13"/>
      <c r="U3" s="67"/>
      <c r="V3" s="67"/>
      <c r="W3" s="67"/>
      <c r="X3" s="67"/>
    </row>
    <row r="4" spans="2:24" s="16" customFormat="1" ht="24" customHeight="1" thickBot="1" x14ac:dyDescent="0.25">
      <c r="B4" s="224"/>
      <c r="C4" s="225"/>
      <c r="D4" s="264" t="s">
        <v>4</v>
      </c>
      <c r="E4" s="265"/>
      <c r="F4" s="265"/>
      <c r="G4" s="265"/>
      <c r="H4" s="266"/>
      <c r="I4" s="36" t="str">
        <f>Proyecto!K4</f>
        <v>Versión 001</v>
      </c>
      <c r="J4" s="17"/>
      <c r="K4" s="17"/>
      <c r="L4" s="17"/>
      <c r="M4" s="67"/>
      <c r="N4" s="67"/>
      <c r="O4" s="67"/>
      <c r="P4" s="67"/>
      <c r="Q4" s="67"/>
      <c r="R4" s="67"/>
      <c r="S4" s="67"/>
      <c r="T4" s="13"/>
      <c r="U4" s="67"/>
      <c r="V4" s="67"/>
      <c r="W4" s="67"/>
      <c r="X4" s="67"/>
    </row>
    <row r="5" spans="2:24" s="16" customFormat="1" ht="22.5" customHeight="1" thickBot="1" x14ac:dyDescent="0.25">
      <c r="B5" s="226"/>
      <c r="C5" s="227"/>
      <c r="D5" s="267" t="s">
        <v>6</v>
      </c>
      <c r="E5" s="268"/>
      <c r="F5" s="268"/>
      <c r="G5" s="268"/>
      <c r="H5" s="269"/>
      <c r="I5" s="37" t="s">
        <v>28</v>
      </c>
      <c r="J5" s="17"/>
      <c r="K5" s="17"/>
      <c r="L5" s="17"/>
      <c r="M5" s="67"/>
      <c r="N5" s="67"/>
      <c r="O5" s="67"/>
      <c r="P5" s="67"/>
      <c r="Q5" s="67"/>
      <c r="R5" s="67"/>
      <c r="S5" s="67"/>
      <c r="T5" s="13"/>
      <c r="U5" s="67"/>
      <c r="V5" s="67"/>
      <c r="W5" s="67"/>
      <c r="X5" s="67"/>
    </row>
    <row r="6" spans="2:24" ht="5.25" customHeight="1" x14ac:dyDescent="0.2">
      <c r="B6" s="24"/>
      <c r="C6" s="24"/>
      <c r="D6" s="24"/>
      <c r="E6" s="24"/>
      <c r="F6" s="24"/>
      <c r="G6" s="24"/>
      <c r="H6" s="24"/>
      <c r="I6" s="24"/>
    </row>
    <row r="7" spans="2:24" ht="27" customHeight="1" x14ac:dyDescent="0.2">
      <c r="B7" s="217" t="s">
        <v>8</v>
      </c>
      <c r="C7" s="217"/>
      <c r="D7" s="246" t="str">
        <f>Proyecto!$E$7</f>
        <v>Promoción de la Responsabilidad Social Empresarial y la Sostenibilidad Empresarial con énfasis en las PYMES.</v>
      </c>
      <c r="E7" s="246"/>
      <c r="F7" s="246"/>
      <c r="G7" s="246"/>
      <c r="H7" s="246"/>
      <c r="I7" s="246"/>
      <c r="X7" s="1"/>
    </row>
    <row r="8" spans="2:24" s="16" customFormat="1" ht="10.5" customHeight="1" x14ac:dyDescent="0.2">
      <c r="B8" s="8"/>
      <c r="C8" s="8"/>
      <c r="D8" s="4"/>
      <c r="E8" s="4"/>
      <c r="F8" s="4"/>
      <c r="G8" s="4"/>
      <c r="H8" s="4"/>
      <c r="I8" s="4"/>
      <c r="J8" s="67"/>
      <c r="K8" s="67"/>
      <c r="L8" s="67"/>
      <c r="M8" s="67"/>
      <c r="N8" s="17"/>
      <c r="O8" s="67"/>
      <c r="P8" s="67"/>
      <c r="Q8" s="67"/>
      <c r="R8" s="67"/>
      <c r="S8" s="67"/>
      <c r="T8" s="67"/>
      <c r="U8" s="67"/>
      <c r="V8" s="67"/>
      <c r="W8" s="67"/>
      <c r="X8" s="67"/>
    </row>
    <row r="9" spans="2:24" ht="18.75" customHeight="1" x14ac:dyDescent="0.2">
      <c r="B9" s="262" t="s">
        <v>29</v>
      </c>
      <c r="C9" s="262"/>
      <c r="D9" s="262"/>
      <c r="E9" s="262"/>
      <c r="F9" s="262"/>
      <c r="G9" s="262"/>
      <c r="H9" s="262"/>
      <c r="I9" s="262"/>
      <c r="X9" s="1"/>
    </row>
    <row r="10" spans="2:24" ht="40.5" customHeight="1" x14ac:dyDescent="0.2">
      <c r="B10" s="260" t="s">
        <v>30</v>
      </c>
      <c r="C10" s="260"/>
      <c r="D10" s="263" t="s">
        <v>31</v>
      </c>
      <c r="E10" s="263"/>
      <c r="F10" s="263"/>
      <c r="G10" s="263"/>
      <c r="H10" s="263"/>
      <c r="I10" s="263"/>
      <c r="X10" s="1"/>
    </row>
    <row r="11" spans="2:24" ht="22.5" customHeight="1" x14ac:dyDescent="0.2">
      <c r="B11" s="260" t="s">
        <v>25</v>
      </c>
      <c r="C11" s="260"/>
      <c r="D11" s="260" t="s">
        <v>32</v>
      </c>
      <c r="E11" s="260"/>
      <c r="F11" s="68" t="s">
        <v>33</v>
      </c>
      <c r="G11" s="68" t="s">
        <v>34</v>
      </c>
      <c r="H11" s="68" t="s">
        <v>35</v>
      </c>
      <c r="I11" s="68" t="s">
        <v>36</v>
      </c>
      <c r="X11" s="1"/>
    </row>
    <row r="12" spans="2:24" ht="91.5" customHeight="1" x14ac:dyDescent="0.2">
      <c r="B12" s="261" t="s">
        <v>37</v>
      </c>
      <c r="C12" s="261"/>
      <c r="D12" s="261" t="s">
        <v>38</v>
      </c>
      <c r="E12" s="261"/>
      <c r="F12" s="97">
        <v>1</v>
      </c>
      <c r="G12" s="98" t="s">
        <v>39</v>
      </c>
      <c r="H12" s="98" t="s">
        <v>40</v>
      </c>
      <c r="I12" s="98" t="s">
        <v>41</v>
      </c>
      <c r="X12" s="1"/>
    </row>
    <row r="13" spans="2:24" ht="22.5" customHeight="1" x14ac:dyDescent="0.2">
      <c r="B13" s="260" t="s">
        <v>42</v>
      </c>
      <c r="C13" s="260"/>
      <c r="D13" s="261" t="s">
        <v>43</v>
      </c>
      <c r="E13" s="261"/>
      <c r="F13" s="261"/>
      <c r="G13" s="261"/>
      <c r="H13" s="261"/>
      <c r="I13" s="261"/>
      <c r="X13" s="1"/>
    </row>
  </sheetData>
  <mergeCells count="19">
    <mergeCell ref="D2:H2"/>
    <mergeCell ref="D3:H3"/>
    <mergeCell ref="D4:H4"/>
    <mergeCell ref="D5:H5"/>
    <mergeCell ref="B2:C2"/>
    <mergeCell ref="B4:C4"/>
    <mergeCell ref="B5:C5"/>
    <mergeCell ref="B3:C3"/>
    <mergeCell ref="B7:C7"/>
    <mergeCell ref="D7:I7"/>
    <mergeCell ref="B13:C13"/>
    <mergeCell ref="D13:I13"/>
    <mergeCell ref="B12:C12"/>
    <mergeCell ref="D12:E12"/>
    <mergeCell ref="B9:I9"/>
    <mergeCell ref="B11:C11"/>
    <mergeCell ref="D11:E11"/>
    <mergeCell ref="B10:C10"/>
    <mergeCell ref="D10:I10"/>
  </mergeCells>
  <dataValidations count="1">
    <dataValidation type="whole" allowBlank="1" showInputMessage="1" showErrorMessage="1" sqref="H14:H65488 J14:N65488 P14:V65488">
      <formula1>1</formula1>
      <formula2>5</formula2>
    </dataValidation>
  </dataValidations>
  <printOptions horizontalCentered="1"/>
  <pageMargins left="0.39370078740157483" right="0.39370078740157483" top="0.74803149606299213" bottom="0.74803149606299213" header="0.31496062992125984" footer="0.31496062992125984"/>
  <pageSetup paperSize="5" fitToHeight="0" orientation="landscape" r:id="rId1"/>
  <headerFooter>
    <oddHeader>&amp;A</oddHeader>
  </headerFooter>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14:formula1>
            <xm:f>'No tocar'!$E$5:$E$6</xm:f>
          </x14:formula1>
          <xm:sqref>H12</xm:sqref>
        </x14:dataValidation>
        <x14:dataValidation type="list" allowBlank="1" showInputMessage="1" showErrorMessage="1">
          <x14:formula1>
            <xm:f>'No tocar'!$C$5:$C$7</xm:f>
          </x14:formula1>
          <xm:sqref>B12:C12</xm:sqref>
        </x14:dataValidation>
        <x14:dataValidation type="list" allowBlank="1" showInputMessage="1" showErrorMessage="1">
          <x14:formula1>
            <xm:f>'No tocar'!$Q$5:$Q$12</xm:f>
          </x14:formula1>
          <xm:sqref>G12</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U24"/>
  <sheetViews>
    <sheetView showGridLines="0" zoomScale="110" zoomScaleNormal="110" workbookViewId="0">
      <selection activeCell="C7" sqref="C7:F7"/>
    </sheetView>
  </sheetViews>
  <sheetFormatPr baseColWidth="10" defaultColWidth="11.42578125" defaultRowHeight="12" x14ac:dyDescent="0.2"/>
  <cols>
    <col min="1" max="1" width="2.42578125" style="1" customWidth="1"/>
    <col min="2" max="2" width="37.140625" style="1" customWidth="1"/>
    <col min="3" max="3" width="39.42578125" style="1" customWidth="1"/>
    <col min="4" max="4" width="8.85546875" style="1" customWidth="1"/>
    <col min="5" max="5" width="5.7109375" style="1" customWidth="1"/>
    <col min="6" max="6" width="39.7109375" style="1" customWidth="1"/>
    <col min="7" max="7" width="7.7109375" style="1" customWidth="1"/>
    <col min="8" max="8" width="0.7109375" style="5" customWidth="1"/>
    <col min="9" max="9" width="1" style="1" customWidth="1"/>
    <col min="10" max="10" width="1.42578125" style="1" customWidth="1"/>
    <col min="11" max="11" width="1.140625" style="5" customWidth="1"/>
    <col min="12" max="12" width="16.7109375" style="1" customWidth="1"/>
    <col min="13" max="16" width="7.7109375" style="1" customWidth="1"/>
    <col min="17" max="18" width="5.7109375" style="1" hidden="1" customWidth="1"/>
    <col min="19" max="19" width="10.7109375" style="1" customWidth="1"/>
    <col min="20" max="20" width="20.7109375" style="1" customWidth="1"/>
    <col min="21" max="21" width="9.140625" style="2" customWidth="1"/>
    <col min="22" max="242" width="9.140625" style="1" customWidth="1"/>
    <col min="243" max="16384" width="11.42578125" style="1"/>
  </cols>
  <sheetData>
    <row r="1" spans="1:21" ht="12.75" thickBot="1" x14ac:dyDescent="0.25"/>
    <row r="2" spans="1:21" s="14" customFormat="1" ht="26.25" customHeight="1" thickBot="1" x14ac:dyDescent="0.25">
      <c r="A2" s="67"/>
      <c r="B2" s="44"/>
      <c r="C2" s="280" t="s">
        <v>0</v>
      </c>
      <c r="D2" s="281"/>
      <c r="E2" s="281"/>
      <c r="F2" s="281"/>
      <c r="G2" s="270" t="str">
        <f>Proyecto!K2</f>
        <v>Código: GC-F-015</v>
      </c>
      <c r="H2" s="271"/>
      <c r="I2" s="271"/>
      <c r="J2" s="271"/>
      <c r="K2" s="271"/>
      <c r="L2" s="272"/>
      <c r="M2" s="67"/>
      <c r="N2" s="67"/>
      <c r="O2" s="67"/>
      <c r="P2" s="67"/>
      <c r="Q2" s="67"/>
      <c r="R2" s="67"/>
      <c r="S2" s="67"/>
      <c r="T2" s="67"/>
      <c r="U2" s="13"/>
    </row>
    <row r="3" spans="1:21" s="14" customFormat="1" ht="23.25" customHeight="1" thickBot="1" x14ac:dyDescent="0.25">
      <c r="A3" s="67"/>
      <c r="B3" s="46"/>
      <c r="C3" s="280" t="s">
        <v>2</v>
      </c>
      <c r="D3" s="281"/>
      <c r="E3" s="281"/>
      <c r="F3" s="281"/>
      <c r="G3" s="273" t="str">
        <f>Proyecto!K3</f>
        <v>Fecha: 17 de septiembre de 2014</v>
      </c>
      <c r="H3" s="274"/>
      <c r="I3" s="274"/>
      <c r="J3" s="274"/>
      <c r="K3" s="274"/>
      <c r="L3" s="275"/>
      <c r="M3" s="67"/>
      <c r="N3" s="67"/>
      <c r="O3" s="67"/>
      <c r="P3" s="67"/>
      <c r="Q3" s="67"/>
      <c r="R3" s="67"/>
      <c r="S3" s="67"/>
      <c r="T3" s="67"/>
      <c r="U3" s="13"/>
    </row>
    <row r="4" spans="1:21" s="14" customFormat="1" ht="24" customHeight="1" thickBot="1" x14ac:dyDescent="0.25">
      <c r="A4" s="67"/>
      <c r="B4" s="46"/>
      <c r="C4" s="280" t="s">
        <v>4</v>
      </c>
      <c r="D4" s="281"/>
      <c r="E4" s="281"/>
      <c r="F4" s="281"/>
      <c r="G4" s="276" t="str">
        <f>Proyecto!K4</f>
        <v>Versión 001</v>
      </c>
      <c r="H4" s="277"/>
      <c r="I4" s="277"/>
      <c r="J4" s="277"/>
      <c r="K4" s="277"/>
      <c r="L4" s="278"/>
      <c r="M4" s="67"/>
      <c r="N4" s="67"/>
      <c r="O4" s="67"/>
      <c r="P4" s="67"/>
      <c r="Q4" s="67"/>
      <c r="R4" s="67"/>
      <c r="S4" s="67"/>
      <c r="T4" s="67"/>
      <c r="U4" s="13"/>
    </row>
    <row r="5" spans="1:21" s="14" customFormat="1" ht="22.5" customHeight="1" thickBot="1" x14ac:dyDescent="0.25">
      <c r="A5" s="67"/>
      <c r="B5" s="48"/>
      <c r="C5" s="280" t="s">
        <v>6</v>
      </c>
      <c r="D5" s="281"/>
      <c r="E5" s="281"/>
      <c r="F5" s="281"/>
      <c r="G5" s="273" t="s">
        <v>44</v>
      </c>
      <c r="H5" s="274"/>
      <c r="I5" s="274"/>
      <c r="J5" s="274"/>
      <c r="K5" s="274"/>
      <c r="L5" s="275"/>
      <c r="M5" s="67"/>
      <c r="N5" s="67"/>
      <c r="O5" s="67"/>
      <c r="P5" s="67"/>
      <c r="Q5" s="67"/>
      <c r="R5" s="67"/>
      <c r="S5" s="67"/>
      <c r="T5" s="67"/>
      <c r="U5" s="13"/>
    </row>
    <row r="6" spans="1:21" ht="5.25" customHeight="1" x14ac:dyDescent="0.2">
      <c r="A6" s="5" t="str">
        <f>Proyecto!$E$7</f>
        <v>Promoción de la Responsabilidad Social Empresarial y la Sostenibilidad Empresarial con énfasis en las PYMES.</v>
      </c>
      <c r="B6" s="24"/>
      <c r="C6" s="24"/>
      <c r="D6" s="24"/>
      <c r="E6" s="24"/>
      <c r="F6" s="24"/>
    </row>
    <row r="7" spans="1:21" ht="33.75" customHeight="1" x14ac:dyDescent="0.2">
      <c r="B7" s="66" t="s">
        <v>8</v>
      </c>
      <c r="C7" s="279" t="str">
        <f>Proyecto!$E$7</f>
        <v>Promoción de la Responsabilidad Social Empresarial y la Sostenibilidad Empresarial con énfasis en las PYMES.</v>
      </c>
      <c r="D7" s="279"/>
      <c r="E7" s="279"/>
      <c r="F7" s="279"/>
      <c r="U7" s="1"/>
    </row>
    <row r="8" spans="1:21" x14ac:dyDescent="0.2">
      <c r="B8" s="67"/>
    </row>
    <row r="10" spans="1:21" ht="18" customHeight="1" x14ac:dyDescent="0.2">
      <c r="B10" s="66" t="s">
        <v>45</v>
      </c>
      <c r="C10" s="99" t="s">
        <v>137</v>
      </c>
    </row>
    <row r="11" spans="1:21" ht="6" customHeight="1" x14ac:dyDescent="0.2">
      <c r="C11" s="100"/>
    </row>
    <row r="12" spans="1:21" ht="18" customHeight="1" x14ac:dyDescent="0.2">
      <c r="B12" s="66" t="s">
        <v>47</v>
      </c>
      <c r="C12" s="99"/>
    </row>
    <row r="13" spans="1:21" ht="6" customHeight="1" x14ac:dyDescent="0.2">
      <c r="C13" s="100"/>
    </row>
    <row r="14" spans="1:21" ht="18" customHeight="1" x14ac:dyDescent="0.2">
      <c r="B14" s="66" t="s">
        <v>48</v>
      </c>
      <c r="C14" s="101"/>
    </row>
    <row r="15" spans="1:21" ht="6" customHeight="1" x14ac:dyDescent="0.2">
      <c r="C15" s="100"/>
    </row>
    <row r="16" spans="1:21" ht="18" customHeight="1" x14ac:dyDescent="0.2">
      <c r="B16" s="66" t="s">
        <v>49</v>
      </c>
      <c r="C16" s="102"/>
    </row>
    <row r="17" spans="2:3" ht="6" customHeight="1" x14ac:dyDescent="0.2">
      <c r="C17" s="100"/>
    </row>
    <row r="18" spans="2:3" ht="18" customHeight="1" x14ac:dyDescent="0.2">
      <c r="B18" s="66" t="s">
        <v>50</v>
      </c>
      <c r="C18" s="103"/>
    </row>
    <row r="19" spans="2:3" ht="6" customHeight="1" x14ac:dyDescent="0.2">
      <c r="C19" s="100"/>
    </row>
    <row r="20" spans="2:3" ht="18" customHeight="1" x14ac:dyDescent="0.2">
      <c r="B20" s="66" t="s">
        <v>51</v>
      </c>
      <c r="C20" s="103"/>
    </row>
    <row r="21" spans="2:3" x14ac:dyDescent="0.2">
      <c r="C21" s="100"/>
    </row>
    <row r="24" spans="2:3" x14ac:dyDescent="0.2">
      <c r="C24" s="80"/>
    </row>
  </sheetData>
  <mergeCells count="9">
    <mergeCell ref="G2:L2"/>
    <mergeCell ref="G3:L3"/>
    <mergeCell ref="G4:L4"/>
    <mergeCell ref="G5:L5"/>
    <mergeCell ref="C7:F7"/>
    <mergeCell ref="C2:F2"/>
    <mergeCell ref="C3:F3"/>
    <mergeCell ref="C4:F4"/>
    <mergeCell ref="C5:F5"/>
  </mergeCells>
  <dataValidations count="1">
    <dataValidation type="whole" allowBlank="1" showInputMessage="1" showErrorMessage="1" sqref="M8:S65493 D8:K65493">
      <formula1>1</formula1>
      <formula2>5</formula2>
    </dataValidation>
  </dataValidations>
  <printOptions horizontalCentered="1"/>
  <pageMargins left="0.39370078740157483" right="0.39370078740157483" top="0.74803149606299213" bottom="0.74803149606299213" header="0.31496062992125984" footer="0.31496062992125984"/>
  <pageSetup paperSize="5" fitToHeight="0" orientation="landscape" r:id="rId1"/>
  <headerFooter>
    <oddHeader>&amp;A</oddHeader>
  </headerFooter>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'No tocar'!$M$5:$M$6</xm:f>
          </x14:formula1>
          <xm:sqref>C10</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V15"/>
  <sheetViews>
    <sheetView showGridLines="0" topLeftCell="A10" zoomScaleNormal="100" workbookViewId="0">
      <selection activeCell="C15" sqref="C15"/>
    </sheetView>
  </sheetViews>
  <sheetFormatPr baseColWidth="10" defaultColWidth="11.42578125" defaultRowHeight="12" x14ac:dyDescent="0.2"/>
  <cols>
    <col min="1" max="1" width="2.42578125" style="1" customWidth="1"/>
    <col min="2" max="2" width="34.28515625" style="1" customWidth="1"/>
    <col min="3" max="3" width="31.7109375" style="1" customWidth="1"/>
    <col min="4" max="4" width="83.140625" style="1" customWidth="1"/>
    <col min="5" max="5" width="16.85546875" style="1" customWidth="1"/>
    <col min="6" max="6" width="5.7109375" style="1" customWidth="1"/>
    <col min="7" max="7" width="49.85546875" style="1" customWidth="1"/>
    <col min="8" max="8" width="7.7109375" style="1" customWidth="1"/>
    <col min="9" max="9" width="0.7109375" style="5" customWidth="1"/>
    <col min="10" max="10" width="1" style="1" customWidth="1"/>
    <col min="11" max="11" width="1.42578125" style="1" customWidth="1"/>
    <col min="12" max="12" width="1.140625" style="5" customWidth="1"/>
    <col min="13" max="13" width="20.7109375" style="1" customWidth="1"/>
    <col min="14" max="17" width="7.7109375" style="1" customWidth="1"/>
    <col min="18" max="19" width="5.7109375" style="1" hidden="1" customWidth="1"/>
    <col min="20" max="20" width="10.7109375" style="1" customWidth="1"/>
    <col min="21" max="21" width="20.7109375" style="1" customWidth="1"/>
    <col min="22" max="22" width="9.140625" style="2" customWidth="1"/>
    <col min="23" max="243" width="9.140625" style="1" customWidth="1"/>
    <col min="244" max="16384" width="11.42578125" style="1"/>
  </cols>
  <sheetData>
    <row r="1" spans="2:22" ht="12.75" thickBot="1" x14ac:dyDescent="0.25"/>
    <row r="2" spans="2:22" s="10" customFormat="1" ht="26.25" customHeight="1" thickBot="1" x14ac:dyDescent="0.25">
      <c r="B2" s="38"/>
      <c r="C2" s="267" t="s">
        <v>0</v>
      </c>
      <c r="D2" s="268"/>
      <c r="E2" s="268"/>
      <c r="F2" s="269"/>
      <c r="G2" s="35" t="str">
        <f>Proyecto!K2</f>
        <v>Código: GC-F-015</v>
      </c>
      <c r="H2" s="9"/>
      <c r="I2" s="9"/>
      <c r="J2" s="12"/>
      <c r="K2" s="67"/>
      <c r="L2" s="67"/>
      <c r="M2" s="67"/>
      <c r="N2" s="67"/>
      <c r="O2" s="67"/>
      <c r="P2" s="67"/>
      <c r="Q2" s="67"/>
      <c r="R2" s="67"/>
      <c r="S2" s="67"/>
      <c r="T2" s="13"/>
      <c r="U2" s="67"/>
      <c r="V2" s="67"/>
    </row>
    <row r="3" spans="2:22" s="10" customFormat="1" ht="23.25" customHeight="1" thickBot="1" x14ac:dyDescent="0.25">
      <c r="B3" s="39"/>
      <c r="C3" s="267" t="s">
        <v>2</v>
      </c>
      <c r="D3" s="268"/>
      <c r="E3" s="268"/>
      <c r="F3" s="269"/>
      <c r="G3" s="36" t="str">
        <f>Proyecto!K3</f>
        <v>Fecha: 17 de septiembre de 2014</v>
      </c>
      <c r="H3" s="9"/>
      <c r="I3" s="9"/>
      <c r="J3" s="12"/>
      <c r="K3" s="67"/>
      <c r="L3" s="67"/>
      <c r="M3" s="67"/>
      <c r="N3" s="67"/>
      <c r="O3" s="67"/>
      <c r="P3" s="67"/>
      <c r="Q3" s="67"/>
      <c r="R3" s="67"/>
      <c r="S3" s="67"/>
      <c r="T3" s="13"/>
      <c r="U3" s="67"/>
      <c r="V3" s="67"/>
    </row>
    <row r="4" spans="2:22" s="10" customFormat="1" ht="24" customHeight="1" thickBot="1" x14ac:dyDescent="0.25">
      <c r="B4" s="39"/>
      <c r="C4" s="267" t="s">
        <v>4</v>
      </c>
      <c r="D4" s="268"/>
      <c r="E4" s="268"/>
      <c r="F4" s="269"/>
      <c r="G4" s="36" t="str">
        <f>Proyecto!K4</f>
        <v>Versión 001</v>
      </c>
      <c r="H4" s="67"/>
      <c r="I4" s="67"/>
      <c r="J4" s="12"/>
      <c r="K4" s="67"/>
      <c r="L4" s="67"/>
      <c r="M4" s="67"/>
      <c r="N4" s="67"/>
      <c r="O4" s="67"/>
      <c r="P4" s="67"/>
      <c r="Q4" s="67"/>
      <c r="R4" s="67"/>
      <c r="S4" s="67"/>
      <c r="T4" s="13"/>
      <c r="U4" s="67"/>
      <c r="V4" s="67"/>
    </row>
    <row r="5" spans="2:22" s="10" customFormat="1" ht="22.5" customHeight="1" thickBot="1" x14ac:dyDescent="0.25">
      <c r="B5" s="40"/>
      <c r="C5" s="267" t="s">
        <v>6</v>
      </c>
      <c r="D5" s="268"/>
      <c r="E5" s="268"/>
      <c r="F5" s="269"/>
      <c r="G5" s="37" t="s">
        <v>52</v>
      </c>
      <c r="H5" s="67"/>
      <c r="I5" s="67"/>
      <c r="J5" s="9"/>
      <c r="K5" s="67"/>
      <c r="L5" s="67"/>
      <c r="M5" s="67"/>
      <c r="N5" s="67"/>
      <c r="O5" s="67"/>
      <c r="P5" s="67"/>
      <c r="Q5" s="67"/>
      <c r="R5" s="67"/>
      <c r="S5" s="67"/>
      <c r="T5" s="13"/>
      <c r="U5" s="67"/>
      <c r="V5" s="67"/>
    </row>
    <row r="6" spans="2:22" ht="5.25" customHeight="1" x14ac:dyDescent="0.2">
      <c r="B6" s="24"/>
      <c r="C6" s="24"/>
      <c r="D6" s="24"/>
      <c r="E6" s="24"/>
      <c r="F6" s="24"/>
      <c r="G6" s="24"/>
    </row>
    <row r="7" spans="2:22" ht="29.25" customHeight="1" x14ac:dyDescent="0.2">
      <c r="B7" s="66" t="s">
        <v>8</v>
      </c>
      <c r="C7" s="246" t="str">
        <f>Proyecto!$E$7</f>
        <v>Promoción de la Responsabilidad Social Empresarial y la Sostenibilidad Empresarial con énfasis en las PYMES.</v>
      </c>
      <c r="D7" s="246"/>
      <c r="E7" s="246"/>
      <c r="F7" s="246"/>
      <c r="G7" s="246"/>
      <c r="V7" s="1"/>
    </row>
    <row r="9" spans="2:22" ht="18" customHeight="1" x14ac:dyDescent="0.2">
      <c r="B9" s="262" t="s">
        <v>53</v>
      </c>
      <c r="C9" s="262"/>
      <c r="D9" s="262"/>
      <c r="E9" s="262"/>
      <c r="F9" s="262"/>
      <c r="G9" s="262"/>
    </row>
    <row r="10" spans="2:22" customFormat="1" ht="15" customHeight="1" x14ac:dyDescent="0.2"/>
    <row r="11" spans="2:22" ht="27.75" customHeight="1" x14ac:dyDescent="0.2">
      <c r="B11" s="68" t="s">
        <v>54</v>
      </c>
      <c r="C11" s="68" t="s">
        <v>55</v>
      </c>
      <c r="D11" s="68" t="s">
        <v>56</v>
      </c>
      <c r="E11" s="68" t="s">
        <v>57</v>
      </c>
      <c r="F11" s="262" t="s">
        <v>58</v>
      </c>
      <c r="G11" s="262"/>
    </row>
    <row r="12" spans="2:22" ht="77.25" customHeight="1" x14ac:dyDescent="0.2">
      <c r="B12" s="104" t="s">
        <v>59</v>
      </c>
      <c r="C12" s="104" t="s">
        <v>188</v>
      </c>
      <c r="D12" s="105" t="s">
        <v>158</v>
      </c>
      <c r="E12" s="104" t="s">
        <v>60</v>
      </c>
      <c r="F12" s="283" t="s">
        <v>189</v>
      </c>
      <c r="G12" s="283"/>
    </row>
    <row r="13" spans="2:22" ht="150.75" customHeight="1" x14ac:dyDescent="0.2">
      <c r="B13" s="104" t="s">
        <v>61</v>
      </c>
      <c r="C13" s="106" t="s">
        <v>172</v>
      </c>
      <c r="D13" s="105" t="s">
        <v>159</v>
      </c>
      <c r="E13" s="104" t="s">
        <v>60</v>
      </c>
      <c r="F13" s="282" t="s">
        <v>191</v>
      </c>
      <c r="G13" s="282"/>
    </row>
    <row r="14" spans="2:22" ht="94.5" customHeight="1" x14ac:dyDescent="0.2">
      <c r="B14" s="104" t="s">
        <v>62</v>
      </c>
      <c r="C14" s="104" t="s">
        <v>221</v>
      </c>
      <c r="D14" s="105" t="s">
        <v>161</v>
      </c>
      <c r="E14" s="104" t="s">
        <v>60</v>
      </c>
      <c r="F14" s="282" t="s">
        <v>190</v>
      </c>
      <c r="G14" s="282"/>
    </row>
    <row r="15" spans="2:22" ht="153" customHeight="1" x14ac:dyDescent="0.2">
      <c r="B15" s="104" t="s">
        <v>157</v>
      </c>
      <c r="C15" s="104" t="s">
        <v>173</v>
      </c>
      <c r="D15" s="105" t="s">
        <v>160</v>
      </c>
      <c r="E15" s="104" t="s">
        <v>60</v>
      </c>
      <c r="F15" s="282" t="s">
        <v>192</v>
      </c>
      <c r="G15" s="282"/>
    </row>
  </sheetData>
  <mergeCells count="11">
    <mergeCell ref="F15:G15"/>
    <mergeCell ref="F12:G12"/>
    <mergeCell ref="F13:G13"/>
    <mergeCell ref="F14:G14"/>
    <mergeCell ref="C2:F2"/>
    <mergeCell ref="C3:F3"/>
    <mergeCell ref="C4:F4"/>
    <mergeCell ref="C5:F5"/>
    <mergeCell ref="F11:G11"/>
    <mergeCell ref="C7:G7"/>
    <mergeCell ref="B9:G9"/>
  </mergeCells>
  <dataValidations count="1">
    <dataValidation type="whole" allowBlank="1" showInputMessage="1" showErrorMessage="1" sqref="E8:G8 N8:T65484 H8:L65484 E16:G65484">
      <formula1>1</formula1>
      <formula2>5</formula2>
    </dataValidation>
  </dataValidations>
  <printOptions horizontalCentered="1"/>
  <pageMargins left="0.39370078740157483" right="0.39370078740157483" top="0.74803149606299213" bottom="0.74803149606299213" header="0.31496062992125984" footer="0.31496062992125984"/>
  <pageSetup paperSize="5" scale="77" fitToHeight="0" orientation="landscape" r:id="rId1"/>
  <headerFooter>
    <oddHeader>&amp;A</oddHeader>
  </headerFooter>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'No tocar'!$G$5:$G$7</xm:f>
          </x14:formula1>
          <xm:sqref>B12:B14</xm:sqref>
        </x14:dataValidation>
        <x14:dataValidation type="list" allowBlank="1" showInputMessage="1" showErrorMessage="1">
          <x14:formula1>
            <xm:f>'No tocar'!$I$5:$I$6</xm:f>
          </x14:formula1>
          <xm:sqref>E12:E15</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B1:H24"/>
  <sheetViews>
    <sheetView topLeftCell="A7" zoomScale="115" zoomScaleNormal="115" workbookViewId="0">
      <selection activeCell="E14" sqref="E14"/>
    </sheetView>
  </sheetViews>
  <sheetFormatPr baseColWidth="10" defaultColWidth="11.42578125" defaultRowHeight="12.75" x14ac:dyDescent="0.2"/>
  <cols>
    <col min="1" max="1" width="5" style="41" customWidth="1"/>
    <col min="2" max="2" width="38.28515625" style="41" customWidth="1"/>
    <col min="3" max="3" width="25" style="41" customWidth="1"/>
    <col min="4" max="4" width="11.42578125" style="41"/>
    <col min="5" max="5" width="40.42578125" style="41" customWidth="1"/>
    <col min="6" max="6" width="20.7109375" style="41" customWidth="1"/>
    <col min="7" max="7" width="37.28515625" style="41" customWidth="1"/>
    <col min="8" max="8" width="15" style="41" customWidth="1"/>
    <col min="9" max="16384" width="11.42578125" style="41"/>
  </cols>
  <sheetData>
    <row r="1" spans="2:8" ht="13.5" thickBot="1" x14ac:dyDescent="0.25"/>
    <row r="2" spans="2:8" ht="18" customHeight="1" thickBot="1" x14ac:dyDescent="0.25">
      <c r="B2" s="44"/>
      <c r="C2" s="280" t="s">
        <v>0</v>
      </c>
      <c r="D2" s="281"/>
      <c r="E2" s="281"/>
      <c r="F2" s="281"/>
      <c r="G2" s="270" t="str">
        <f>Proyecto!K2</f>
        <v>Código: GC-F-015</v>
      </c>
      <c r="H2" s="272"/>
    </row>
    <row r="3" spans="2:8" ht="19.5" customHeight="1" thickBot="1" x14ac:dyDescent="0.25">
      <c r="B3" s="46"/>
      <c r="C3" s="280" t="s">
        <v>2</v>
      </c>
      <c r="D3" s="281"/>
      <c r="E3" s="281"/>
      <c r="F3" s="281"/>
      <c r="G3" s="273" t="str">
        <f>Proyecto!K3</f>
        <v>Fecha: 17 de septiembre de 2014</v>
      </c>
      <c r="H3" s="275"/>
    </row>
    <row r="4" spans="2:8" ht="19.5" customHeight="1" thickBot="1" x14ac:dyDescent="0.25">
      <c r="B4" s="46"/>
      <c r="C4" s="280" t="s">
        <v>4</v>
      </c>
      <c r="D4" s="281"/>
      <c r="E4" s="281"/>
      <c r="F4" s="281"/>
      <c r="G4" s="276" t="str">
        <f>Proyecto!K4</f>
        <v>Versión 001</v>
      </c>
      <c r="H4" s="278"/>
    </row>
    <row r="5" spans="2:8" ht="21.75" customHeight="1" thickBot="1" x14ac:dyDescent="0.25">
      <c r="B5" s="48"/>
      <c r="C5" s="280" t="s">
        <v>6</v>
      </c>
      <c r="D5" s="281"/>
      <c r="E5" s="281"/>
      <c r="F5" s="281"/>
      <c r="G5" s="273" t="s">
        <v>63</v>
      </c>
      <c r="H5" s="275"/>
    </row>
    <row r="6" spans="2:8" ht="21" customHeight="1" x14ac:dyDescent="0.2"/>
    <row r="7" spans="2:8" ht="22.5" customHeight="1" x14ac:dyDescent="0.2">
      <c r="B7" s="284" t="s">
        <v>64</v>
      </c>
      <c r="C7" s="285"/>
      <c r="D7" s="285"/>
      <c r="E7" s="285"/>
      <c r="F7" s="285"/>
      <c r="G7" s="285"/>
      <c r="H7" s="285"/>
    </row>
    <row r="8" spans="2:8" ht="102.75" customHeight="1" x14ac:dyDescent="0.2">
      <c r="B8" s="286" t="s">
        <v>65</v>
      </c>
      <c r="C8" s="287"/>
      <c r="D8" s="287"/>
      <c r="E8" s="287"/>
      <c r="F8" s="287"/>
      <c r="G8" s="287"/>
      <c r="H8" s="287"/>
    </row>
    <row r="9" spans="2:8" x14ac:dyDescent="0.2">
      <c r="B9" s="42"/>
    </row>
    <row r="11" spans="2:8" ht="22.5" customHeight="1" x14ac:dyDescent="0.2">
      <c r="B11" s="288" t="s">
        <v>66</v>
      </c>
      <c r="C11" s="289"/>
      <c r="E11" s="284" t="s">
        <v>67</v>
      </c>
      <c r="F11" s="285"/>
      <c r="G11" s="285"/>
      <c r="H11" s="285"/>
    </row>
    <row r="13" spans="2:8" ht="20.25" customHeight="1" x14ac:dyDescent="0.2">
      <c r="B13" s="22" t="s">
        <v>55</v>
      </c>
      <c r="C13" s="22" t="s">
        <v>54</v>
      </c>
      <c r="D13" s="43"/>
      <c r="E13" s="22" t="s">
        <v>55</v>
      </c>
      <c r="F13" s="22" t="s">
        <v>54</v>
      </c>
      <c r="G13" s="22" t="s">
        <v>68</v>
      </c>
      <c r="H13" s="22" t="s">
        <v>69</v>
      </c>
    </row>
    <row r="14" spans="2:8" s="61" customFormat="1" ht="34.5" customHeight="1" x14ac:dyDescent="0.2">
      <c r="B14" s="107" t="str">
        <f>+'Recursos Humanos'!C12</f>
        <v>Superintendente de Sociedades</v>
      </c>
      <c r="C14" s="122" t="s">
        <v>59</v>
      </c>
      <c r="E14" s="109" t="s">
        <v>235</v>
      </c>
      <c r="F14" s="98" t="s">
        <v>70</v>
      </c>
      <c r="G14" s="110"/>
      <c r="H14" s="98"/>
    </row>
    <row r="15" spans="2:8" s="61" customFormat="1" ht="45.75" customHeight="1" x14ac:dyDescent="0.2">
      <c r="B15" s="108" t="str">
        <f>+'Recursos Humanos'!C13</f>
        <v>Superintendente Delegado de Asuntos Económicos y Societarios</v>
      </c>
      <c r="C15" s="122" t="s">
        <v>61</v>
      </c>
      <c r="E15" s="111"/>
      <c r="F15" s="112"/>
      <c r="G15" s="112"/>
      <c r="H15" s="112"/>
    </row>
    <row r="16" spans="2:8" s="61" customFormat="1" ht="89.25" customHeight="1" x14ac:dyDescent="0.2">
      <c r="B16" s="108" t="str">
        <f>+'Recursos Humanos'!C14</f>
        <v xml:space="preserve"> Director de Cumplimiento
Director Información Empresarial y Estudios Económicos Contables</v>
      </c>
      <c r="C16" s="122" t="s">
        <v>145</v>
      </c>
      <c r="E16" s="63"/>
      <c r="F16" s="64"/>
      <c r="G16" s="64"/>
      <c r="H16" s="64"/>
    </row>
    <row r="17" spans="2:8" s="61" customFormat="1" ht="150.75" customHeight="1" x14ac:dyDescent="0.2">
      <c r="B17" s="108" t="str">
        <f>+'Recursos Humanos'!C15</f>
        <v>Coordinador Grupo de Supervisión de Sociedades BIC,
 Coordinador Grupo de Estudios Empresariales, 
Coordinador Grupo de Análisis y Regulación Contable,
 Coordinadora Grupo de Informes Empresariales</v>
      </c>
      <c r="C17" s="123" t="s">
        <v>157</v>
      </c>
      <c r="E17" s="63"/>
      <c r="F17" s="64"/>
      <c r="G17" s="64"/>
      <c r="H17" s="64"/>
    </row>
    <row r="18" spans="2:8" s="61" customFormat="1" ht="23.1" customHeight="1" x14ac:dyDescent="0.2">
      <c r="B18" s="76"/>
      <c r="C18" s="73"/>
      <c r="E18" s="63"/>
      <c r="F18" s="64"/>
      <c r="G18" s="64"/>
      <c r="H18" s="64"/>
    </row>
    <row r="19" spans="2:8" ht="23.1" customHeight="1" x14ac:dyDescent="0.2">
      <c r="B19" s="87"/>
      <c r="C19" s="86"/>
    </row>
    <row r="20" spans="2:8" ht="23.1" customHeight="1" x14ac:dyDescent="0.2">
      <c r="B20" s="90"/>
      <c r="C20" s="89"/>
    </row>
    <row r="21" spans="2:8" ht="23.1" customHeight="1" x14ac:dyDescent="0.2">
      <c r="B21" s="79"/>
      <c r="C21" s="79"/>
    </row>
    <row r="22" spans="2:8" ht="23.1" customHeight="1" x14ac:dyDescent="0.2">
      <c r="B22" s="81"/>
      <c r="C22" s="81"/>
    </row>
    <row r="23" spans="2:8" ht="23.1" customHeight="1" x14ac:dyDescent="0.2">
      <c r="B23" s="81"/>
      <c r="C23" s="81"/>
    </row>
    <row r="24" spans="2:8" ht="23.1" customHeight="1" x14ac:dyDescent="0.2">
      <c r="B24" s="81"/>
      <c r="C24" s="81"/>
    </row>
  </sheetData>
  <mergeCells count="12">
    <mergeCell ref="E11:H11"/>
    <mergeCell ref="B7:H7"/>
    <mergeCell ref="B8:H8"/>
    <mergeCell ref="B11:C11"/>
    <mergeCell ref="G2:H2"/>
    <mergeCell ref="G3:H3"/>
    <mergeCell ref="G4:H4"/>
    <mergeCell ref="G5:H5"/>
    <mergeCell ref="C2:F2"/>
    <mergeCell ref="C3:F3"/>
    <mergeCell ref="C4:F4"/>
    <mergeCell ref="C5:F5"/>
  </mergeCells>
  <printOptions horizontalCentered="1"/>
  <pageMargins left="0.70866141732283472" right="0.70866141732283472" top="0.74803149606299213" bottom="0.74803149606299213" header="0.31496062992125984" footer="0.31496062992125984"/>
  <pageSetup paperSize="5" scale="63" orientation="landscape"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'No tocar'!$G$5:$G$7</xm:f>
          </x14:formula1>
          <xm:sqref>C14:C16 C18:C20</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B1:P25"/>
  <sheetViews>
    <sheetView showGridLines="0" topLeftCell="A2" zoomScale="80" zoomScaleNormal="80" workbookViewId="0">
      <selection activeCell="B16" sqref="B16:C16"/>
    </sheetView>
  </sheetViews>
  <sheetFormatPr baseColWidth="10" defaultColWidth="11.42578125" defaultRowHeight="12" x14ac:dyDescent="0.2"/>
  <cols>
    <col min="1" max="1" width="2.42578125" style="1" customWidth="1"/>
    <col min="2" max="2" width="14.42578125" style="1" customWidth="1"/>
    <col min="3" max="3" width="30.7109375" style="1" customWidth="1"/>
    <col min="4" max="4" width="36" style="1" customWidth="1"/>
    <col min="5" max="5" width="23.140625" style="1" customWidth="1"/>
    <col min="6" max="6" width="41.42578125" style="1" customWidth="1"/>
    <col min="7" max="7" width="17.42578125" style="1" bestFit="1" customWidth="1"/>
    <col min="8" max="8" width="31.140625" style="1" customWidth="1"/>
    <col min="9" max="11" width="7.7109375" style="1" customWidth="1"/>
    <col min="12" max="13" width="5.7109375" style="1" hidden="1" customWidth="1"/>
    <col min="14" max="14" width="10.7109375" style="1" customWidth="1"/>
    <col min="15" max="15" width="20.7109375" style="1" customWidth="1"/>
    <col min="16" max="16" width="9.140625" style="2" customWidth="1"/>
    <col min="17" max="237" width="9.140625" style="1" customWidth="1"/>
    <col min="238" max="16384" width="11.42578125" style="1"/>
  </cols>
  <sheetData>
    <row r="1" spans="2:16" ht="12.75" thickBot="1" x14ac:dyDescent="0.25"/>
    <row r="2" spans="2:16" s="10" customFormat="1" ht="26.25" customHeight="1" thickBot="1" x14ac:dyDescent="0.25">
      <c r="B2" s="302"/>
      <c r="C2" s="303"/>
      <c r="D2" s="293" t="s">
        <v>0</v>
      </c>
      <c r="E2" s="294"/>
      <c r="F2" s="294"/>
      <c r="G2" s="295"/>
      <c r="H2" s="45" t="str">
        <f>Proyecto!K2</f>
        <v>Código: GC-F-015</v>
      </c>
      <c r="I2" s="67"/>
      <c r="J2" s="67"/>
      <c r="K2" s="67"/>
      <c r="L2" s="67"/>
      <c r="M2" s="67"/>
      <c r="N2" s="67"/>
      <c r="O2" s="67"/>
      <c r="P2" s="13"/>
    </row>
    <row r="3" spans="2:16" s="10" customFormat="1" ht="23.25" customHeight="1" thickBot="1" x14ac:dyDescent="0.25">
      <c r="B3" s="304"/>
      <c r="C3" s="305"/>
      <c r="D3" s="296" t="s">
        <v>2</v>
      </c>
      <c r="E3" s="297"/>
      <c r="F3" s="297"/>
      <c r="G3" s="298"/>
      <c r="H3" s="49" t="str">
        <f>Proyecto!K3</f>
        <v>Fecha: 17 de septiembre de 2014</v>
      </c>
      <c r="I3" s="67"/>
      <c r="J3" s="67"/>
      <c r="K3" s="67"/>
      <c r="L3" s="67"/>
      <c r="M3" s="67"/>
      <c r="N3" s="67"/>
      <c r="O3" s="67"/>
      <c r="P3" s="13"/>
    </row>
    <row r="4" spans="2:16" s="10" customFormat="1" ht="24" customHeight="1" thickBot="1" x14ac:dyDescent="0.25">
      <c r="B4" s="304"/>
      <c r="C4" s="305"/>
      <c r="D4" s="299" t="s">
        <v>4</v>
      </c>
      <c r="E4" s="300"/>
      <c r="F4" s="300"/>
      <c r="G4" s="301"/>
      <c r="H4" s="47" t="str">
        <f>Proyecto!K4</f>
        <v>Versión 001</v>
      </c>
      <c r="I4" s="67"/>
      <c r="J4" s="67"/>
      <c r="K4" s="67"/>
      <c r="L4" s="67"/>
      <c r="M4" s="67"/>
      <c r="N4" s="67"/>
      <c r="O4" s="67"/>
      <c r="P4" s="13"/>
    </row>
    <row r="5" spans="2:16" s="10" customFormat="1" ht="22.5" customHeight="1" thickBot="1" x14ac:dyDescent="0.25">
      <c r="B5" s="306"/>
      <c r="C5" s="307"/>
      <c r="D5" s="296" t="s">
        <v>6</v>
      </c>
      <c r="E5" s="297"/>
      <c r="F5" s="297"/>
      <c r="G5" s="298"/>
      <c r="H5" s="49" t="s">
        <v>71</v>
      </c>
      <c r="I5" s="67"/>
      <c r="J5" s="67"/>
      <c r="K5" s="67"/>
      <c r="L5" s="67"/>
      <c r="M5" s="67"/>
      <c r="N5" s="67"/>
      <c r="O5" s="67"/>
      <c r="P5" s="13"/>
    </row>
    <row r="6" spans="2:16" ht="5.25" customHeight="1" x14ac:dyDescent="0.2">
      <c r="B6" s="24"/>
      <c r="C6" s="24"/>
      <c r="D6" s="24"/>
      <c r="E6" s="24"/>
      <c r="F6" s="24"/>
      <c r="G6" s="24"/>
      <c r="H6" s="24"/>
    </row>
    <row r="7" spans="2:16" ht="29.25" customHeight="1" x14ac:dyDescent="0.2">
      <c r="B7" s="217" t="s">
        <v>8</v>
      </c>
      <c r="C7" s="217"/>
      <c r="D7" s="246" t="str">
        <f>Proyecto!$E$7</f>
        <v>Promoción de la Responsabilidad Social Empresarial y la Sostenibilidad Empresarial con énfasis en las PYMES.</v>
      </c>
      <c r="E7" s="246"/>
      <c r="F7" s="246"/>
      <c r="G7" s="246"/>
      <c r="H7" s="246"/>
      <c r="P7" s="1"/>
    </row>
    <row r="8" spans="2:16" customFormat="1" ht="19.5" customHeight="1" x14ac:dyDescent="0.2"/>
    <row r="9" spans="2:16" ht="30" customHeight="1" x14ac:dyDescent="0.2">
      <c r="B9" s="308" t="s">
        <v>14</v>
      </c>
      <c r="C9" s="309"/>
      <c r="D9" s="309"/>
      <c r="E9" s="309"/>
      <c r="F9" s="309"/>
      <c r="G9" s="309"/>
      <c r="H9" s="309"/>
    </row>
    <row r="10" spans="2:16" ht="9.75" customHeight="1" x14ac:dyDescent="0.2">
      <c r="B10" s="305"/>
      <c r="C10" s="305"/>
      <c r="D10" s="305"/>
      <c r="E10" s="305"/>
      <c r="F10" s="305"/>
      <c r="G10" s="305"/>
      <c r="H10" s="305"/>
      <c r="P10" s="1"/>
    </row>
    <row r="11" spans="2:16" ht="25.5" customHeight="1" x14ac:dyDescent="0.2">
      <c r="B11" s="260" t="s">
        <v>55</v>
      </c>
      <c r="C11" s="260"/>
      <c r="D11" s="92" t="s">
        <v>72</v>
      </c>
      <c r="E11" s="92" t="s">
        <v>73</v>
      </c>
      <c r="F11" s="68" t="s">
        <v>74</v>
      </c>
      <c r="G11" s="68" t="s">
        <v>75</v>
      </c>
      <c r="H11" s="68" t="s">
        <v>76</v>
      </c>
      <c r="P11" s="1"/>
    </row>
    <row r="12" spans="2:16" ht="38.1" customHeight="1" x14ac:dyDescent="0.2">
      <c r="B12" s="314" t="s">
        <v>176</v>
      </c>
      <c r="C12" s="314"/>
      <c r="D12" s="98" t="s">
        <v>188</v>
      </c>
      <c r="E12" s="98">
        <v>6012201000</v>
      </c>
      <c r="F12" s="110" t="s">
        <v>193</v>
      </c>
      <c r="G12" s="98" t="s">
        <v>60</v>
      </c>
      <c r="H12" s="98" t="s">
        <v>77</v>
      </c>
      <c r="O12" s="2"/>
      <c r="P12" s="1"/>
    </row>
    <row r="13" spans="2:16" ht="38.1" customHeight="1" x14ac:dyDescent="0.2">
      <c r="B13" s="316" t="s">
        <v>239</v>
      </c>
      <c r="C13" s="316"/>
      <c r="D13" s="113" t="s">
        <v>172</v>
      </c>
      <c r="E13" s="106">
        <v>6012201000</v>
      </c>
      <c r="F13" s="114" t="s">
        <v>240</v>
      </c>
      <c r="G13" s="98" t="s">
        <v>60</v>
      </c>
      <c r="H13" s="106" t="s">
        <v>77</v>
      </c>
      <c r="O13" s="2"/>
      <c r="P13" s="1"/>
    </row>
    <row r="14" spans="2:16" ht="38.1" customHeight="1" x14ac:dyDescent="0.2">
      <c r="B14" s="315" t="s">
        <v>241</v>
      </c>
      <c r="C14" s="315"/>
      <c r="D14" s="113" t="s">
        <v>242</v>
      </c>
      <c r="E14" s="106">
        <v>6012201000</v>
      </c>
      <c r="F14" s="135" t="s">
        <v>243</v>
      </c>
      <c r="G14" s="98" t="s">
        <v>60</v>
      </c>
      <c r="H14" s="106" t="s">
        <v>77</v>
      </c>
      <c r="O14" s="2"/>
      <c r="P14" s="1"/>
    </row>
    <row r="15" spans="2:16" ht="38.1" customHeight="1" x14ac:dyDescent="0.2">
      <c r="B15" s="315" t="s">
        <v>177</v>
      </c>
      <c r="C15" s="315"/>
      <c r="D15" s="113" t="s">
        <v>182</v>
      </c>
      <c r="E15" s="106">
        <v>6012201000</v>
      </c>
      <c r="F15" s="114" t="s">
        <v>194</v>
      </c>
      <c r="G15" s="98" t="s">
        <v>60</v>
      </c>
      <c r="H15" s="106" t="s">
        <v>77</v>
      </c>
      <c r="O15" s="2"/>
      <c r="P15" s="1"/>
    </row>
    <row r="16" spans="2:16" ht="38.1" customHeight="1" x14ac:dyDescent="0.2">
      <c r="B16" s="314" t="s">
        <v>178</v>
      </c>
      <c r="C16" s="314"/>
      <c r="D16" s="113" t="s">
        <v>175</v>
      </c>
      <c r="E16" s="106">
        <v>6012201000</v>
      </c>
      <c r="F16" s="114" t="s">
        <v>199</v>
      </c>
      <c r="G16" s="98" t="s">
        <v>60</v>
      </c>
      <c r="H16" s="106" t="s">
        <v>77</v>
      </c>
      <c r="O16" s="2"/>
      <c r="P16" s="1"/>
    </row>
    <row r="17" spans="2:16" ht="54.75" customHeight="1" x14ac:dyDescent="0.2">
      <c r="B17" s="312" t="s">
        <v>181</v>
      </c>
      <c r="C17" s="313"/>
      <c r="D17" s="113" t="s">
        <v>183</v>
      </c>
      <c r="E17" s="106">
        <v>6012201000</v>
      </c>
      <c r="F17" s="114" t="s">
        <v>200</v>
      </c>
      <c r="G17" s="98" t="s">
        <v>60</v>
      </c>
      <c r="H17" s="106" t="s">
        <v>77</v>
      </c>
      <c r="O17" s="2"/>
      <c r="P17" s="1"/>
    </row>
    <row r="18" spans="2:16" ht="38.1" customHeight="1" x14ac:dyDescent="0.2">
      <c r="B18" s="312" t="s">
        <v>180</v>
      </c>
      <c r="C18" s="313"/>
      <c r="D18" s="113" t="s">
        <v>195</v>
      </c>
      <c r="E18" s="106">
        <v>6012201000</v>
      </c>
      <c r="F18" s="114" t="s">
        <v>196</v>
      </c>
      <c r="G18" s="98" t="s">
        <v>60</v>
      </c>
      <c r="H18" s="106" t="s">
        <v>77</v>
      </c>
      <c r="O18" s="2"/>
      <c r="P18" s="1"/>
    </row>
    <row r="19" spans="2:16" ht="38.1" customHeight="1" x14ac:dyDescent="0.2">
      <c r="B19" s="312" t="s">
        <v>179</v>
      </c>
      <c r="C19" s="313"/>
      <c r="D19" s="113" t="s">
        <v>197</v>
      </c>
      <c r="E19" s="106">
        <v>6012201000</v>
      </c>
      <c r="F19" s="114" t="s">
        <v>198</v>
      </c>
      <c r="G19" s="98" t="s">
        <v>60</v>
      </c>
      <c r="H19" s="106" t="s">
        <v>77</v>
      </c>
      <c r="O19" s="2"/>
      <c r="P19" s="1"/>
    </row>
    <row r="20" spans="2:16" ht="38.1" customHeight="1" x14ac:dyDescent="0.2">
      <c r="B20" s="310"/>
      <c r="C20" s="311"/>
      <c r="D20" s="98"/>
      <c r="E20" s="98"/>
      <c r="F20" s="110"/>
      <c r="G20" s="98"/>
      <c r="H20" s="106"/>
      <c r="O20" s="2"/>
      <c r="P20" s="1"/>
    </row>
    <row r="21" spans="2:16" ht="38.1" customHeight="1" x14ac:dyDescent="0.2">
      <c r="B21" s="290"/>
      <c r="C21" s="291"/>
      <c r="D21" s="75"/>
      <c r="E21" s="75"/>
      <c r="F21" s="62"/>
      <c r="G21" s="98"/>
      <c r="H21" s="106"/>
      <c r="O21" s="2"/>
      <c r="P21" s="1"/>
    </row>
    <row r="22" spans="2:16" ht="38.1" customHeight="1" x14ac:dyDescent="0.2">
      <c r="B22" s="290"/>
      <c r="C22" s="291"/>
      <c r="D22" s="75"/>
      <c r="E22" s="75"/>
      <c r="F22" s="62"/>
      <c r="G22" s="98"/>
      <c r="H22" s="106"/>
      <c r="O22" s="2"/>
      <c r="P22" s="1"/>
    </row>
    <row r="23" spans="2:16" ht="38.1" customHeight="1" x14ac:dyDescent="0.2">
      <c r="B23" s="290"/>
      <c r="C23" s="291"/>
      <c r="D23" s="78"/>
      <c r="E23" s="78"/>
      <c r="F23" s="84"/>
      <c r="G23" s="98"/>
      <c r="H23" s="106"/>
    </row>
    <row r="24" spans="2:16" ht="38.1" customHeight="1" x14ac:dyDescent="0.2">
      <c r="B24" s="290"/>
      <c r="C24" s="291"/>
      <c r="D24" s="88"/>
      <c r="E24" s="88"/>
      <c r="F24" s="84"/>
      <c r="G24" s="98"/>
      <c r="H24" s="106"/>
    </row>
    <row r="25" spans="2:16" ht="38.1" customHeight="1" x14ac:dyDescent="0.2">
      <c r="B25" s="292"/>
      <c r="C25" s="292"/>
      <c r="D25" s="75"/>
      <c r="E25" s="75"/>
      <c r="F25" s="62"/>
      <c r="G25" s="98"/>
      <c r="H25" s="106"/>
    </row>
  </sheetData>
  <mergeCells count="24">
    <mergeCell ref="B18:C18"/>
    <mergeCell ref="B19:C19"/>
    <mergeCell ref="B17:C17"/>
    <mergeCell ref="B12:C12"/>
    <mergeCell ref="B15:C15"/>
    <mergeCell ref="B14:C14"/>
    <mergeCell ref="B16:C16"/>
    <mergeCell ref="B13:C13"/>
    <mergeCell ref="B23:C23"/>
    <mergeCell ref="B25:C25"/>
    <mergeCell ref="B24:C24"/>
    <mergeCell ref="D2:G2"/>
    <mergeCell ref="D3:G3"/>
    <mergeCell ref="D4:G4"/>
    <mergeCell ref="D5:G5"/>
    <mergeCell ref="B2:C5"/>
    <mergeCell ref="B7:C7"/>
    <mergeCell ref="D7:H7"/>
    <mergeCell ref="B9:H9"/>
    <mergeCell ref="B22:C22"/>
    <mergeCell ref="B11:C11"/>
    <mergeCell ref="B10:H10"/>
    <mergeCell ref="B21:C21"/>
    <mergeCell ref="B20:C20"/>
  </mergeCells>
  <conditionalFormatting sqref="D11">
    <cfRule type="cellIs" dxfId="22" priority="61" stopIfTrue="1" operator="equal">
      <formula>"Alto"</formula>
    </cfRule>
    <cfRule type="cellIs" dxfId="21" priority="62" stopIfTrue="1" operator="equal">
      <formula>"Medio"</formula>
    </cfRule>
    <cfRule type="cellIs" dxfId="20" priority="63" stopIfTrue="1" operator="equal">
      <formula>"Bajo"</formula>
    </cfRule>
  </conditionalFormatting>
  <conditionalFormatting sqref="D25">
    <cfRule type="cellIs" dxfId="19" priority="13" stopIfTrue="1" operator="equal">
      <formula>"Alto"</formula>
    </cfRule>
    <cfRule type="cellIs" dxfId="18" priority="14" stopIfTrue="1" operator="equal">
      <formula>"Medio"</formula>
    </cfRule>
    <cfRule type="cellIs" dxfId="17" priority="15" stopIfTrue="1" operator="equal">
      <formula>"Bajo"</formula>
    </cfRule>
  </conditionalFormatting>
  <conditionalFormatting sqref="D21:D22">
    <cfRule type="cellIs" dxfId="16" priority="22" stopIfTrue="1" operator="equal">
      <formula>"Alto"</formula>
    </cfRule>
    <cfRule type="cellIs" dxfId="15" priority="23" stopIfTrue="1" operator="equal">
      <formula>"Medio"</formula>
    </cfRule>
    <cfRule type="cellIs" dxfId="14" priority="24" stopIfTrue="1" operator="equal">
      <formula>"Bajo"</formula>
    </cfRule>
  </conditionalFormatting>
  <conditionalFormatting sqref="D20">
    <cfRule type="cellIs" dxfId="13" priority="10" stopIfTrue="1" operator="equal">
      <formula>"Alto"</formula>
    </cfRule>
    <cfRule type="cellIs" dxfId="12" priority="11" stopIfTrue="1" operator="equal">
      <formula>"Medio"</formula>
    </cfRule>
    <cfRule type="cellIs" dxfId="11" priority="12" stopIfTrue="1" operator="equal">
      <formula>"Bajo"</formula>
    </cfRule>
  </conditionalFormatting>
  <dataValidations count="1">
    <dataValidation type="whole" allowBlank="1" showInputMessage="1" showErrorMessage="1" sqref="I9:N9 I23:N65498 F26:H65498">
      <formula1>1</formula1>
      <formula2>5</formula2>
    </dataValidation>
  </dataValidations>
  <hyperlinks>
    <hyperlink ref="F12" r:id="rId1"/>
    <hyperlink ref="F18" r:id="rId2"/>
    <hyperlink ref="F19" r:id="rId3"/>
    <hyperlink ref="F16" r:id="rId4"/>
    <hyperlink ref="F17" r:id="rId5"/>
    <hyperlink ref="F15" r:id="rId6"/>
    <hyperlink ref="F14" r:id="rId7"/>
  </hyperlinks>
  <printOptions horizontalCentered="1"/>
  <pageMargins left="0.39370078740157483" right="0.39370078740157483" top="0.74803149606299213" bottom="0.74803149606299213" header="0.31496062992125984" footer="0.31496062992125984"/>
  <pageSetup paperSize="5" scale="88" fitToHeight="0" orientation="landscape" r:id="rId8"/>
  <headerFooter>
    <oddHeader>&amp;A</oddHeader>
  </headerFooter>
  <drawing r:id="rId9"/>
  <legacyDrawing r:id="rId10"/>
  <extLst>
    <ext xmlns:x14="http://schemas.microsoft.com/office/spreadsheetml/2009/9/main" uri="{CCE6A557-97BC-4b89-ADB6-D9C93CAAB3DF}">
      <x14:dataValidations xmlns:xm="http://schemas.microsoft.com/office/excel/2006/main" count="2">
        <x14:dataValidation type="list" allowBlank="1" showInputMessage="1" showErrorMessage="1">
          <x14:formula1>
            <xm:f>'No tocar'!$K$5:$K$7</xm:f>
          </x14:formula1>
          <xm:sqref>H12:H25</xm:sqref>
        </x14:dataValidation>
        <x14:dataValidation type="list" allowBlank="1" showInputMessage="1" showErrorMessage="1">
          <x14:formula1>
            <xm:f>'No tocar'!$I$5:$I$6</xm:f>
          </x14:formula1>
          <xm:sqref>G12:G25</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P21"/>
  <sheetViews>
    <sheetView showGridLines="0" topLeftCell="A13" zoomScale="80" zoomScaleNormal="80" workbookViewId="0">
      <selection activeCell="B16" sqref="B16:G16"/>
    </sheetView>
  </sheetViews>
  <sheetFormatPr baseColWidth="10" defaultColWidth="11.42578125" defaultRowHeight="12" x14ac:dyDescent="0.2"/>
  <cols>
    <col min="1" max="1" width="2.42578125" style="1" customWidth="1"/>
    <col min="2" max="2" width="39.140625" style="1" customWidth="1"/>
    <col min="3" max="3" width="25.85546875" style="1" customWidth="1"/>
    <col min="4" max="4" width="50.28515625" style="1" customWidth="1"/>
    <col min="5" max="5" width="22.5703125" style="1" customWidth="1"/>
    <col min="6" max="6" width="32.85546875" style="1" customWidth="1"/>
    <col min="7" max="7" width="39.5703125" style="1" customWidth="1"/>
    <col min="8" max="11" width="7.7109375" style="1" customWidth="1"/>
    <col min="12" max="13" width="5.7109375" style="1" hidden="1" customWidth="1"/>
    <col min="14" max="14" width="10.7109375" style="1" customWidth="1"/>
    <col min="15" max="15" width="20.7109375" style="1" customWidth="1"/>
    <col min="16" max="16" width="9.140625" style="2" customWidth="1"/>
    <col min="17" max="237" width="9.140625" style="1" customWidth="1"/>
    <col min="238" max="16384" width="11.42578125" style="1"/>
  </cols>
  <sheetData>
    <row r="1" spans="2:16" ht="12.75" thickBot="1" x14ac:dyDescent="0.25"/>
    <row r="2" spans="2:16" s="10" customFormat="1" ht="26.25" customHeight="1" thickBot="1" x14ac:dyDescent="0.25">
      <c r="B2" s="44"/>
      <c r="C2" s="280" t="s">
        <v>0</v>
      </c>
      <c r="D2" s="281"/>
      <c r="E2" s="281"/>
      <c r="F2" s="281"/>
      <c r="G2" s="51" t="str">
        <f>Proyecto!K2</f>
        <v>Código: GC-F-015</v>
      </c>
      <c r="H2" s="50"/>
      <c r="I2" s="67"/>
      <c r="J2" s="67"/>
      <c r="K2" s="67"/>
      <c r="L2" s="67"/>
      <c r="M2" s="67"/>
      <c r="N2" s="67"/>
      <c r="O2" s="67"/>
      <c r="P2" s="13"/>
    </row>
    <row r="3" spans="2:16" s="10" customFormat="1" ht="23.25" customHeight="1" thickBot="1" x14ac:dyDescent="0.25">
      <c r="B3" s="46"/>
      <c r="C3" s="280" t="s">
        <v>2</v>
      </c>
      <c r="D3" s="281"/>
      <c r="E3" s="281"/>
      <c r="F3" s="281"/>
      <c r="G3" s="49" t="str">
        <f>Proyecto!K3</f>
        <v>Fecha: 17 de septiembre de 2014</v>
      </c>
      <c r="H3" s="50"/>
      <c r="I3" s="67"/>
      <c r="J3" s="67"/>
      <c r="K3" s="67"/>
      <c r="L3" s="67"/>
      <c r="M3" s="67"/>
      <c r="N3" s="67"/>
      <c r="O3" s="67"/>
      <c r="P3" s="13"/>
    </row>
    <row r="4" spans="2:16" s="10" customFormat="1" ht="24" customHeight="1" thickBot="1" x14ac:dyDescent="0.25">
      <c r="B4" s="46"/>
      <c r="C4" s="280" t="s">
        <v>4</v>
      </c>
      <c r="D4" s="281"/>
      <c r="E4" s="281"/>
      <c r="F4" s="281"/>
      <c r="G4" s="49" t="str">
        <f>Proyecto!K4</f>
        <v>Versión 001</v>
      </c>
      <c r="H4" s="50"/>
      <c r="I4" s="67"/>
      <c r="J4" s="67"/>
      <c r="K4" s="67"/>
      <c r="L4" s="67"/>
      <c r="M4" s="67"/>
      <c r="N4" s="67"/>
      <c r="O4" s="67"/>
      <c r="P4" s="13"/>
    </row>
    <row r="5" spans="2:16" s="10" customFormat="1" ht="22.5" customHeight="1" thickBot="1" x14ac:dyDescent="0.25">
      <c r="B5" s="48"/>
      <c r="C5" s="280" t="s">
        <v>6</v>
      </c>
      <c r="D5" s="281"/>
      <c r="E5" s="281"/>
      <c r="F5" s="281"/>
      <c r="G5" s="52" t="s">
        <v>80</v>
      </c>
      <c r="H5" s="50"/>
      <c r="I5" s="67"/>
      <c r="J5" s="67"/>
      <c r="K5" s="67"/>
      <c r="L5" s="67"/>
      <c r="M5" s="67"/>
      <c r="N5" s="67"/>
      <c r="O5" s="67"/>
      <c r="P5" s="13"/>
    </row>
    <row r="6" spans="2:16" ht="5.25" customHeight="1" x14ac:dyDescent="0.2">
      <c r="B6" s="24"/>
      <c r="C6" s="24"/>
      <c r="D6" s="24"/>
      <c r="E6" s="24"/>
      <c r="F6" s="24"/>
    </row>
    <row r="7" spans="2:16" ht="29.25" customHeight="1" x14ac:dyDescent="0.2">
      <c r="B7" s="66" t="s">
        <v>8</v>
      </c>
      <c r="C7" s="320" t="str">
        <f>Proyecto!$E$7</f>
        <v>Promoción de la Responsabilidad Social Empresarial y la Sostenibilidad Empresarial con énfasis en las PYMES.</v>
      </c>
      <c r="D7" s="321"/>
      <c r="E7" s="321"/>
      <c r="F7" s="321"/>
      <c r="G7" s="322"/>
      <c r="P7" s="1"/>
    </row>
    <row r="8" spans="2:16" ht="6.75" customHeight="1" x14ac:dyDescent="0.2">
      <c r="B8" s="6"/>
      <c r="C8" s="7"/>
      <c r="D8" s="7"/>
      <c r="E8" s="7"/>
      <c r="F8" s="7"/>
      <c r="P8" s="1"/>
    </row>
    <row r="9" spans="2:16" x14ac:dyDescent="0.2">
      <c r="B9" s="225"/>
      <c r="C9" s="225"/>
    </row>
    <row r="10" spans="2:16" ht="20.25" customHeight="1" x14ac:dyDescent="0.2">
      <c r="B10" s="317" t="s">
        <v>81</v>
      </c>
      <c r="C10" s="318"/>
      <c r="D10" s="318"/>
      <c r="E10" s="318"/>
      <c r="F10" s="318"/>
      <c r="G10" s="319"/>
    </row>
    <row r="11" spans="2:16" customFormat="1" ht="15" customHeight="1" x14ac:dyDescent="0.2"/>
    <row r="12" spans="2:16" ht="24.75" customHeight="1" x14ac:dyDescent="0.2">
      <c r="B12" s="74" t="s">
        <v>82</v>
      </c>
      <c r="C12" s="74" t="s">
        <v>83</v>
      </c>
      <c r="D12" s="74" t="s">
        <v>84</v>
      </c>
      <c r="E12" s="74" t="s">
        <v>85</v>
      </c>
      <c r="F12" s="74" t="s">
        <v>86</v>
      </c>
      <c r="G12" s="74" t="s">
        <v>87</v>
      </c>
    </row>
    <row r="13" spans="2:16" ht="92.25" customHeight="1" x14ac:dyDescent="0.2">
      <c r="B13" s="106" t="s">
        <v>201</v>
      </c>
      <c r="C13" s="106" t="s">
        <v>88</v>
      </c>
      <c r="D13" s="115" t="s">
        <v>202</v>
      </c>
      <c r="E13" s="106" t="s">
        <v>152</v>
      </c>
      <c r="F13" s="106" t="s">
        <v>203</v>
      </c>
      <c r="G13" s="108" t="s">
        <v>204</v>
      </c>
    </row>
    <row r="14" spans="2:16" ht="123" customHeight="1" x14ac:dyDescent="0.2">
      <c r="B14" s="106" t="s">
        <v>203</v>
      </c>
      <c r="C14" s="106" t="s">
        <v>88</v>
      </c>
      <c r="D14" s="115" t="s">
        <v>216</v>
      </c>
      <c r="E14" s="106" t="s">
        <v>89</v>
      </c>
      <c r="F14" s="106" t="s">
        <v>217</v>
      </c>
      <c r="G14" s="108" t="s">
        <v>218</v>
      </c>
    </row>
    <row r="15" spans="2:16" ht="219.75" customHeight="1" x14ac:dyDescent="0.2">
      <c r="B15" s="106" t="s">
        <v>217</v>
      </c>
      <c r="C15" s="106" t="s">
        <v>88</v>
      </c>
      <c r="D15" s="115" t="s">
        <v>219</v>
      </c>
      <c r="E15" s="106" t="s">
        <v>89</v>
      </c>
      <c r="F15" s="106" t="s">
        <v>220</v>
      </c>
      <c r="G15" s="108" t="s">
        <v>218</v>
      </c>
    </row>
    <row r="16" spans="2:16" ht="92.25" customHeight="1" x14ac:dyDescent="0.2">
      <c r="B16" s="104" t="s">
        <v>235</v>
      </c>
      <c r="C16" s="106" t="s">
        <v>88</v>
      </c>
      <c r="D16" s="115" t="s">
        <v>205</v>
      </c>
      <c r="E16" s="106" t="s">
        <v>185</v>
      </c>
      <c r="F16" s="106" t="s">
        <v>214</v>
      </c>
      <c r="G16" s="108" t="s">
        <v>215</v>
      </c>
    </row>
    <row r="17" spans="2:7" ht="30" customHeight="1" x14ac:dyDescent="0.2">
      <c r="B17" s="117"/>
      <c r="C17" s="106"/>
      <c r="D17" s="106"/>
      <c r="E17" s="106"/>
      <c r="F17" s="108"/>
      <c r="G17" s="108"/>
    </row>
    <row r="18" spans="2:7" ht="30" customHeight="1" x14ac:dyDescent="0.2">
      <c r="B18" s="117"/>
      <c r="C18" s="106"/>
      <c r="D18" s="106"/>
      <c r="E18" s="106"/>
      <c r="F18" s="108"/>
      <c r="G18" s="108"/>
    </row>
    <row r="19" spans="2:7" ht="30" customHeight="1" x14ac:dyDescent="0.2">
      <c r="B19" s="117"/>
      <c r="C19" s="106"/>
      <c r="D19" s="106"/>
      <c r="E19" s="106"/>
      <c r="F19" s="108"/>
      <c r="G19" s="108"/>
    </row>
    <row r="20" spans="2:7" ht="30" customHeight="1" x14ac:dyDescent="0.2">
      <c r="B20" s="82"/>
      <c r="C20" s="106"/>
      <c r="D20" s="78"/>
      <c r="E20" s="106"/>
      <c r="F20" s="78"/>
      <c r="G20" s="77"/>
    </row>
    <row r="21" spans="2:7" ht="30" customHeight="1" x14ac:dyDescent="0.2">
      <c r="B21" s="83"/>
      <c r="C21" s="106"/>
      <c r="D21" s="78"/>
      <c r="E21" s="106"/>
      <c r="F21" s="78"/>
      <c r="G21" s="77"/>
    </row>
  </sheetData>
  <mergeCells count="7">
    <mergeCell ref="B10:G10"/>
    <mergeCell ref="B9:C9"/>
    <mergeCell ref="C2:F2"/>
    <mergeCell ref="C3:F3"/>
    <mergeCell ref="C4:F4"/>
    <mergeCell ref="C5:F5"/>
    <mergeCell ref="C7:G7"/>
  </mergeCells>
  <dataValidations count="1">
    <dataValidation type="whole" allowBlank="1" showInputMessage="1" showErrorMessage="1" sqref="E9 E22:E65497 G11 G9 G22:G65497 H9:N65497">
      <formula1>1</formula1>
      <formula2>5</formula2>
    </dataValidation>
  </dataValidations>
  <printOptions horizontalCentered="1"/>
  <pageMargins left="0.39370078740157483" right="0.39370078740157483" top="0.74803149606299213" bottom="0.74803149606299213" header="0.31496062992125984" footer="0.31496062992125984"/>
  <pageSetup paperSize="5" scale="78" fitToHeight="0" orientation="landscape" r:id="rId1"/>
  <headerFooter>
    <oddHeader>&amp;A</oddHeader>
  </headerFooter>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'No tocar'!$Q$15:$Q$23</xm:f>
          </x14:formula1>
          <xm:sqref>E13:E15 E17:E21</xm:sqref>
        </x14:dataValidation>
        <x14:dataValidation type="list" allowBlank="1" showInputMessage="1" showErrorMessage="1">
          <x14:formula1>
            <xm:f>'No tocar'!$O$5:$O$11</xm:f>
          </x14:formula1>
          <xm:sqref>C13:C21</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B1:W16"/>
  <sheetViews>
    <sheetView showGridLines="0" zoomScale="90" zoomScaleNormal="90" workbookViewId="0">
      <selection activeCell="C7" sqref="C7:H7"/>
    </sheetView>
  </sheetViews>
  <sheetFormatPr baseColWidth="10" defaultColWidth="11.42578125" defaultRowHeight="12" x14ac:dyDescent="0.2"/>
  <cols>
    <col min="1" max="1" width="2.42578125" style="1" customWidth="1"/>
    <col min="2" max="2" width="30.7109375" style="1" customWidth="1"/>
    <col min="3" max="3" width="18.28515625" style="1" customWidth="1"/>
    <col min="4" max="4" width="28.7109375" style="1" customWidth="1"/>
    <col min="5" max="5" width="29.42578125" style="1" customWidth="1"/>
    <col min="6" max="6" width="42.42578125" style="1" customWidth="1"/>
    <col min="7" max="7" width="19.42578125" style="1" customWidth="1"/>
    <col min="8" max="8" width="17.7109375" style="1" bestFit="1" customWidth="1"/>
    <col min="9" max="9" width="7.7109375" style="1" customWidth="1"/>
    <col min="10" max="10" width="0.7109375" style="5" customWidth="1"/>
    <col min="11" max="11" width="1" style="1" customWidth="1"/>
    <col min="12" max="12" width="1.42578125" style="1" customWidth="1"/>
    <col min="13" max="13" width="1.140625" style="5" customWidth="1"/>
    <col min="14" max="14" width="20.7109375" style="1" customWidth="1"/>
    <col min="15" max="18" width="7.7109375" style="1" customWidth="1"/>
    <col min="19" max="20" width="5.7109375" style="1" hidden="1" customWidth="1"/>
    <col min="21" max="21" width="10.7109375" style="1" customWidth="1"/>
    <col min="22" max="22" width="20.7109375" style="1" customWidth="1"/>
    <col min="23" max="23" width="9.140625" style="2" customWidth="1"/>
    <col min="24" max="244" width="9.140625" style="1" customWidth="1"/>
    <col min="245" max="16384" width="11.42578125" style="1"/>
  </cols>
  <sheetData>
    <row r="1" spans="2:23" ht="12.75" thickBot="1" x14ac:dyDescent="0.25"/>
    <row r="2" spans="2:23" s="10" customFormat="1" ht="26.25" customHeight="1" thickBot="1" x14ac:dyDescent="0.25">
      <c r="B2" s="44"/>
      <c r="C2" s="280" t="s">
        <v>0</v>
      </c>
      <c r="D2" s="281"/>
      <c r="E2" s="281"/>
      <c r="F2" s="281"/>
      <c r="G2" s="270" t="str">
        <f>Proyecto!K2</f>
        <v>Código: GC-F-015</v>
      </c>
      <c r="H2" s="272"/>
      <c r="I2" s="67"/>
      <c r="J2" s="9"/>
      <c r="K2" s="9"/>
      <c r="L2" s="9"/>
      <c r="M2" s="12"/>
      <c r="N2" s="67"/>
      <c r="O2" s="67"/>
      <c r="P2" s="67"/>
      <c r="Q2" s="67"/>
      <c r="R2" s="67"/>
      <c r="S2" s="67"/>
      <c r="T2" s="67"/>
      <c r="U2" s="67"/>
      <c r="V2" s="67"/>
      <c r="W2" s="13"/>
    </row>
    <row r="3" spans="2:23" s="10" customFormat="1" ht="23.25" customHeight="1" thickBot="1" x14ac:dyDescent="0.25">
      <c r="B3" s="46"/>
      <c r="C3" s="280" t="s">
        <v>2</v>
      </c>
      <c r="D3" s="281"/>
      <c r="E3" s="281"/>
      <c r="F3" s="281"/>
      <c r="G3" s="273" t="str">
        <f>Proyecto!K3</f>
        <v>Fecha: 17 de septiembre de 2014</v>
      </c>
      <c r="H3" s="275"/>
      <c r="I3" s="67"/>
      <c r="J3" s="9"/>
      <c r="K3" s="9"/>
      <c r="L3" s="9"/>
      <c r="M3" s="12"/>
      <c r="N3" s="67"/>
      <c r="O3" s="67"/>
      <c r="P3" s="67"/>
      <c r="Q3" s="67"/>
      <c r="R3" s="67"/>
      <c r="S3" s="67"/>
      <c r="T3" s="67"/>
      <c r="U3" s="67"/>
      <c r="V3" s="67"/>
      <c r="W3" s="13"/>
    </row>
    <row r="4" spans="2:23" s="10" customFormat="1" ht="24" customHeight="1" thickBot="1" x14ac:dyDescent="0.25">
      <c r="B4" s="46"/>
      <c r="C4" s="280" t="s">
        <v>4</v>
      </c>
      <c r="D4" s="281"/>
      <c r="E4" s="281"/>
      <c r="F4" s="281"/>
      <c r="G4" s="276" t="str">
        <f>Proyecto!K4</f>
        <v>Versión 001</v>
      </c>
      <c r="H4" s="278"/>
      <c r="I4" s="67"/>
      <c r="J4" s="9"/>
      <c r="K4" s="67"/>
      <c r="L4" s="67"/>
      <c r="M4" s="12"/>
      <c r="N4" s="67"/>
      <c r="O4" s="67"/>
      <c r="P4" s="67"/>
      <c r="Q4" s="67"/>
      <c r="R4" s="67"/>
      <c r="S4" s="67"/>
      <c r="T4" s="67"/>
      <c r="U4" s="67"/>
      <c r="V4" s="67"/>
      <c r="W4" s="13"/>
    </row>
    <row r="5" spans="2:23" s="10" customFormat="1" ht="22.5" customHeight="1" thickBot="1" x14ac:dyDescent="0.25">
      <c r="B5" s="48"/>
      <c r="C5" s="280" t="s">
        <v>6</v>
      </c>
      <c r="D5" s="281"/>
      <c r="E5" s="281"/>
      <c r="F5" s="281"/>
      <c r="G5" s="273" t="s">
        <v>90</v>
      </c>
      <c r="H5" s="275"/>
      <c r="I5" s="67"/>
      <c r="J5" s="9"/>
      <c r="K5" s="67"/>
      <c r="L5" s="67"/>
      <c r="M5" s="9"/>
      <c r="N5" s="67"/>
      <c r="O5" s="67"/>
      <c r="P5" s="67"/>
      <c r="Q5" s="67"/>
      <c r="R5" s="67"/>
      <c r="S5" s="67"/>
      <c r="T5" s="67"/>
      <c r="U5" s="67"/>
      <c r="V5" s="67"/>
      <c r="W5" s="13"/>
    </row>
    <row r="6" spans="2:23" ht="5.25" customHeight="1" x14ac:dyDescent="0.2">
      <c r="B6" s="24"/>
      <c r="C6" s="24"/>
      <c r="D6" s="24"/>
      <c r="E6" s="24"/>
      <c r="F6" s="24"/>
      <c r="G6" s="24"/>
      <c r="H6" s="24"/>
    </row>
    <row r="7" spans="2:23" ht="29.25" customHeight="1" x14ac:dyDescent="0.2">
      <c r="B7" s="23" t="s">
        <v>8</v>
      </c>
      <c r="C7" s="326" t="str">
        <f>Proyecto!$E$7</f>
        <v>Promoción de la Responsabilidad Social Empresarial y la Sostenibilidad Empresarial con énfasis en las PYMES.</v>
      </c>
      <c r="D7" s="326"/>
      <c r="E7" s="326"/>
      <c r="F7" s="326"/>
      <c r="G7" s="326"/>
      <c r="H7" s="326"/>
      <c r="W7" s="1"/>
    </row>
    <row r="9" spans="2:23" ht="15" customHeight="1" x14ac:dyDescent="0.2">
      <c r="B9" s="262" t="s">
        <v>91</v>
      </c>
      <c r="C9" s="262"/>
      <c r="D9" s="262"/>
      <c r="E9" s="262"/>
      <c r="F9" s="262"/>
      <c r="G9" s="262"/>
      <c r="H9" s="262"/>
    </row>
    <row r="10" spans="2:23" customFormat="1" ht="15" customHeight="1" x14ac:dyDescent="0.2"/>
    <row r="11" spans="2:23" ht="33.75" customHeight="1" x14ac:dyDescent="0.2">
      <c r="B11" s="260" t="s">
        <v>92</v>
      </c>
      <c r="C11" s="260"/>
      <c r="D11" s="68" t="s">
        <v>93</v>
      </c>
      <c r="E11" s="68" t="s">
        <v>94</v>
      </c>
      <c r="F11" s="68" t="s">
        <v>95</v>
      </c>
      <c r="G11" s="68" t="s">
        <v>96</v>
      </c>
      <c r="H11" s="68" t="s">
        <v>97</v>
      </c>
    </row>
    <row r="12" spans="2:23" ht="61.5" customHeight="1" x14ac:dyDescent="0.2">
      <c r="B12" s="324" t="s">
        <v>137</v>
      </c>
      <c r="C12" s="325"/>
      <c r="D12" s="118"/>
      <c r="E12" s="118"/>
      <c r="F12" s="118"/>
      <c r="G12" s="119"/>
      <c r="H12" s="98"/>
    </row>
    <row r="13" spans="2:23" ht="48" customHeight="1" x14ac:dyDescent="0.2">
      <c r="B13" s="323"/>
      <c r="C13" s="323"/>
      <c r="D13" s="104"/>
      <c r="E13" s="118"/>
      <c r="F13" s="118"/>
      <c r="G13" s="119"/>
      <c r="H13" s="104"/>
    </row>
    <row r="14" spans="2:23" ht="60" customHeight="1" x14ac:dyDescent="0.2">
      <c r="B14" s="323"/>
      <c r="C14" s="323"/>
      <c r="D14" s="104"/>
      <c r="E14" s="118"/>
      <c r="F14" s="118"/>
      <c r="G14" s="119"/>
      <c r="H14" s="104"/>
    </row>
    <row r="15" spans="2:23" ht="60" customHeight="1" x14ac:dyDescent="0.2">
      <c r="B15" s="323"/>
      <c r="C15" s="323"/>
      <c r="D15" s="104"/>
      <c r="E15" s="118"/>
      <c r="F15" s="118"/>
      <c r="G15" s="119"/>
      <c r="H15" s="104"/>
    </row>
    <row r="16" spans="2:23" x14ac:dyDescent="0.2">
      <c r="B16" s="85"/>
      <c r="C16" s="85"/>
    </row>
  </sheetData>
  <mergeCells count="15">
    <mergeCell ref="C7:H7"/>
    <mergeCell ref="C2:F2"/>
    <mergeCell ref="G2:H2"/>
    <mergeCell ref="C3:F3"/>
    <mergeCell ref="G3:H3"/>
    <mergeCell ref="C4:F4"/>
    <mergeCell ref="G4:H4"/>
    <mergeCell ref="C5:F5"/>
    <mergeCell ref="G5:H5"/>
    <mergeCell ref="B13:C13"/>
    <mergeCell ref="B14:C14"/>
    <mergeCell ref="B15:C15"/>
    <mergeCell ref="B12:C12"/>
    <mergeCell ref="B9:H9"/>
    <mergeCell ref="B11:C11"/>
  </mergeCells>
  <conditionalFormatting sqref="E12:E15">
    <cfRule type="cellIs" dxfId="10" priority="19" stopIfTrue="1" operator="equal">
      <formula>"Alto"</formula>
    </cfRule>
    <cfRule type="cellIs" dxfId="9" priority="20" stopIfTrue="1" operator="equal">
      <formula>"Medio"</formula>
    </cfRule>
    <cfRule type="cellIs" dxfId="8" priority="21" stopIfTrue="1" operator="equal">
      <formula>"Bajo"</formula>
    </cfRule>
  </conditionalFormatting>
  <dataValidations count="1">
    <dataValidation type="whole" allowBlank="1" showInputMessage="1" showErrorMessage="1" sqref="F8:G8 O8:U65495 I8:M65495 G13:G65495 F16:F65495">
      <formula1>1</formula1>
      <formula2>5</formula2>
    </dataValidation>
  </dataValidations>
  <printOptions horizontalCentered="1"/>
  <pageMargins left="0.39370078740157483" right="0.39370078740157483" top="0.74803149606299213" bottom="0.74803149606299213" header="0.31496062992125984" footer="0.31496062992125984"/>
  <pageSetup paperSize="5" scale="92" fitToHeight="0" orientation="landscape" r:id="rId1"/>
  <headerFooter>
    <oddHeader>&amp;A</oddHeader>
  </headerFooter>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DAE502E0AF30B84A96E60AFD0F2E04C4" ma:contentTypeVersion="11" ma:contentTypeDescription="Crear nuevo documento." ma:contentTypeScope="" ma:versionID="fefde06f6a4dd1591e8c8f43448c5f89">
  <xsd:schema xmlns:xsd="http://www.w3.org/2001/XMLSchema" xmlns:xs="http://www.w3.org/2001/XMLSchema" xmlns:p="http://schemas.microsoft.com/office/2006/metadata/properties" xmlns:ns1="http://schemas.microsoft.com/sharepoint/v3" xmlns:ns2="http://schemas.microsoft.com/sharepoint/v4" xmlns:ns3="ff8e3638-9d45-4162-afb4-6d390653d547" targetNamespace="http://schemas.microsoft.com/office/2006/metadata/properties" ma:root="true" ma:fieldsID="b3ee466d0447bb55b09f333d7556ce4a" ns1:_="" ns2:_="" ns3:_="">
    <xsd:import namespace="http://schemas.microsoft.com/sharepoint/v3"/>
    <xsd:import namespace="http://schemas.microsoft.com/sharepoint/v4"/>
    <xsd:import namespace="ff8e3638-9d45-4162-afb4-6d390653d547"/>
    <xsd:element name="properties">
      <xsd:complexType>
        <xsd:sequence>
          <xsd:element name="documentManagement">
            <xsd:complexType>
              <xsd:all>
                <xsd:element ref="ns1:AverageRating" minOccurs="0"/>
                <xsd:element ref="ns1:RatingCount" minOccurs="0"/>
                <xsd:element ref="ns2:IconOverlay" minOccurs="0"/>
                <xsd:element ref="ns1:_dlc_Exempt" minOccurs="0"/>
                <xsd:element ref="ns3:Comentarios" minOccurs="0"/>
                <xsd:element ref="ns3:Fas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AverageRating" ma:index="8" nillable="true" ma:displayName="Clasificación (0-5)" ma:decimals="2" ma:description="Valor promedio de todas las clasificaciones que se han enviado" ma:indexed="true" ma:internalName="AverageRating" ma:readOnly="true">
      <xsd:simpleType>
        <xsd:restriction base="dms:Number"/>
      </xsd:simpleType>
    </xsd:element>
    <xsd:element name="RatingCount" ma:index="9" nillable="true" ma:displayName="Número de clasificaciones" ma:decimals="0" ma:description="Número de clasificaciones enviado" ma:internalName="RatingCount" ma:readOnly="true">
      <xsd:simpleType>
        <xsd:restriction base="dms:Number"/>
      </xsd:simpleType>
    </xsd:element>
    <xsd:element name="_dlc_Exempt" ma:index="11" nillable="true" ma:displayName="Excluir de la directiva" ma:hidden="true" ma:internalName="_dlc_Exempt"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0" nillable="true" ma:displayName="IconOverlay" ma:hidden="true" ma:internalName="IconOverlay">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f8e3638-9d45-4162-afb4-6d390653d547" elementFormDefault="qualified">
    <xsd:import namespace="http://schemas.microsoft.com/office/2006/documentManagement/types"/>
    <xsd:import namespace="http://schemas.microsoft.com/office/infopath/2007/PartnerControls"/>
    <xsd:element name="Comentarios" ma:index="12" nillable="true" ma:displayName="Comentarios" ma:internalName="Comentarios">
      <xsd:simpleType>
        <xsd:restriction base="dms:Note">
          <xsd:maxLength value="255"/>
        </xsd:restriction>
      </xsd:simpleType>
    </xsd:element>
    <xsd:element name="Fase" ma:index="13" nillable="true" ma:displayName="Fase" ma:default="a. Ficha Téncnica" ma:format="Dropdown" ma:internalName="Fase">
      <xsd:simpleType>
        <xsd:restriction base="dms:Choice">
          <xsd:enumeration value="a. Ficha Téncnica"/>
          <xsd:enumeration value="b. Estudio de Mercado"/>
          <xsd:enumeration value="c. ECO"/>
          <xsd:enumeration value="d. Riesgos"/>
          <xsd:enumeration value="e. Estudio de Sector"/>
          <xsd:enumeration value="f. Observaciones Grupo de Contratos"/>
          <xsd:enumeration value="g. Respuesta a Observaciones"/>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IconOverlay xmlns="http://schemas.microsoft.com/sharepoint/v4" xsi:nil="true"/>
    <Comentarios xmlns="ff8e3638-9d45-4162-afb4-6d390653d547" xsi:nil="true"/>
    <Fase xmlns="ff8e3638-9d45-4162-afb4-6d390653d547">a. Ficha Téncnica</Fase>
    <AverageRating xmlns="http://schemas.microsoft.com/sharepoint/v3" xsi:nil="true"/>
  </documentManagement>
</p:properties>
</file>

<file path=customXml/item3.xml><?xml version="1.0" encoding="utf-8"?>
<?mso-contentType ?>
<p:Policy xmlns:p="office.server.policy" id="" local="true">
  <p:Name>Documento</p:Name>
  <p:Description/>
  <p:Statement/>
  <p:PolicyItems>
    <p:PolicyItem featureId="Microsoft.Office.RecordsManagement.PolicyFeatures.PolicyAudit" staticId="0x010100DAE502E0AF30B84A96E60AFD0F2E04C4|990474540" UniqueId="4656cf74-e403-4ffc-a180-125eac1cac20">
      <p:Name>Auditoría</p:Name>
      <p:Description>Audita las acciones de usuario en documentos y enumera elementos en el registro de auditoría.</p:Description>
      <p:CustomData>
        <Audit>
          <Update/>
          <MoveCopy/>
          <DeleteRestore/>
        </Audit>
      </p:CustomData>
    </p:PolicyItem>
  </p:PolicyItems>
</p:Policy>
</file>

<file path=customXml/item4.xml><?xml version="1.0" encoding="utf-8"?>
<?mso-contentType ?>
<customXsn xmlns="http://schemas.microsoft.com/office/2006/metadata/customXsn">
  <xsnLocation/>
  <cached>True</cached>
  <openByDefault>True</openByDefault>
  <xsnScope/>
</customXsn>
</file>

<file path=customXml/item5.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5C096D3-1B09-418F-A523-6AB3AC41DEA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sharepoint/v4"/>
    <ds:schemaRef ds:uri="ff8e3638-9d45-4162-afb4-6d390653d54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6CD46FF-15CE-4B87-962F-49D7241576E1}">
  <ds:schemaRefs>
    <ds:schemaRef ds:uri="http://schemas.microsoft.com/office/2006/metadata/properties"/>
    <ds:schemaRef ds:uri="http://purl.org/dc/elements/1.1/"/>
    <ds:schemaRef ds:uri="http://schemas.microsoft.com/sharepoint/v3"/>
    <ds:schemaRef ds:uri="http://schemas.microsoft.com/sharepoint/v4"/>
    <ds:schemaRef ds:uri="ff8e3638-9d45-4162-afb4-6d390653d547"/>
    <ds:schemaRef ds:uri="http://schemas.openxmlformats.org/package/2006/metadata/core-properties"/>
    <ds:schemaRef ds:uri="http://purl.org/dc/terms/"/>
    <ds:schemaRef ds:uri="http://schemas.microsoft.com/office/infopath/2007/PartnerControls"/>
    <ds:schemaRef ds:uri="http://schemas.microsoft.com/office/2006/documentManagement/types"/>
    <ds:schemaRef ds:uri="http://www.w3.org/XML/1998/namespace"/>
    <ds:schemaRef ds:uri="http://purl.org/dc/dcmitype/"/>
  </ds:schemaRefs>
</ds:datastoreItem>
</file>

<file path=customXml/itemProps3.xml><?xml version="1.0" encoding="utf-8"?>
<ds:datastoreItem xmlns:ds="http://schemas.openxmlformats.org/officeDocument/2006/customXml" ds:itemID="{8F77B9A0-DA09-4B3D-89DF-DC134C4A0891}">
  <ds:schemaRefs>
    <ds:schemaRef ds:uri="office.server.policy"/>
  </ds:schemaRefs>
</ds:datastoreItem>
</file>

<file path=customXml/itemProps4.xml><?xml version="1.0" encoding="utf-8"?>
<ds:datastoreItem xmlns:ds="http://schemas.openxmlformats.org/officeDocument/2006/customXml" ds:itemID="{B30F0823-935E-4753-9583-110314EE54DB}">
  <ds:schemaRefs>
    <ds:schemaRef ds:uri="http://schemas.microsoft.com/office/2006/metadata/customXsn"/>
  </ds:schemaRefs>
</ds:datastoreItem>
</file>

<file path=customXml/itemProps5.xml><?xml version="1.0" encoding="utf-8"?>
<ds:datastoreItem xmlns:ds="http://schemas.openxmlformats.org/officeDocument/2006/customXml" ds:itemID="{1560308A-4653-4D2B-B2A3-96E21DA7A69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6</vt:i4>
      </vt:variant>
    </vt:vector>
  </HeadingPairs>
  <TitlesOfParts>
    <vt:vector size="19" baseType="lpstr">
      <vt:lpstr>Proyecto</vt:lpstr>
      <vt:lpstr>Justificación - Objetivo</vt:lpstr>
      <vt:lpstr>Indicadores</vt:lpstr>
      <vt:lpstr>Recursos Financieros</vt:lpstr>
      <vt:lpstr>Recursos Humanos</vt:lpstr>
      <vt:lpstr>Comunicaciones internas</vt:lpstr>
      <vt:lpstr>Interesados</vt:lpstr>
      <vt:lpstr>Plan de comunicaciones</vt:lpstr>
      <vt:lpstr>Requerimientos</vt:lpstr>
      <vt:lpstr>Alcance</vt:lpstr>
      <vt:lpstr>EDT- Actividades</vt:lpstr>
      <vt:lpstr>Riesgos</vt:lpstr>
      <vt:lpstr>No tocar</vt:lpstr>
      <vt:lpstr>Indicadores!Área_de_impresión</vt:lpstr>
      <vt:lpstr>Interesados!Área_de_impresión</vt:lpstr>
      <vt:lpstr>'Plan de comunicaciones'!Área_de_impresión</vt:lpstr>
      <vt:lpstr>'Recursos Humanos'!Área_de_impresión</vt:lpstr>
      <vt:lpstr>Requerimientos!Área_de_impresión</vt:lpstr>
      <vt:lpstr>Riesgos!Área_de_impresión</vt:lpstr>
    </vt:vector>
  </TitlesOfParts>
  <Manager/>
  <Company>Windows uE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EDT_01</dc:title>
  <dc:subject/>
  <dc:creator>Bibiana Coy Paez</dc:creator>
  <cp:keywords>Despacho</cp:keywords>
  <dc:description/>
  <cp:lastModifiedBy>Bibiana Coy Paez</cp:lastModifiedBy>
  <cp:revision/>
  <dcterms:created xsi:type="dcterms:W3CDTF">2009-01-14T13:57:13Z</dcterms:created>
  <dcterms:modified xsi:type="dcterms:W3CDTF">2024-08-01T02:57:18Z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0x010100DAE502E0AF30B84A96E60AFD0F2E04C4</vt:lpwstr>
  </property>
  <property fmtid="{D5CDD505-2E9C-101B-9397-08002B2CF9AE}" pid="3" name="eDOCS AutoSave">
    <vt:lpwstr>20240731215716266</vt:lpwstr>
  </property>
</Properties>
</file>