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cp\Desktop\Anexos Talento Humano\"/>
    </mc:Choice>
  </mc:AlternateContent>
  <bookViews>
    <workbookView xWindow="0" yWindow="0" windowWidth="20490" windowHeight="7620"/>
  </bookViews>
  <sheets>
    <sheet name="Plan SST" sheetId="1" r:id="rId1"/>
  </sheets>
  <externalReferences>
    <externalReference r:id="rId2"/>
    <externalReference r:id="rId3"/>
  </externalReferences>
  <definedNames>
    <definedName name="_xlnm._FilterDatabase" localSheetId="0" hidden="1">'Plan SST'!$A$10:$AJJ$274</definedName>
    <definedName name="CompanyContactsHeader">'[1]Datos de ejemplo'!$W$1</definedName>
    <definedName name="CompanyName">[1]Configurar!$C$7</definedName>
    <definedName name="DataDisplayed">"Ejemplo"</definedName>
    <definedName name="grp_FlechasGuía">"shp_FlechaCurva,txt_FlechasDeLaGuía,shp_FlechaRecta"</definedName>
    <definedName name="grp_Llave">"Otra línea de apertura,Línea de apertura"</definedName>
    <definedName name="grp_LlaveGuía">"shp_LlaveInferior,txt_LlaveDeLaGuía,shp_LlaveDeApertura"</definedName>
    <definedName name="grp_MásInformación">"Línea inferior,Grupo 113"</definedName>
    <definedName name="Impuestos_de_ventas">0.0825</definedName>
    <definedName name="PGETH">[2]!Tabla2[#Data]</definedName>
    <definedName name="PGETH1">[2]!Tabla2[#Data]</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79" i="1" l="1"/>
  <c r="AC279" i="1" s="1"/>
  <c r="Y277" i="1"/>
  <c r="X277" i="1"/>
  <c r="W277" i="1"/>
  <c r="V277" i="1"/>
  <c r="U277" i="1"/>
  <c r="T277" i="1"/>
  <c r="S277" i="1"/>
  <c r="R277" i="1"/>
  <c r="Q277" i="1"/>
  <c r="P277" i="1"/>
  <c r="O277" i="1"/>
  <c r="N277" i="1"/>
  <c r="AA276" i="1"/>
  <c r="Y276" i="1"/>
  <c r="X276" i="1"/>
  <c r="W276" i="1"/>
  <c r="V276" i="1"/>
  <c r="U276" i="1"/>
  <c r="T276" i="1"/>
  <c r="S276" i="1"/>
  <c r="R276" i="1"/>
  <c r="Q276" i="1"/>
  <c r="P276" i="1"/>
  <c r="O276" i="1"/>
  <c r="N276" i="1"/>
  <c r="Z274" i="1"/>
  <c r="AI273" i="1"/>
  <c r="AF273" i="1"/>
  <c r="AC273" i="1"/>
  <c r="Z273" i="1"/>
  <c r="Z272" i="1"/>
  <c r="AC271" i="1" s="1"/>
  <c r="AI271" i="1"/>
  <c r="AF271" i="1"/>
  <c r="Z271" i="1"/>
  <c r="Z270" i="1"/>
  <c r="AC269" i="1" s="1"/>
  <c r="AI269" i="1"/>
  <c r="AF269" i="1"/>
  <c r="Z269" i="1"/>
  <c r="Z268" i="1"/>
  <c r="AI267" i="1"/>
  <c r="AF267" i="1"/>
  <c r="AC267" i="1"/>
  <c r="Z267" i="1"/>
  <c r="Z266" i="1"/>
  <c r="AI265" i="1"/>
  <c r="AF265" i="1"/>
  <c r="AC265" i="1"/>
  <c r="Z265" i="1"/>
  <c r="Z264" i="1"/>
  <c r="AC263" i="1" s="1"/>
  <c r="AI263" i="1"/>
  <c r="AF263" i="1"/>
  <c r="Z263" i="1"/>
  <c r="Z262" i="1"/>
  <c r="AC261" i="1" s="1"/>
  <c r="AI261" i="1"/>
  <c r="AF261" i="1"/>
  <c r="Z261" i="1"/>
  <c r="Z260" i="1"/>
  <c r="AI259" i="1"/>
  <c r="AF259" i="1"/>
  <c r="AC259" i="1"/>
  <c r="Z259" i="1"/>
  <c r="Z258" i="1"/>
  <c r="AI257" i="1"/>
  <c r="AF257" i="1"/>
  <c r="AC257" i="1"/>
  <c r="Z257" i="1"/>
  <c r="Z256" i="1"/>
  <c r="AC255" i="1" s="1"/>
  <c r="AI255" i="1"/>
  <c r="AF255" i="1"/>
  <c r="Z255" i="1"/>
  <c r="Z254" i="1"/>
  <c r="AC253" i="1" s="1"/>
  <c r="AI253" i="1"/>
  <c r="AF253" i="1"/>
  <c r="Z253" i="1"/>
  <c r="Z252" i="1"/>
  <c r="AI251" i="1"/>
  <c r="AF251" i="1"/>
  <c r="AC251" i="1"/>
  <c r="Z251" i="1"/>
  <c r="Z250" i="1"/>
  <c r="AI249" i="1"/>
  <c r="AF249" i="1"/>
  <c r="AC249" i="1"/>
  <c r="Z249" i="1"/>
  <c r="Z248" i="1"/>
  <c r="AC247" i="1" s="1"/>
  <c r="AI247" i="1"/>
  <c r="AF247" i="1"/>
  <c r="Z247" i="1"/>
  <c r="Z246" i="1"/>
  <c r="AC245" i="1" s="1"/>
  <c r="AI245" i="1"/>
  <c r="AF245" i="1"/>
  <c r="Z245" i="1"/>
  <c r="Z244" i="1"/>
  <c r="AI243" i="1"/>
  <c r="AF243" i="1"/>
  <c r="AC243" i="1"/>
  <c r="Z243" i="1"/>
  <c r="Z242" i="1"/>
  <c r="AH241" i="1"/>
  <c r="AI241" i="1" s="1"/>
  <c r="AG241" i="1"/>
  <c r="AF241" i="1"/>
  <c r="Z241" i="1"/>
  <c r="AC241" i="1" s="1"/>
  <c r="Z240" i="1"/>
  <c r="AI239" i="1"/>
  <c r="AF239" i="1"/>
  <c r="AC239" i="1"/>
  <c r="Z239" i="1"/>
  <c r="Z238" i="1"/>
  <c r="AI237" i="1"/>
  <c r="AF237" i="1"/>
  <c r="AC237" i="1"/>
  <c r="Z237" i="1"/>
  <c r="Z236" i="1"/>
  <c r="AC235" i="1" s="1"/>
  <c r="AI235" i="1"/>
  <c r="AF235" i="1"/>
  <c r="Z235" i="1"/>
  <c r="Z234" i="1"/>
  <c r="AC233" i="1" s="1"/>
  <c r="AI233" i="1"/>
  <c r="AF233" i="1"/>
  <c r="Z233" i="1"/>
  <c r="Z232" i="1"/>
  <c r="AI231" i="1"/>
  <c r="AF231" i="1"/>
  <c r="AC231" i="1"/>
  <c r="Z231" i="1"/>
  <c r="Z230" i="1"/>
  <c r="AI229" i="1"/>
  <c r="AF229" i="1"/>
  <c r="AC229" i="1"/>
  <c r="Z229" i="1"/>
  <c r="Z228" i="1"/>
  <c r="AI227" i="1"/>
  <c r="AG227" i="1"/>
  <c r="AF227" i="1"/>
  <c r="Z227" i="1"/>
  <c r="AC227" i="1" s="1"/>
  <c r="Z226" i="1"/>
  <c r="AI225" i="1"/>
  <c r="AF225" i="1"/>
  <c r="AC225" i="1"/>
  <c r="Z225" i="1"/>
  <c r="Z224" i="1"/>
  <c r="AI223" i="1"/>
  <c r="AF223" i="1"/>
  <c r="AC223" i="1"/>
  <c r="Z223" i="1"/>
  <c r="Z222" i="1"/>
  <c r="AI221" i="1"/>
  <c r="AF221" i="1"/>
  <c r="Z221" i="1"/>
  <c r="Z218" i="1"/>
  <c r="AC217" i="1" s="1"/>
  <c r="AI217" i="1"/>
  <c r="AF217" i="1"/>
  <c r="Z217" i="1"/>
  <c r="Z216" i="1"/>
  <c r="AC215" i="1" s="1"/>
  <c r="AI215" i="1"/>
  <c r="AF215" i="1"/>
  <c r="Z215" i="1"/>
  <c r="Z214" i="1"/>
  <c r="AC213" i="1" s="1"/>
  <c r="AH213" i="1"/>
  <c r="AI213" i="1" s="1"/>
  <c r="AG213" i="1"/>
  <c r="AF213" i="1"/>
  <c r="Z213" i="1"/>
  <c r="Z212" i="1"/>
  <c r="AC211" i="1" s="1"/>
  <c r="AI211" i="1"/>
  <c r="AF211" i="1"/>
  <c r="Z211" i="1"/>
  <c r="Z210" i="1"/>
  <c r="AI209" i="1"/>
  <c r="AF209" i="1"/>
  <c r="AC209" i="1"/>
  <c r="Z209" i="1"/>
  <c r="Z208" i="1"/>
  <c r="AI207" i="1"/>
  <c r="AF207" i="1"/>
  <c r="AC207" i="1"/>
  <c r="Z207" i="1"/>
  <c r="Z206" i="1"/>
  <c r="AC205" i="1" s="1"/>
  <c r="AI205" i="1"/>
  <c r="AF205" i="1"/>
  <c r="Z205" i="1"/>
  <c r="Z204" i="1"/>
  <c r="AC203" i="1" s="1"/>
  <c r="AI203" i="1"/>
  <c r="AF203" i="1"/>
  <c r="Z203" i="1"/>
  <c r="Z202" i="1"/>
  <c r="AI201" i="1"/>
  <c r="AF201" i="1"/>
  <c r="AC201" i="1"/>
  <c r="Z201" i="1"/>
  <c r="Z200" i="1"/>
  <c r="AI199" i="1"/>
  <c r="AF199" i="1"/>
  <c r="AC199" i="1"/>
  <c r="Z199" i="1"/>
  <c r="Z198" i="1"/>
  <c r="AC197" i="1" s="1"/>
  <c r="AI197" i="1"/>
  <c r="AF197" i="1"/>
  <c r="Z197" i="1"/>
  <c r="Z196" i="1"/>
  <c r="AC195" i="1" s="1"/>
  <c r="AI195" i="1"/>
  <c r="AF195" i="1"/>
  <c r="Z195" i="1"/>
  <c r="Z194" i="1"/>
  <c r="AI193" i="1"/>
  <c r="AF193" i="1"/>
  <c r="AC193" i="1"/>
  <c r="Z193" i="1"/>
  <c r="Z192" i="1"/>
  <c r="AI191" i="1"/>
  <c r="AF191" i="1"/>
  <c r="AC191" i="1"/>
  <c r="Z191" i="1"/>
  <c r="Z190" i="1"/>
  <c r="AC189" i="1" s="1"/>
  <c r="AI189" i="1"/>
  <c r="AF189" i="1"/>
  <c r="Z189" i="1"/>
  <c r="Z188" i="1"/>
  <c r="AC187" i="1" s="1"/>
  <c r="AI187" i="1"/>
  <c r="AF187" i="1"/>
  <c r="Z187" i="1"/>
  <c r="Z186" i="1"/>
  <c r="AI185" i="1"/>
  <c r="AF185" i="1"/>
  <c r="AC185" i="1"/>
  <c r="Z185" i="1"/>
  <c r="Z184" i="1"/>
  <c r="AI183" i="1"/>
  <c r="AF183" i="1"/>
  <c r="AC183" i="1"/>
  <c r="Z183" i="1"/>
  <c r="Z182" i="1"/>
  <c r="AC181" i="1" s="1"/>
  <c r="AI181" i="1"/>
  <c r="AF181" i="1"/>
  <c r="Z181" i="1"/>
  <c r="Z180" i="1"/>
  <c r="AC179" i="1" s="1"/>
  <c r="AI179" i="1"/>
  <c r="AF179" i="1"/>
  <c r="Z179" i="1"/>
  <c r="Z178" i="1"/>
  <c r="AI177" i="1"/>
  <c r="AF177" i="1"/>
  <c r="AC177" i="1"/>
  <c r="Z177" i="1"/>
  <c r="Z176" i="1"/>
  <c r="AI175" i="1"/>
  <c r="AF175" i="1"/>
  <c r="AC175" i="1"/>
  <c r="Z175" i="1"/>
  <c r="Z174" i="1"/>
  <c r="AC173" i="1" s="1"/>
  <c r="AI173" i="1"/>
  <c r="AF173" i="1"/>
  <c r="Z173" i="1"/>
  <c r="Z172" i="1"/>
  <c r="AC171" i="1" s="1"/>
  <c r="AI171" i="1"/>
  <c r="AF171" i="1"/>
  <c r="Z171" i="1"/>
  <c r="Z170" i="1"/>
  <c r="AI169" i="1"/>
  <c r="AF169" i="1"/>
  <c r="AC169" i="1"/>
  <c r="Z169" i="1"/>
  <c r="Z168" i="1"/>
  <c r="AJ167" i="1"/>
  <c r="AI167" i="1"/>
  <c r="AF167" i="1"/>
  <c r="Z167" i="1"/>
  <c r="AC167" i="1" s="1"/>
  <c r="Z166" i="1"/>
  <c r="AC165" i="1" s="1"/>
  <c r="AI165" i="1"/>
  <c r="AF165" i="1"/>
  <c r="Z165" i="1"/>
  <c r="Z164" i="1"/>
  <c r="AI163" i="1"/>
  <c r="AF163" i="1"/>
  <c r="AC163" i="1"/>
  <c r="Z163" i="1"/>
  <c r="Z162" i="1"/>
  <c r="AH161" i="1"/>
  <c r="AI161" i="1" s="1"/>
  <c r="AG161" i="1"/>
  <c r="AF161" i="1"/>
  <c r="Z161" i="1"/>
  <c r="AC161" i="1" s="1"/>
  <c r="Z160" i="1"/>
  <c r="AI159" i="1"/>
  <c r="AF159" i="1"/>
  <c r="AC159" i="1"/>
  <c r="Z159" i="1"/>
  <c r="Z158" i="1"/>
  <c r="AI157" i="1"/>
  <c r="AF157" i="1"/>
  <c r="AC157" i="1"/>
  <c r="Z157" i="1"/>
  <c r="Z156" i="1"/>
  <c r="AC155" i="1" s="1"/>
  <c r="AI155" i="1"/>
  <c r="AF155" i="1"/>
  <c r="Z155" i="1"/>
  <c r="Z154" i="1"/>
  <c r="AC153" i="1" s="1"/>
  <c r="AI153" i="1"/>
  <c r="AF153" i="1"/>
  <c r="Z153" i="1"/>
  <c r="Z152" i="1"/>
  <c r="AI151" i="1"/>
  <c r="AF151" i="1"/>
  <c r="AC151" i="1"/>
  <c r="Z151" i="1"/>
  <c r="Z150" i="1"/>
  <c r="AI149" i="1"/>
  <c r="AF149" i="1"/>
  <c r="AC149" i="1"/>
  <c r="Z149" i="1"/>
  <c r="Z148" i="1"/>
  <c r="AC147" i="1" s="1"/>
  <c r="AI147" i="1"/>
  <c r="AF147" i="1"/>
  <c r="Z147" i="1"/>
  <c r="Z146" i="1"/>
  <c r="AC145" i="1" s="1"/>
  <c r="AI145" i="1"/>
  <c r="AF145" i="1"/>
  <c r="Z145" i="1"/>
  <c r="Z144" i="1"/>
  <c r="AC143" i="1" s="1"/>
  <c r="AH143" i="1"/>
  <c r="AI143" i="1" s="1"/>
  <c r="AG143" i="1"/>
  <c r="AF143" i="1"/>
  <c r="Z143" i="1"/>
  <c r="Z142" i="1"/>
  <c r="AC141" i="1" s="1"/>
  <c r="AI141" i="1"/>
  <c r="AF141" i="1"/>
  <c r="Z141" i="1"/>
  <c r="Z140" i="1"/>
  <c r="AI139" i="1"/>
  <c r="AF139" i="1"/>
  <c r="AC139" i="1"/>
  <c r="Z139" i="1"/>
  <c r="Z138" i="1"/>
  <c r="AI137" i="1"/>
  <c r="AF137" i="1"/>
  <c r="AC137" i="1"/>
  <c r="Z137" i="1"/>
  <c r="Z136" i="1"/>
  <c r="AC135" i="1" s="1"/>
  <c r="AI135" i="1"/>
  <c r="AF135" i="1"/>
  <c r="Z135" i="1"/>
  <c r="Z134" i="1"/>
  <c r="AC133" i="1" s="1"/>
  <c r="AI133" i="1"/>
  <c r="AF133" i="1"/>
  <c r="Z133" i="1"/>
  <c r="Z132" i="1"/>
  <c r="AI131" i="1"/>
  <c r="AF131" i="1"/>
  <c r="AC131" i="1"/>
  <c r="Z131" i="1"/>
  <c r="Z130" i="1"/>
  <c r="AI129" i="1"/>
  <c r="AF129" i="1"/>
  <c r="AC129" i="1"/>
  <c r="Z129" i="1"/>
  <c r="Z128" i="1"/>
  <c r="AI127" i="1"/>
  <c r="AF127" i="1"/>
  <c r="AE127" i="1"/>
  <c r="Z127" i="1"/>
  <c r="AC127" i="1" s="1"/>
  <c r="Z126" i="1"/>
  <c r="AI125" i="1"/>
  <c r="AF125" i="1"/>
  <c r="AC125" i="1"/>
  <c r="Z125" i="1"/>
  <c r="Z124" i="1"/>
  <c r="AH123" i="1"/>
  <c r="AI123" i="1" s="1"/>
  <c r="AF123" i="1"/>
  <c r="Z123" i="1"/>
  <c r="AC123" i="1" s="1"/>
  <c r="Z122" i="1"/>
  <c r="AC121" i="1" s="1"/>
  <c r="AI121" i="1"/>
  <c r="AF121" i="1"/>
  <c r="Z121" i="1"/>
  <c r="Z120" i="1"/>
  <c r="AI119" i="1"/>
  <c r="AF119" i="1"/>
  <c r="AC119" i="1"/>
  <c r="Z119" i="1"/>
  <c r="Z118" i="1"/>
  <c r="AI117" i="1"/>
  <c r="AF117" i="1"/>
  <c r="AC117" i="1"/>
  <c r="Z117" i="1"/>
  <c r="Z116" i="1"/>
  <c r="AC115" i="1" s="1"/>
  <c r="AI115" i="1"/>
  <c r="AF115" i="1"/>
  <c r="Z115" i="1"/>
  <c r="Z114" i="1"/>
  <c r="AC113" i="1" s="1"/>
  <c r="AI113" i="1"/>
  <c r="AF113" i="1"/>
  <c r="Z113" i="1"/>
  <c r="Z112" i="1"/>
  <c r="AI111" i="1"/>
  <c r="AF111" i="1"/>
  <c r="AC111" i="1"/>
  <c r="Z111" i="1"/>
  <c r="Z110" i="1"/>
  <c r="AI109" i="1"/>
  <c r="AF109" i="1"/>
  <c r="AC109" i="1"/>
  <c r="Z109" i="1"/>
  <c r="Z108" i="1"/>
  <c r="AC107" i="1" s="1"/>
  <c r="AI107" i="1"/>
  <c r="AF107" i="1"/>
  <c r="Z107" i="1"/>
  <c r="Z106" i="1"/>
  <c r="AC105" i="1" s="1"/>
  <c r="AI105" i="1"/>
  <c r="AF105" i="1"/>
  <c r="Z105" i="1"/>
  <c r="Z104" i="1"/>
  <c r="AI103" i="1"/>
  <c r="AF103" i="1"/>
  <c r="AC103" i="1"/>
  <c r="Z103" i="1"/>
  <c r="Z102" i="1"/>
  <c r="AI101" i="1"/>
  <c r="AF101" i="1"/>
  <c r="AC101" i="1"/>
  <c r="Z101" i="1"/>
  <c r="Z100" i="1"/>
  <c r="AC99" i="1" s="1"/>
  <c r="AI99" i="1"/>
  <c r="AF99" i="1"/>
  <c r="Z99" i="1"/>
  <c r="Z98" i="1"/>
  <c r="AC97" i="1" s="1"/>
  <c r="AI97" i="1"/>
  <c r="AF97" i="1"/>
  <c r="Z97" i="1"/>
  <c r="Z96" i="1"/>
  <c r="AI95" i="1"/>
  <c r="AF95" i="1"/>
  <c r="AC95" i="1"/>
  <c r="Z95" i="1"/>
  <c r="Z94" i="1"/>
  <c r="AI93" i="1"/>
  <c r="AF93" i="1"/>
  <c r="AC93" i="1"/>
  <c r="Z93" i="1"/>
  <c r="Z92" i="1"/>
  <c r="AC91" i="1" s="1"/>
  <c r="AI91" i="1"/>
  <c r="AF91" i="1"/>
  <c r="Z91" i="1"/>
  <c r="Z90" i="1"/>
  <c r="AC89" i="1" s="1"/>
  <c r="AI89" i="1"/>
  <c r="AF89" i="1"/>
  <c r="Z89" i="1"/>
  <c r="Z88" i="1"/>
  <c r="AI87" i="1"/>
  <c r="AF87" i="1"/>
  <c r="AC87" i="1"/>
  <c r="Z87" i="1"/>
  <c r="Z86" i="1"/>
  <c r="AI85" i="1"/>
  <c r="AF85" i="1"/>
  <c r="AC85" i="1"/>
  <c r="Z85" i="1"/>
  <c r="Z84" i="1"/>
  <c r="AC83" i="1" s="1"/>
  <c r="AI83" i="1"/>
  <c r="AF83" i="1"/>
  <c r="Z83" i="1"/>
  <c r="Z82" i="1"/>
  <c r="AC81" i="1" s="1"/>
  <c r="AI81" i="1"/>
  <c r="AF81" i="1"/>
  <c r="Z81" i="1"/>
  <c r="Z80" i="1"/>
  <c r="AI79" i="1"/>
  <c r="AF79" i="1"/>
  <c r="AC79" i="1"/>
  <c r="Z79" i="1"/>
  <c r="Z78" i="1"/>
  <c r="AI77" i="1"/>
  <c r="AF77" i="1"/>
  <c r="AC77" i="1"/>
  <c r="Z77" i="1"/>
  <c r="Z76" i="1"/>
  <c r="AC75" i="1" s="1"/>
  <c r="AI75" i="1"/>
  <c r="AF75" i="1"/>
  <c r="Z75" i="1"/>
  <c r="Z74" i="1"/>
  <c r="AC73" i="1" s="1"/>
  <c r="AI73" i="1"/>
  <c r="AF73" i="1"/>
  <c r="Z73" i="1"/>
  <c r="Z72" i="1"/>
  <c r="AI71" i="1"/>
  <c r="AF71" i="1"/>
  <c r="AC71" i="1"/>
  <c r="Z71" i="1"/>
  <c r="Z70" i="1"/>
  <c r="AI69" i="1"/>
  <c r="AF69" i="1"/>
  <c r="AC69" i="1"/>
  <c r="Z69" i="1"/>
  <c r="Z68" i="1"/>
  <c r="AC67" i="1" s="1"/>
  <c r="AI67" i="1"/>
  <c r="AF67" i="1"/>
  <c r="Z67" i="1"/>
  <c r="Z66" i="1"/>
  <c r="AC65" i="1" s="1"/>
  <c r="AI65" i="1"/>
  <c r="AF65" i="1"/>
  <c r="Z65" i="1"/>
  <c r="Z64" i="1"/>
  <c r="AI63" i="1"/>
  <c r="AF63" i="1"/>
  <c r="AC63" i="1"/>
  <c r="Z63" i="1"/>
  <c r="Z62" i="1"/>
  <c r="AI61" i="1"/>
  <c r="AF61" i="1"/>
  <c r="AC61" i="1"/>
  <c r="Z61" i="1"/>
  <c r="Z60" i="1"/>
  <c r="AC59" i="1" s="1"/>
  <c r="AI59" i="1"/>
  <c r="AF59" i="1"/>
  <c r="Z59" i="1"/>
  <c r="Z58" i="1"/>
  <c r="AC57" i="1" s="1"/>
  <c r="AI57" i="1"/>
  <c r="AF57" i="1"/>
  <c r="Z57" i="1"/>
  <c r="Z56" i="1"/>
  <c r="AI55" i="1"/>
  <c r="AF55" i="1"/>
  <c r="AC55" i="1"/>
  <c r="Z55" i="1"/>
  <c r="Z54" i="1"/>
  <c r="AI53" i="1"/>
  <c r="AF53" i="1"/>
  <c r="AE53" i="1"/>
  <c r="Z53" i="1"/>
  <c r="AC53" i="1" s="1"/>
  <c r="Z52" i="1"/>
  <c r="AC51" i="1" s="1"/>
  <c r="AI51" i="1"/>
  <c r="AF51" i="1"/>
  <c r="Z51" i="1"/>
  <c r="Z50" i="1"/>
  <c r="AI49" i="1"/>
  <c r="AF49" i="1"/>
  <c r="AC49" i="1"/>
  <c r="Z49" i="1"/>
  <c r="Z48" i="1"/>
  <c r="AC47" i="1" s="1"/>
  <c r="AI47" i="1"/>
  <c r="AF47" i="1"/>
  <c r="Z47" i="1"/>
  <c r="Z46" i="1"/>
  <c r="AC45" i="1" s="1"/>
  <c r="AI45" i="1"/>
  <c r="AF45" i="1"/>
  <c r="Z45" i="1"/>
  <c r="Z44" i="1"/>
  <c r="AC43" i="1" s="1"/>
  <c r="AH43" i="1"/>
  <c r="AI43" i="1" s="1"/>
  <c r="AG43" i="1"/>
  <c r="AF43" i="1"/>
  <c r="Z43" i="1"/>
  <c r="Z42" i="1"/>
  <c r="AC41" i="1" s="1"/>
  <c r="AI41" i="1"/>
  <c r="AF41" i="1"/>
  <c r="Z41" i="1"/>
  <c r="Z40" i="1"/>
  <c r="AC39" i="1" s="1"/>
  <c r="AI39" i="1"/>
  <c r="AF39" i="1"/>
  <c r="Z39" i="1"/>
  <c r="Z38" i="1"/>
  <c r="AI37" i="1"/>
  <c r="AF37" i="1"/>
  <c r="AC37" i="1"/>
  <c r="Z37" i="1"/>
  <c r="Z36" i="1"/>
  <c r="AH35" i="1"/>
  <c r="AH279" i="1" s="1"/>
  <c r="AG35" i="1"/>
  <c r="AG279" i="1" s="1"/>
  <c r="AF35" i="1"/>
  <c r="Z35" i="1"/>
  <c r="AC35" i="1" s="1"/>
  <c r="Z34" i="1"/>
  <c r="AI33" i="1"/>
  <c r="AE33" i="1"/>
  <c r="AE279" i="1" s="1"/>
  <c r="AD33" i="1"/>
  <c r="AD279" i="1" s="1"/>
  <c r="Z33" i="1"/>
  <c r="AC33" i="1" s="1"/>
  <c r="Z32" i="1"/>
  <c r="AC31" i="1" s="1"/>
  <c r="AI31" i="1"/>
  <c r="AF31" i="1"/>
  <c r="Z31" i="1"/>
  <c r="Z30" i="1"/>
  <c r="AI29" i="1"/>
  <c r="AF29" i="1"/>
  <c r="AC29" i="1"/>
  <c r="Z29" i="1"/>
  <c r="Z28" i="1"/>
  <c r="AC27" i="1" s="1"/>
  <c r="AI27" i="1"/>
  <c r="AF27" i="1"/>
  <c r="Z27" i="1"/>
  <c r="Z26" i="1"/>
  <c r="AC25" i="1" s="1"/>
  <c r="AI25" i="1"/>
  <c r="AF25" i="1"/>
  <c r="Z25" i="1"/>
  <c r="Z24" i="1"/>
  <c r="AC23" i="1" s="1"/>
  <c r="AI23" i="1"/>
  <c r="AF23" i="1"/>
  <c r="Z23" i="1"/>
  <c r="Z22" i="1"/>
  <c r="AI21" i="1"/>
  <c r="AF21" i="1"/>
  <c r="AC21" i="1"/>
  <c r="Z21" i="1"/>
  <c r="Z20" i="1"/>
  <c r="AC19" i="1" s="1"/>
  <c r="AI19" i="1"/>
  <c r="AF19" i="1"/>
  <c r="Z19" i="1"/>
  <c r="Z18" i="1"/>
  <c r="AC17" i="1" s="1"/>
  <c r="AI17" i="1"/>
  <c r="AF17" i="1"/>
  <c r="Z17" i="1"/>
  <c r="Z16" i="1"/>
  <c r="AC15" i="1" s="1"/>
  <c r="AI15" i="1"/>
  <c r="AF15" i="1"/>
  <c r="Z15" i="1"/>
  <c r="Z14" i="1"/>
  <c r="AI13" i="1"/>
  <c r="AF13" i="1"/>
  <c r="AC13" i="1"/>
  <c r="Z13" i="1"/>
  <c r="Z12" i="1"/>
  <c r="AC11" i="1" s="1"/>
  <c r="AI11" i="1"/>
  <c r="AF11" i="1"/>
  <c r="Z11" i="1"/>
  <c r="Z279" i="1" s="1"/>
  <c r="AI279" i="1" l="1"/>
  <c r="AF279" i="1"/>
  <c r="AF33" i="1"/>
  <c r="AI35" i="1"/>
  <c r="Z277" i="1"/>
  <c r="Z276" i="1"/>
  <c r="AC276" i="1" l="1"/>
</calcChain>
</file>

<file path=xl/comments1.xml><?xml version="1.0" encoding="utf-8"?>
<comments xmlns="http://schemas.openxmlformats.org/spreadsheetml/2006/main">
  <authors>
    <author>Tania Marcela Guerrero García</author>
    <author>Bibiana Coy Paez</author>
    <author>Jose Fernando Forero Chavez</author>
    <author>Diana Carolina Becerra Bonza</author>
  </authors>
  <commentList>
    <comment ref="R17" authorId="0" shapeId="0">
      <text>
        <r>
          <rPr>
            <b/>
            <sz val="9"/>
            <color indexed="81"/>
            <rFont val="Tahoma"/>
            <family val="2"/>
          </rPr>
          <t>Tania Marcela Guerrero García:</t>
        </r>
        <r>
          <rPr>
            <sz val="9"/>
            <color indexed="81"/>
            <rFont val="Tahoma"/>
            <family val="2"/>
          </rPr>
          <t xml:space="preserve">
Actividad realizada el 01 de Junio con José y Emanuel</t>
        </r>
      </text>
    </comment>
    <comment ref="T17" authorId="0" shapeId="0">
      <text>
        <r>
          <rPr>
            <b/>
            <sz val="9"/>
            <color indexed="81"/>
            <rFont val="Tahoma"/>
            <family val="2"/>
          </rPr>
          <t>Tania Marcela Guerrero García:</t>
        </r>
        <r>
          <rPr>
            <sz val="9"/>
            <color indexed="81"/>
            <rFont val="Tahoma"/>
            <family val="2"/>
          </rPr>
          <t xml:space="preserve">
Acti</t>
        </r>
      </text>
    </comment>
    <comment ref="AG17" authorId="0" shapeId="0">
      <text>
        <r>
          <rPr>
            <b/>
            <sz val="9"/>
            <color indexed="81"/>
            <rFont val="Tahoma"/>
            <family val="2"/>
          </rPr>
          <t>Tania Marcela Guerrero García:</t>
        </r>
        <r>
          <rPr>
            <sz val="9"/>
            <color indexed="81"/>
            <rFont val="Tahoma"/>
            <family val="2"/>
          </rPr>
          <t xml:space="preserve">
 Marzo: 5 + Abril 5 + Mayo + Junio 5 + Julio 5+ Agosto 5</t>
        </r>
      </text>
    </comment>
    <comment ref="AH17" authorId="0" shapeId="0">
      <text>
        <r>
          <rPr>
            <b/>
            <sz val="9"/>
            <color indexed="81"/>
            <rFont val="Tahoma"/>
            <family val="2"/>
          </rPr>
          <t>Tania Marcela Guerrero García:</t>
        </r>
        <r>
          <rPr>
            <sz val="9"/>
            <color indexed="81"/>
            <rFont val="Tahoma"/>
            <family val="2"/>
          </rPr>
          <t xml:space="preserve">
 Marzo: 5 + Abril 5 + Mayo + Junio 5 + Julio 5+ 5 Agosto</t>
        </r>
      </text>
    </comment>
    <comment ref="U18" authorId="0" shapeId="0">
      <text>
        <r>
          <rPr>
            <b/>
            <sz val="9"/>
            <color indexed="81"/>
            <rFont val="Tahoma"/>
            <family val="2"/>
          </rPr>
          <t>Tania Marcela Guerrero García:</t>
        </r>
        <r>
          <rPr>
            <sz val="9"/>
            <color indexed="81"/>
            <rFont val="Tahoma"/>
            <family val="2"/>
          </rPr>
          <t xml:space="preserve">
Actividad realizada el 02 de agosto del 2022 a las 2:00 pm</t>
        </r>
      </text>
    </comment>
    <comment ref="V18" authorId="0" shapeId="0">
      <text>
        <r>
          <rPr>
            <b/>
            <sz val="9"/>
            <color indexed="81"/>
            <rFont val="Tahoma"/>
            <family val="2"/>
          </rPr>
          <t>Tania Marcela Guerrero García:</t>
        </r>
        <r>
          <rPr>
            <sz val="9"/>
            <color indexed="81"/>
            <rFont val="Tahoma"/>
            <family val="2"/>
          </rPr>
          <t xml:space="preserve">
Revisión el 06 de Septiembre del 2022</t>
        </r>
      </text>
    </comment>
    <comment ref="W18" authorId="0" shapeId="0">
      <text>
        <r>
          <rPr>
            <b/>
            <sz val="9"/>
            <color indexed="81"/>
            <rFont val="Tahoma"/>
            <family val="2"/>
          </rPr>
          <t>Tania Marcela Guerrero García:</t>
        </r>
        <r>
          <rPr>
            <sz val="9"/>
            <color indexed="81"/>
            <rFont val="Tahoma"/>
            <family val="2"/>
          </rPr>
          <t xml:space="preserve">
Revisión de indicadores 28 de Octubre </t>
        </r>
      </text>
    </comment>
    <comment ref="Z23" authorId="1" shapeId="0">
      <text>
        <r>
          <rPr>
            <sz val="9"/>
            <color indexed="81"/>
            <rFont val="Tahoma"/>
            <family val="2"/>
          </rPr>
          <t>Hace relación a cada integrante del grupo y sus programas (Paty, Tania, Jose, Ivan, Bibiana)</t>
        </r>
      </text>
    </comment>
    <comment ref="Z25" authorId="1" shapeId="0">
      <text>
        <r>
          <rPr>
            <sz val="9"/>
            <color indexed="81"/>
            <rFont val="Tahoma"/>
            <family val="2"/>
          </rPr>
          <t>Hace relación a cada integrante del grupo y sus programas (Paty, Tania, Jose y Diana)</t>
        </r>
      </text>
    </comment>
    <comment ref="AG35" authorId="2" shapeId="0">
      <text>
        <r>
          <rPr>
            <b/>
            <sz val="9"/>
            <color indexed="81"/>
            <rFont val="Tahoma"/>
            <family val="2"/>
          </rPr>
          <t>Jose Fernando Forero Chavez:</t>
        </r>
        <r>
          <rPr>
            <sz val="9"/>
            <color indexed="81"/>
            <rFont val="Tahoma"/>
            <family val="2"/>
          </rPr>
          <t xml:space="preserve">
Actividad del 27 abril : 200
</t>
        </r>
        <r>
          <rPr>
            <b/>
            <sz val="9"/>
            <color indexed="81"/>
            <rFont val="Tahoma"/>
            <family val="2"/>
          </rPr>
          <t>Bibiana:</t>
        </r>
        <r>
          <rPr>
            <sz val="9"/>
            <color indexed="81"/>
            <rFont val="Tahoma"/>
            <family val="2"/>
          </rPr>
          <t xml:space="preserve"> (actividades intendencias y bogota total:273</t>
        </r>
      </text>
    </comment>
    <comment ref="AH35" authorId="2" shapeId="0">
      <text>
        <r>
          <rPr>
            <b/>
            <sz val="9"/>
            <color indexed="81"/>
            <rFont val="Tahoma"/>
            <family val="2"/>
          </rPr>
          <t>Jose Fernando Forero Chavez:</t>
        </r>
        <r>
          <rPr>
            <sz val="9"/>
            <color indexed="81"/>
            <rFont val="Tahoma"/>
            <family val="2"/>
          </rPr>
          <t xml:space="preserve">
89
</t>
        </r>
        <r>
          <rPr>
            <b/>
            <sz val="9"/>
            <color indexed="81"/>
            <rFont val="Tahoma"/>
            <family val="2"/>
          </rPr>
          <t>Bibiana</t>
        </r>
        <r>
          <rPr>
            <sz val="9"/>
            <color indexed="81"/>
            <rFont val="Tahoma"/>
            <family val="2"/>
          </rPr>
          <t>: (actividades intendencias y bogota total:273</t>
        </r>
      </text>
    </comment>
    <comment ref="N39" authorId="0" shapeId="0">
      <text>
        <r>
          <rPr>
            <b/>
            <sz val="9"/>
            <color indexed="81"/>
            <rFont val="Tahoma"/>
            <family val="2"/>
          </rPr>
          <t>Tania Marcela Guerrero García:</t>
        </r>
        <r>
          <rPr>
            <sz val="9"/>
            <color indexed="81"/>
            <rFont val="Tahoma"/>
            <family val="2"/>
          </rPr>
          <t xml:space="preserve">
Reunión del 14 de diciembre que no fue registrada: 10 asistentes /10 convocados </t>
        </r>
      </text>
    </comment>
    <comment ref="P39" authorId="0" shapeId="0">
      <text>
        <r>
          <rPr>
            <b/>
            <sz val="9"/>
            <color indexed="81"/>
            <rFont val="Tahoma"/>
            <family val="2"/>
          </rPr>
          <t>Tania Marcela Guerrero García:</t>
        </r>
        <r>
          <rPr>
            <sz val="9"/>
            <color indexed="81"/>
            <rFont val="Tahoma"/>
            <family val="2"/>
          </rPr>
          <t xml:space="preserve">
Jornada de formación trimestral  (Funciones y responsabilidades) 14 de marzo ( 6 aistentes/ 6 convocados)</t>
        </r>
      </text>
    </comment>
    <comment ref="R39" authorId="0" shapeId="0">
      <text>
        <r>
          <rPr>
            <b/>
            <sz val="9"/>
            <color indexed="81"/>
            <rFont val="Tahoma"/>
            <family val="2"/>
          </rPr>
          <t>Tania Marcela Guerrero García:</t>
        </r>
        <r>
          <rPr>
            <sz val="9"/>
            <color indexed="81"/>
            <rFont val="Tahoma"/>
            <family val="2"/>
          </rPr>
          <t xml:space="preserve">
Jornada de formación: Prevención del acoso y todo tipo de violencia (Perspectiva de género actividad realizada el 23/05/2022</t>
        </r>
      </text>
    </comment>
    <comment ref="S39" authorId="0" shapeId="0">
      <text>
        <r>
          <rPr>
            <b/>
            <sz val="9"/>
            <color indexed="81"/>
            <rFont val="Tahoma"/>
            <family val="2"/>
          </rPr>
          <t>Tania Marcela Guerrero García:</t>
        </r>
        <r>
          <rPr>
            <sz val="9"/>
            <color indexed="81"/>
            <rFont val="Tahoma"/>
            <family val="2"/>
          </rPr>
          <t xml:space="preserve">
Jornada de formación trimestral 15 de Junio Protocolo de atención ministerio de trabajo</t>
        </r>
      </text>
    </comment>
    <comment ref="AG39" authorId="0" shapeId="0">
      <text>
        <r>
          <rPr>
            <b/>
            <sz val="9"/>
            <color indexed="81"/>
            <rFont val="Tahoma"/>
            <family val="2"/>
          </rPr>
          <t>Tania Marcela Guerrero García:</t>
        </r>
        <r>
          <rPr>
            <sz val="9"/>
            <color indexed="81"/>
            <rFont val="Tahoma"/>
            <family val="2"/>
          </rPr>
          <t xml:space="preserve">
1. Marzo Formacion trimestral al comité: 8      2. Mayo: Prevencion de acoso laboral y todo tipo de violencia: 93                3. Junio: Jornada de formacion trimestral: 6</t>
        </r>
      </text>
    </comment>
    <comment ref="AH39" authorId="0" shapeId="0">
      <text>
        <r>
          <rPr>
            <b/>
            <sz val="9"/>
            <color indexed="81"/>
            <rFont val="Tahoma"/>
            <family val="2"/>
          </rPr>
          <t>Tania Marcela Guerrero García:</t>
        </r>
        <r>
          <rPr>
            <sz val="9"/>
            <color indexed="81"/>
            <rFont val="Tahoma"/>
            <family val="2"/>
          </rPr>
          <t xml:space="preserve">
1. Marzo Formacion trimestral al comité: 6      2. Mayo: Prevencion de acoso laboral y todo tipo de violencia: 35                3. Junio: Jornada de formacion trimestral: 6</t>
        </r>
      </text>
    </comment>
    <comment ref="R40" authorId="0" shapeId="0">
      <text>
        <r>
          <rPr>
            <b/>
            <sz val="9"/>
            <color indexed="81"/>
            <rFont val="Tahoma"/>
            <family val="2"/>
          </rPr>
          <t>Tania Marcela Guerrero García:</t>
        </r>
        <r>
          <rPr>
            <sz val="9"/>
            <color indexed="81"/>
            <rFont val="Tahoma"/>
            <family val="2"/>
          </rPr>
          <t xml:space="preserve">
Jornada de formación: Prevención del acoso y todo tipo de violencia (Perspectiva de género actividad realizada el 23/05/2022</t>
        </r>
      </text>
    </comment>
    <comment ref="U41" authorId="0" shapeId="0">
      <text>
        <r>
          <rPr>
            <b/>
            <sz val="9"/>
            <color indexed="81"/>
            <rFont val="Tahoma"/>
            <family val="2"/>
          </rPr>
          <t>Tania Marcela Guerrero García:</t>
        </r>
        <r>
          <rPr>
            <sz val="9"/>
            <color indexed="81"/>
            <rFont val="Tahoma"/>
            <family val="2"/>
          </rPr>
          <t xml:space="preserve">
Se realiza informes trimestral del comité  I y II se carga en SharePoint</t>
        </r>
      </text>
    </comment>
    <comment ref="AH43" authorId="1" shapeId="0">
      <text>
        <r>
          <rPr>
            <b/>
            <sz val="9"/>
            <color indexed="81"/>
            <rFont val="Tahoma"/>
            <family val="2"/>
          </rPr>
          <t>Bibiana Coy Paez:</t>
        </r>
        <r>
          <rPr>
            <sz val="9"/>
            <color indexed="81"/>
            <rFont val="Tahoma"/>
            <family val="2"/>
          </rPr>
          <t xml:space="preserve">
10+10+11+10+9+10+10</t>
        </r>
      </text>
    </comment>
    <comment ref="V44" authorId="0" shapeId="0">
      <text>
        <r>
          <rPr>
            <b/>
            <sz val="9"/>
            <color indexed="81"/>
            <rFont val="Tahoma"/>
            <family val="2"/>
          </rPr>
          <t>Tania Marcela Guerrero García:</t>
        </r>
        <r>
          <rPr>
            <sz val="9"/>
            <color indexed="81"/>
            <rFont val="Tahoma"/>
            <family val="2"/>
          </rPr>
          <t xml:space="preserve">
30 de Septiembre </t>
        </r>
      </text>
    </comment>
    <comment ref="W44" authorId="0" shapeId="0">
      <text>
        <r>
          <rPr>
            <b/>
            <sz val="9"/>
            <color indexed="81"/>
            <rFont val="Tahoma"/>
            <family val="2"/>
          </rPr>
          <t>Tania Marcela Guerrero García:</t>
        </r>
        <r>
          <rPr>
            <sz val="9"/>
            <color indexed="81"/>
            <rFont val="Tahoma"/>
            <family val="2"/>
          </rPr>
          <t xml:space="preserve">
Reunión 28 de Octubre</t>
        </r>
      </text>
    </comment>
    <comment ref="X44" authorId="0" shapeId="0">
      <text>
        <r>
          <rPr>
            <b/>
            <sz val="9"/>
            <color indexed="81"/>
            <rFont val="Tahoma"/>
            <family val="2"/>
          </rPr>
          <t>Tania Marcela Guerrero García:</t>
        </r>
        <r>
          <rPr>
            <sz val="9"/>
            <color indexed="81"/>
            <rFont val="Tahoma"/>
            <family val="2"/>
          </rPr>
          <t xml:space="preserve">
Reunión 02 de Diciembre</t>
        </r>
      </text>
    </comment>
    <comment ref="W48" authorId="0" shapeId="0">
      <text>
        <r>
          <rPr>
            <b/>
            <sz val="9"/>
            <color indexed="81"/>
            <rFont val="Tahoma"/>
            <family val="2"/>
          </rPr>
          <t>Tania Marcela Guerrero García:</t>
        </r>
        <r>
          <rPr>
            <sz val="9"/>
            <color indexed="81"/>
            <rFont val="Tahoma"/>
            <family val="2"/>
          </rPr>
          <t xml:space="preserve">
Investigación de Accidente de trabajo Bucaramanga 26 de Octubre </t>
        </r>
      </text>
    </comment>
    <comment ref="W52" authorId="0" shapeId="0">
      <text>
        <r>
          <rPr>
            <b/>
            <sz val="9"/>
            <color indexed="81"/>
            <rFont val="Tahoma"/>
            <family val="2"/>
          </rPr>
          <t>Tania Marcela Guerrero García:</t>
        </r>
        <r>
          <rPr>
            <sz val="9"/>
            <color indexed="81"/>
            <rFont val="Tahoma"/>
            <family val="2"/>
          </rPr>
          <t xml:space="preserve">
Jornada de formación para conductores 27 de Octubre del 2022 y 31 octubre </t>
        </r>
      </text>
    </comment>
    <comment ref="AG53" authorId="1" shapeId="0">
      <text>
        <r>
          <rPr>
            <b/>
            <sz val="9"/>
            <color indexed="81"/>
            <rFont val="Tahoma"/>
            <family val="2"/>
          </rPr>
          <t>Bibiana Coy Paez:</t>
        </r>
        <r>
          <rPr>
            <sz val="9"/>
            <color indexed="81"/>
            <rFont val="Tahoma"/>
            <family val="2"/>
          </rPr>
          <t xml:space="preserve">
Reunion de presentación de elementos y aprobación</t>
        </r>
      </text>
    </comment>
    <comment ref="AG55" authorId="1" shapeId="0">
      <text>
        <r>
          <rPr>
            <b/>
            <sz val="9"/>
            <color indexed="81"/>
            <rFont val="Tahoma"/>
            <family val="2"/>
          </rPr>
          <t>Bibiana Coy Paez:</t>
        </r>
        <r>
          <rPr>
            <sz val="9"/>
            <color indexed="81"/>
            <rFont val="Tahoma"/>
            <family val="2"/>
          </rPr>
          <t xml:space="preserve">
Reunion de presentación de elementos y aprobación</t>
        </r>
      </text>
    </comment>
    <comment ref="AD65" authorId="1" shapeId="0">
      <text>
        <r>
          <rPr>
            <b/>
            <sz val="9"/>
            <color indexed="81"/>
            <rFont val="Tahoma"/>
            <family val="2"/>
          </rPr>
          <t>Bibiana Coy Paez:</t>
        </r>
        <r>
          <rPr>
            <sz val="9"/>
            <color indexed="81"/>
            <rFont val="Tahoma"/>
            <family val="2"/>
          </rPr>
          <t xml:space="preserve">
los valores se describen en las filas 53, 54 y 57</t>
        </r>
      </text>
    </comment>
    <comment ref="X79" authorId="2" shapeId="0">
      <text>
        <r>
          <rPr>
            <b/>
            <sz val="9"/>
            <color indexed="81"/>
            <rFont val="Tahoma"/>
            <family val="2"/>
          </rPr>
          <t>Jose Fernando Forero Chavez:</t>
        </r>
        <r>
          <rPr>
            <sz val="9"/>
            <color indexed="81"/>
            <rFont val="Tahoma"/>
            <family val="2"/>
          </rPr>
          <t xml:space="preserve">
La metodologia ha cambiado y se debe reajustar la estrategia </t>
        </r>
      </text>
    </comment>
    <comment ref="Y82" authorId="0" shapeId="0">
      <text>
        <r>
          <rPr>
            <b/>
            <sz val="9"/>
            <color indexed="81"/>
            <rFont val="Tahoma"/>
            <family val="2"/>
          </rPr>
          <t>Tania Marcela Guerrero García:</t>
        </r>
        <r>
          <rPr>
            <sz val="9"/>
            <color indexed="81"/>
            <rFont val="Tahoma"/>
            <family val="2"/>
          </rPr>
          <t xml:space="preserve">
Se gestionara de manera prioritara en la vigencia 2023</t>
        </r>
      </text>
    </comment>
    <comment ref="K123" authorId="1" shapeId="0">
      <text>
        <r>
          <rPr>
            <b/>
            <sz val="9"/>
            <color indexed="81"/>
            <rFont val="Tahoma"/>
            <family val="2"/>
          </rPr>
          <t>Bibiana Coy Paez:</t>
        </r>
        <r>
          <rPr>
            <sz val="9"/>
            <color indexed="81"/>
            <rFont val="Tahoma"/>
            <family val="2"/>
          </rPr>
          <t xml:space="preserve">
Enero 19: participan 46
Febero 8: 14 personas
Febrero 17: 42 personas</t>
        </r>
      </text>
    </comment>
    <comment ref="P189" authorId="0" shapeId="0">
      <text>
        <r>
          <rPr>
            <b/>
            <sz val="9"/>
            <color indexed="81"/>
            <rFont val="Tahoma"/>
            <family val="2"/>
          </rPr>
          <t>Tania Marcela Guerrero García:</t>
        </r>
        <r>
          <rPr>
            <sz val="9"/>
            <color indexed="81"/>
            <rFont val="Tahoma"/>
            <family val="2"/>
          </rPr>
          <t xml:space="preserve">
Prevención de adicciones Marzo 60 asistentes</t>
        </r>
      </text>
    </comment>
    <comment ref="Q189" authorId="0" shapeId="0">
      <text>
        <r>
          <rPr>
            <b/>
            <sz val="9"/>
            <color indexed="81"/>
            <rFont val="Tahoma"/>
            <family val="2"/>
          </rPr>
          <t>Tania Marcela Guerrero García:</t>
        </r>
        <r>
          <rPr>
            <sz val="9"/>
            <color indexed="81"/>
            <rFont val="Tahoma"/>
            <family val="2"/>
          </rPr>
          <t xml:space="preserve">
Semana SST 29 de abril: 29 personas asistentes</t>
        </r>
      </text>
    </comment>
    <comment ref="U189" authorId="0" shapeId="0">
      <text>
        <r>
          <rPr>
            <b/>
            <sz val="9"/>
            <color indexed="81"/>
            <rFont val="Tahoma"/>
            <family val="2"/>
          </rPr>
          <t>Tania Marcela Guerrero García:</t>
        </r>
        <r>
          <rPr>
            <sz val="9"/>
            <color indexed="81"/>
            <rFont val="Tahoma"/>
            <family val="2"/>
          </rPr>
          <t xml:space="preserve">
Se realiza jornada de formación (Hablemos de adicciones y hagamos prevención) 25 de Agosto 38 personas</t>
        </r>
      </text>
    </comment>
    <comment ref="AG189" authorId="1" shapeId="0">
      <text>
        <r>
          <rPr>
            <b/>
            <sz val="9"/>
            <color indexed="81"/>
            <rFont val="Tahoma"/>
            <family val="2"/>
          </rPr>
          <t xml:space="preserve">Marzo: </t>
        </r>
        <r>
          <rPr>
            <sz val="9"/>
            <color indexed="81"/>
            <rFont val="Tahoma"/>
            <family val="2"/>
          </rPr>
          <t xml:space="preserve">Jornada de formacion 93 convocados                       </t>
        </r>
        <r>
          <rPr>
            <b/>
            <sz val="9"/>
            <color indexed="81"/>
            <rFont val="Tahoma"/>
            <family val="2"/>
          </rPr>
          <t>Abril:</t>
        </r>
        <r>
          <rPr>
            <sz val="9"/>
            <color indexed="81"/>
            <rFont val="Tahoma"/>
            <family val="2"/>
          </rPr>
          <t xml:space="preserve"> Jornada de formacion en semana de sst toxicologia: 93.
</t>
        </r>
        <r>
          <rPr>
            <b/>
            <sz val="9"/>
            <color indexed="81"/>
            <rFont val="Tahoma"/>
            <family val="2"/>
          </rPr>
          <t xml:space="preserve">Agosto: </t>
        </r>
        <r>
          <rPr>
            <sz val="9"/>
            <color indexed="81"/>
            <rFont val="Tahoma"/>
            <family val="2"/>
          </rPr>
          <t>Hablemos de adicciones y hagamos prevencion convocados 82</t>
        </r>
      </text>
    </comment>
    <comment ref="AH189" authorId="0" shapeId="0">
      <text>
        <r>
          <rPr>
            <b/>
            <sz val="9"/>
            <color indexed="81"/>
            <rFont val="Tahoma"/>
            <family val="2"/>
          </rPr>
          <t xml:space="preserve">Marzo: </t>
        </r>
        <r>
          <rPr>
            <sz val="9"/>
            <color indexed="81"/>
            <rFont val="Tahoma"/>
            <family val="2"/>
          </rPr>
          <t xml:space="preserve">Jornada de formacion 60 asistentes    </t>
        </r>
        <r>
          <rPr>
            <b/>
            <sz val="9"/>
            <color indexed="81"/>
            <rFont val="Tahoma"/>
            <family val="2"/>
          </rPr>
          <t>Abril:</t>
        </r>
        <r>
          <rPr>
            <sz val="9"/>
            <color indexed="81"/>
            <rFont val="Tahoma"/>
            <family val="2"/>
          </rPr>
          <t xml:space="preserve"> Jornada de formacion en semana de sst toxicologia: 29
</t>
        </r>
        <r>
          <rPr>
            <b/>
            <sz val="9"/>
            <color indexed="81"/>
            <rFont val="Tahoma"/>
            <family val="2"/>
          </rPr>
          <t xml:space="preserve">Agosto </t>
        </r>
        <r>
          <rPr>
            <sz val="9"/>
            <color indexed="81"/>
            <rFont val="Tahoma"/>
            <family val="2"/>
          </rPr>
          <t>Jornada de formación hablemos de adicciones y hagamos prevención  asistentes 38 personas</t>
        </r>
      </text>
    </comment>
    <comment ref="P201" authorId="0" shapeId="0">
      <text>
        <r>
          <rPr>
            <b/>
            <sz val="9"/>
            <color indexed="81"/>
            <rFont val="Tahoma"/>
            <family val="2"/>
          </rPr>
          <t>Tania Marcela Guerrero García:</t>
        </r>
        <r>
          <rPr>
            <sz val="9"/>
            <color indexed="81"/>
            <rFont val="Tahoma"/>
            <family val="2"/>
          </rPr>
          <t xml:space="preserve">
Reunión para gestionar actividades de liderazgo 2022</t>
        </r>
      </text>
    </comment>
    <comment ref="R201" authorId="0" shapeId="0">
      <text>
        <r>
          <rPr>
            <b/>
            <sz val="9"/>
            <color indexed="81"/>
            <rFont val="Tahoma"/>
            <family val="2"/>
          </rPr>
          <t>Tania Marcela Guerrero García:</t>
        </r>
        <r>
          <rPr>
            <sz val="9"/>
            <color indexed="81"/>
            <rFont val="Tahoma"/>
            <family val="2"/>
          </rPr>
          <t xml:space="preserve">
Reunión con Estrujamentes para revisión y actualización de propuesta Liderazgo transformacional</t>
        </r>
      </text>
    </comment>
    <comment ref="R203"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AG203" authorId="0" shapeId="0">
      <text>
        <r>
          <rPr>
            <b/>
            <sz val="9"/>
            <color indexed="81"/>
            <rFont val="Tahoma"/>
            <family val="2"/>
          </rPr>
          <t>Tania Marcela Guerrero García:</t>
        </r>
        <r>
          <rPr>
            <sz val="9"/>
            <color indexed="81"/>
            <rFont val="Tahoma"/>
            <family val="2"/>
          </rPr>
          <t xml:space="preserve">
Actividad regimen cambiario: 9</t>
        </r>
      </text>
    </comment>
    <comment ref="AH203" authorId="0" shapeId="0">
      <text>
        <r>
          <rPr>
            <b/>
            <sz val="9"/>
            <color indexed="81"/>
            <rFont val="Tahoma"/>
            <family val="2"/>
          </rPr>
          <t>Tania Marcela Guerrero García:</t>
        </r>
        <r>
          <rPr>
            <sz val="9"/>
            <color indexed="81"/>
            <rFont val="Tahoma"/>
            <family val="2"/>
          </rPr>
          <t xml:space="preserve">
Actividad regimen cambiario: 9</t>
        </r>
      </text>
    </comment>
    <comment ref="R204"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AG205" authorId="0" shapeId="0">
      <text>
        <r>
          <rPr>
            <b/>
            <sz val="9"/>
            <color indexed="81"/>
            <rFont val="Tahoma"/>
            <family val="2"/>
          </rPr>
          <t>Tania Marcela Guerrero García:</t>
        </r>
        <r>
          <rPr>
            <sz val="9"/>
            <color indexed="81"/>
            <rFont val="Tahoma"/>
            <family val="2"/>
          </rPr>
          <t xml:space="preserve">
1. 24 de Febrero: Jornada de formación Manejo efectivo del tiempo 83 convocados                     2. 21 de Mayo Clima Regimen cambiario: 9 convocados</t>
        </r>
      </text>
    </comment>
    <comment ref="AH205" authorId="0" shapeId="0">
      <text>
        <r>
          <rPr>
            <b/>
            <sz val="9"/>
            <color indexed="81"/>
            <rFont val="Tahoma"/>
            <family val="2"/>
          </rPr>
          <t>Tania Marcela Guerrero García:</t>
        </r>
        <r>
          <rPr>
            <sz val="9"/>
            <color indexed="81"/>
            <rFont val="Tahoma"/>
            <family val="2"/>
          </rPr>
          <t xml:space="preserve">
1. 24 de Febrero: Jornada de formación Manejo efectivo del tiempo 74 convocados                     2. 21 de Mayo Clima Regimen cambiario: 9 convocados</t>
        </r>
      </text>
    </comment>
    <comment ref="R206" authorId="0" shapeId="0">
      <text>
        <r>
          <rPr>
            <b/>
            <sz val="9"/>
            <color indexed="81"/>
            <rFont val="Tahoma"/>
            <family val="2"/>
          </rPr>
          <t>Tania Marcela Guerrero García:</t>
        </r>
        <r>
          <rPr>
            <sz val="9"/>
            <color indexed="81"/>
            <rFont val="Tahoma"/>
            <family val="2"/>
          </rPr>
          <t xml:space="preserve">
Se realiza jornada vivencial con el grupo de regimen cambiario 21/05/2022</t>
        </r>
      </text>
    </comment>
    <comment ref="R207" authorId="0" shapeId="0">
      <text>
        <r>
          <rPr>
            <b/>
            <sz val="9"/>
            <color indexed="81"/>
            <rFont val="Tahoma"/>
            <family val="2"/>
          </rPr>
          <t>Tania Marcela Guerrero García:</t>
        </r>
        <r>
          <rPr>
            <sz val="9"/>
            <color indexed="81"/>
            <rFont val="Tahoma"/>
            <family val="2"/>
          </rPr>
          <t xml:space="preserve">
Herramientas de salud mental para un accidente de trabajo actividad realizada el 13/05/2022</t>
        </r>
      </text>
    </comment>
    <comment ref="T207" authorId="0" shapeId="0">
      <text>
        <r>
          <rPr>
            <b/>
            <sz val="9"/>
            <color indexed="81"/>
            <rFont val="Tahoma"/>
            <family val="2"/>
          </rPr>
          <t>Tania Marcela Guerrero García:</t>
        </r>
        <r>
          <rPr>
            <sz val="9"/>
            <color indexed="81"/>
            <rFont val="Tahoma"/>
            <family val="2"/>
          </rPr>
          <t xml:space="preserve">
                                      Habilidades para la salud mental: El poder las relaciones en mi vida 28 de Julio del 2022</t>
        </r>
      </text>
    </comment>
    <comment ref="AG207" authorId="0" shapeId="0">
      <text>
        <r>
          <rPr>
            <b/>
            <sz val="9"/>
            <color indexed="81"/>
            <rFont val="Tahoma"/>
            <family val="2"/>
          </rPr>
          <t>Tania Marcela Guerrero García:</t>
        </r>
        <r>
          <rPr>
            <sz val="9"/>
            <color indexed="81"/>
            <rFont val="Tahoma"/>
            <family val="2"/>
          </rPr>
          <t xml:space="preserve">
1. Abril: Habilidades para salud mental (La esencia de conversar) 83 convocados
2.Mayo: Herramientas para la salud mental: 83 convocados
3. Julio El poder de las relaciones en mi vida (25  convocados)</t>
        </r>
      </text>
    </comment>
    <comment ref="AH207" authorId="0" shapeId="0">
      <text>
        <r>
          <rPr>
            <b/>
            <sz val="9"/>
            <color indexed="81"/>
            <rFont val="Tahoma"/>
            <family val="2"/>
          </rPr>
          <t>Tania Marcela Guerrero García:</t>
        </r>
        <r>
          <rPr>
            <sz val="9"/>
            <color indexed="81"/>
            <rFont val="Tahoma"/>
            <family val="2"/>
          </rPr>
          <t xml:space="preserve">
1. Abril: Habilidades para salud mental (La esencia de conversar) 58 asistentes.
2.Mayo: Herramientas para la salud mental: 13 asistentes.
3. Julio El poder de las relaciones en mi vida (48 asistentes)</t>
        </r>
      </text>
    </comment>
    <comment ref="T208" authorId="0" shapeId="0">
      <text>
        <r>
          <rPr>
            <b/>
            <sz val="9"/>
            <color indexed="81"/>
            <rFont val="Tahoma"/>
            <family val="2"/>
          </rPr>
          <t>Tania Marcela Guerrero García:</t>
        </r>
        <r>
          <rPr>
            <sz val="9"/>
            <color indexed="81"/>
            <rFont val="Tahoma"/>
            <family val="2"/>
          </rPr>
          <t xml:space="preserve">
                                      Habilidades para la salud mental: El poder las relaciones en mi vida 28 de Julio del 2022</t>
        </r>
      </text>
    </comment>
    <comment ref="O209" authorId="0" shapeId="0">
      <text>
        <r>
          <rPr>
            <b/>
            <sz val="9"/>
            <color indexed="81"/>
            <rFont val="Tahoma"/>
            <family val="2"/>
          </rPr>
          <t>Tania Marcela Guerrero García:</t>
        </r>
        <r>
          <rPr>
            <sz val="9"/>
            <color indexed="81"/>
            <rFont val="Tahoma"/>
            <family val="2"/>
          </rPr>
          <t xml:space="preserve">
Tecnicas de relajación realizadas el 21 de febrero del 2022</t>
        </r>
      </text>
    </comment>
    <comment ref="P209" authorId="0" shapeId="0">
      <text>
        <r>
          <rPr>
            <b/>
            <sz val="9"/>
            <color indexed="81"/>
            <rFont val="Tahoma"/>
            <family val="2"/>
          </rPr>
          <t>Tania Marcela Guerrero García:</t>
        </r>
        <r>
          <rPr>
            <sz val="9"/>
            <color indexed="81"/>
            <rFont val="Tahoma"/>
            <family val="2"/>
          </rPr>
          <t xml:space="preserve">
Pausas mentales realizadas el 03 de marzo del 2022</t>
        </r>
      </text>
    </comment>
    <comment ref="Q209" authorId="0" shapeId="0">
      <text>
        <r>
          <rPr>
            <b/>
            <sz val="9"/>
            <color indexed="81"/>
            <rFont val="Tahoma"/>
            <family val="2"/>
          </rPr>
          <t>Tania Marcela Guerrero García:</t>
        </r>
        <r>
          <rPr>
            <sz val="9"/>
            <color indexed="81"/>
            <rFont val="Tahoma"/>
            <family val="2"/>
          </rPr>
          <t xml:space="preserve">
06 de Abril del 2022: Tecnicas de relajación                    18 de Abril del 2022: Vivencias y manejo del duelo</t>
        </r>
      </text>
    </comment>
    <comment ref="T209" authorId="0" shapeId="0">
      <text>
        <r>
          <rPr>
            <b/>
            <sz val="9"/>
            <color indexed="81"/>
            <rFont val="Tahoma"/>
            <family val="2"/>
          </rPr>
          <t>Tania Marcela Guerrero García:</t>
        </r>
        <r>
          <rPr>
            <sz val="9"/>
            <color indexed="81"/>
            <rFont val="Tahoma"/>
            <family val="2"/>
          </rPr>
          <t xml:space="preserve">
28 de julio del 2022: Pausas mentales</t>
        </r>
      </text>
    </comment>
    <comment ref="AG209" authorId="0" shapeId="0">
      <text>
        <r>
          <rPr>
            <b/>
            <sz val="9"/>
            <color indexed="81"/>
            <rFont val="Tahoma"/>
            <family val="2"/>
          </rPr>
          <t>Tania Marcela Guerrero García:</t>
        </r>
        <r>
          <rPr>
            <sz val="9"/>
            <color indexed="81"/>
            <rFont val="Tahoma"/>
            <family val="2"/>
          </rPr>
          <t xml:space="preserve">
1. Febrero: Minfullnes: 93
2. Marzo: Pausas mentales:57
3. Abril Mindfullnes: 93
4. Mayo: Pausas mentales:66
5.Junio: Mindfullnes: 81
6. Julio: Pausas mentales: 52
7. Agosto: Mindfullness 58</t>
        </r>
      </text>
    </comment>
    <comment ref="AH209" authorId="0" shapeId="0">
      <text>
        <r>
          <rPr>
            <b/>
            <sz val="9"/>
            <color indexed="81"/>
            <rFont val="Tahoma"/>
            <family val="2"/>
          </rPr>
          <t>Tania Marcela Guerrero García:</t>
        </r>
        <r>
          <rPr>
            <sz val="9"/>
            <color indexed="81"/>
            <rFont val="Tahoma"/>
            <family val="2"/>
          </rPr>
          <t xml:space="preserve">
1. Febrero: Minfullnes: 74
2. Marzo: Pausas mentales: 57
3. Abril Mindfullnes: 59
4. Mayo: Pausas mentales:66
5.Junio: Mindfullnes: 58
6. Julio: Pausas mentales: 52
7. Agosto: Mindfullness: 12</t>
        </r>
      </text>
    </comment>
    <comment ref="R210" authorId="0" shapeId="0">
      <text>
        <r>
          <rPr>
            <b/>
            <sz val="9"/>
            <color indexed="81"/>
            <rFont val="Tahoma"/>
            <family val="2"/>
          </rPr>
          <t>Tania Marcela Guerrero García:</t>
        </r>
        <r>
          <rPr>
            <sz val="9"/>
            <color indexed="81"/>
            <rFont val="Tahoma"/>
            <family val="2"/>
          </rPr>
          <t xml:space="preserve">
05/05/2022: Actividad realizada pausas mentales puesto a puesto</t>
        </r>
      </text>
    </comment>
    <comment ref="S210" authorId="0" shapeId="0">
      <text>
        <r>
          <rPr>
            <b/>
            <sz val="9"/>
            <color indexed="81"/>
            <rFont val="Tahoma"/>
            <family val="2"/>
          </rPr>
          <t>Tania Marcela Guerrero García:</t>
        </r>
        <r>
          <rPr>
            <sz val="9"/>
            <color indexed="81"/>
            <rFont val="Tahoma"/>
            <family val="2"/>
          </rPr>
          <t xml:space="preserve">
Técnicas de relajación 03 realizada 02/05/2022</t>
        </r>
      </text>
    </comment>
    <comment ref="U210" authorId="0" shapeId="0">
      <text>
        <r>
          <rPr>
            <b/>
            <sz val="9"/>
            <color indexed="81"/>
            <rFont val="Tahoma"/>
            <family val="2"/>
          </rPr>
          <t>Tania Marcela Guerrero García:</t>
        </r>
        <r>
          <rPr>
            <sz val="9"/>
            <color indexed="81"/>
            <rFont val="Tahoma"/>
            <family val="2"/>
          </rPr>
          <t xml:space="preserve">
Tecnicas de relajación presencial 17 de Agosto</t>
        </r>
      </text>
    </comment>
    <comment ref="AG213" authorId="1" shapeId="0">
      <text>
        <r>
          <rPr>
            <b/>
            <sz val="9"/>
            <color indexed="81"/>
            <rFont val="Tahoma"/>
            <family val="2"/>
          </rPr>
          <t>Bibiana Coy Paez:</t>
        </r>
        <r>
          <rPr>
            <sz val="9"/>
            <color indexed="81"/>
            <rFont val="Tahoma"/>
            <family val="2"/>
          </rPr>
          <t xml:space="preserve">
Enero: 8
Febrero: 49
Marzo: 13
Abril: 2
Mayo: 3
</t>
        </r>
      </text>
    </comment>
    <comment ref="AG217" authorId="1" shapeId="0">
      <text>
        <r>
          <rPr>
            <b/>
            <sz val="9"/>
            <color indexed="81"/>
            <rFont val="Tahoma"/>
            <family val="2"/>
          </rPr>
          <t xml:space="preserve">Febrerro 40
Marzo   47
Mayo 25
Junio 4
</t>
        </r>
      </text>
    </comment>
    <comment ref="AG221" authorId="2" shapeId="0">
      <text>
        <r>
          <rPr>
            <b/>
            <sz val="9"/>
            <color indexed="81"/>
            <rFont val="Tahoma"/>
            <family val="2"/>
          </rPr>
          <t>Jose Fernando Forero Chavez:</t>
        </r>
        <r>
          <rPr>
            <sz val="9"/>
            <color indexed="81"/>
            <rFont val="Tahoma"/>
            <family val="2"/>
          </rPr>
          <t xml:space="preserve">
Agosto 41</t>
        </r>
      </text>
    </comment>
    <comment ref="AH221" authorId="2" shapeId="0">
      <text>
        <r>
          <rPr>
            <b/>
            <sz val="9"/>
            <color indexed="81"/>
            <rFont val="Tahoma"/>
            <family val="2"/>
          </rPr>
          <t>Jose Fernando Forero Chavez:</t>
        </r>
        <r>
          <rPr>
            <sz val="9"/>
            <color indexed="81"/>
            <rFont val="Tahoma"/>
            <family val="2"/>
          </rPr>
          <t xml:space="preserve">
Agosto 28</t>
        </r>
      </text>
    </comment>
    <comment ref="AG225" authorId="2" shapeId="0">
      <text>
        <r>
          <rPr>
            <b/>
            <sz val="9"/>
            <color indexed="81"/>
            <rFont val="Tahoma"/>
            <family val="2"/>
          </rPr>
          <t>Jose Fernando Forero Chavez:</t>
        </r>
        <r>
          <rPr>
            <sz val="9"/>
            <color indexed="81"/>
            <rFont val="Tahoma"/>
            <family val="2"/>
          </rPr>
          <t xml:space="preserve">
Febrero: 28                      Abril:   21                        Mayo: 24                         Junio:43</t>
        </r>
      </text>
    </comment>
    <comment ref="AH225" authorId="2" shapeId="0">
      <text>
        <r>
          <rPr>
            <b/>
            <sz val="9"/>
            <color indexed="81"/>
            <rFont val="Tahoma"/>
            <family val="2"/>
          </rPr>
          <t>Jose Fernando Forero Chavez:</t>
        </r>
        <r>
          <rPr>
            <sz val="9"/>
            <color indexed="81"/>
            <rFont val="Tahoma"/>
            <family val="2"/>
          </rPr>
          <t xml:space="preserve">
Febrero:15                       Abril:12                            Mayo:15                           Junio:36</t>
        </r>
      </text>
    </comment>
    <comment ref="U230" authorId="1" shapeId="0">
      <text>
        <r>
          <rPr>
            <sz val="9"/>
            <color indexed="81"/>
            <rFont val="Tahoma"/>
            <family val="2"/>
          </rPr>
          <t>CAPACITACIÓN PREVENCIÓN Y CONTROL DEL FUEGO
viernes 26 de agosto</t>
        </r>
      </text>
    </comment>
    <comment ref="Y230" authorId="3" shapeId="0">
      <text>
        <r>
          <rPr>
            <b/>
            <sz val="9"/>
            <color indexed="81"/>
            <rFont val="Tahoma"/>
            <family val="2"/>
          </rPr>
          <t>Diana Carolina Becerra Bonza:</t>
        </r>
        <r>
          <rPr>
            <sz val="9"/>
            <color indexed="81"/>
            <rFont val="Tahoma"/>
            <family val="2"/>
          </rPr>
          <t xml:space="preserve">
12 PARTICIPANTES PISTA ENTRENAMIENTO 30 NOV </t>
        </r>
      </text>
    </comment>
    <comment ref="W237" authorId="2" shapeId="0">
      <text>
        <r>
          <rPr>
            <b/>
            <sz val="9"/>
            <color indexed="81"/>
            <rFont val="Tahoma"/>
            <family val="2"/>
          </rPr>
          <t>Jose Fernando Forero Chavez:</t>
        </r>
        <r>
          <rPr>
            <sz val="9"/>
            <color indexed="81"/>
            <rFont val="Tahoma"/>
            <family val="2"/>
          </rPr>
          <t xml:space="preserve">
Se getionara actividad como prioritaria para el año 2023
</t>
        </r>
      </text>
    </comment>
    <comment ref="Q267" authorId="0" shapeId="0">
      <text>
        <r>
          <rPr>
            <b/>
            <sz val="9"/>
            <color indexed="81"/>
            <rFont val="Tahoma"/>
            <family val="2"/>
          </rPr>
          <t>Tania Marcela Guerrero García:</t>
        </r>
        <r>
          <rPr>
            <sz val="9"/>
            <color indexed="81"/>
            <rFont val="Tahoma"/>
            <family val="2"/>
          </rPr>
          <t xml:space="preserve">
Semana de SST: Conversatorio: "Historia de Resiliencia y Superación" 42 personas asistente</t>
        </r>
      </text>
    </comment>
    <comment ref="Q268" authorId="0" shapeId="0">
      <text>
        <r>
          <rPr>
            <b/>
            <sz val="9"/>
            <color indexed="81"/>
            <rFont val="Tahoma"/>
            <family val="2"/>
          </rPr>
          <t>Tania Marcela Guerrero García:</t>
        </r>
        <r>
          <rPr>
            <sz val="9"/>
            <color indexed="81"/>
            <rFont val="Tahoma"/>
            <family val="2"/>
          </rPr>
          <t xml:space="preserve">
Semana de SST: Conversatorio: "Historia de Resiliencia y Superación" 42 personas asistente</t>
        </r>
      </text>
    </comment>
    <comment ref="R274" authorId="0" shapeId="0">
      <text>
        <r>
          <rPr>
            <b/>
            <sz val="9"/>
            <color indexed="81"/>
            <rFont val="Tahoma"/>
            <family val="2"/>
          </rPr>
          <t>Tania Marcela Guerrero García:</t>
        </r>
        <r>
          <rPr>
            <sz val="9"/>
            <color indexed="81"/>
            <rFont val="Tahoma"/>
            <family val="2"/>
          </rPr>
          <t xml:space="preserve">
Actividad realizada 05/05/2022 por paro publico se cambio la fecha</t>
        </r>
      </text>
    </comment>
  </commentList>
</comments>
</file>

<file path=xl/sharedStrings.xml><?xml version="1.0" encoding="utf-8"?>
<sst xmlns="http://schemas.openxmlformats.org/spreadsheetml/2006/main" count="2127" uniqueCount="600">
  <si>
    <t>SUPERINTENDENCIA DE SOCIEDADES</t>
  </si>
  <si>
    <t>Código: GTH-PL-001</t>
  </si>
  <si>
    <t>SISTEMA DE GESTIÓN INTEGRADO</t>
  </si>
  <si>
    <t>Fecha: 01/12/2021</t>
  </si>
  <si>
    <t>PROCESO: GESTIÓN DEL TALENTO HUMANO</t>
  </si>
  <si>
    <t>Versión: 002</t>
  </si>
  <si>
    <t>FORMATO: PLAN DEL SISTEMA DE GESTIÓN DE SEGURIDAD Y SALUD EN EL TRABAJO</t>
  </si>
  <si>
    <t>Página 1 de _</t>
  </si>
  <si>
    <t>Elaborado por:</t>
  </si>
  <si>
    <t>Grupo de SST
Bibiana Coy Paez</t>
  </si>
  <si>
    <t>Licencia SST:</t>
  </si>
  <si>
    <t>Resolución No 521 de 2020</t>
  </si>
  <si>
    <t>Firma:</t>
  </si>
  <si>
    <t>Fecha definición Plan:</t>
  </si>
  <si>
    <t>Revisado por:</t>
  </si>
  <si>
    <t>Vilma Patricia Ferreira Lugo</t>
  </si>
  <si>
    <t xml:space="preserve">Aprobado por: </t>
  </si>
  <si>
    <t>Diana Carolina Enciso Upegui</t>
  </si>
  <si>
    <t xml:space="preserve">Firma: </t>
  </si>
  <si>
    <t>Fecha actualización del plan SST:</t>
  </si>
  <si>
    <t>COMPONENTE</t>
  </si>
  <si>
    <t>PROGRAMA</t>
  </si>
  <si>
    <t>ACTIVIDAD</t>
  </si>
  <si>
    <t>PHVA</t>
  </si>
  <si>
    <t>RESPONSABLES</t>
  </si>
  <si>
    <t>LIDER</t>
  </si>
  <si>
    <t>DIRIGIDO A</t>
  </si>
  <si>
    <t>EVIDENCIA</t>
  </si>
  <si>
    <t>FRECUENCIA DE LA ACTIVIDAD</t>
  </si>
  <si>
    <t>OBSERVACIONES</t>
  </si>
  <si>
    <t>Fecha programada</t>
  </si>
  <si>
    <t>Fecha ejecución</t>
  </si>
  <si>
    <t>ene</t>
  </si>
  <si>
    <t>feb</t>
  </si>
  <si>
    <t>mar</t>
  </si>
  <si>
    <t>abr</t>
  </si>
  <si>
    <t>may</t>
  </si>
  <si>
    <t>jun</t>
  </si>
  <si>
    <t>jul</t>
  </si>
  <si>
    <t>ago</t>
  </si>
  <si>
    <t>sep</t>
  </si>
  <si>
    <t>oct</t>
  </si>
  <si>
    <t>nov</t>
  </si>
  <si>
    <t>dic</t>
  </si>
  <si>
    <t>Cantidad de actividades programadas</t>
  </si>
  <si>
    <t>No Actividades aplazadas y/o canceladas</t>
  </si>
  <si>
    <t>Cantidad de actividades ejecutadas</t>
  </si>
  <si>
    <t>% Eficacia</t>
  </si>
  <si>
    <t>Recurso programado</t>
  </si>
  <si>
    <t>Recurso utilizado</t>
  </si>
  <si>
    <t>% Eficiencia</t>
  </si>
  <si>
    <t>Numero de personas convocadas</t>
  </si>
  <si>
    <t>Numero de personas que asistieron</t>
  </si>
  <si>
    <t>% Cobertura</t>
  </si>
  <si>
    <t>SEGURIDAD</t>
  </si>
  <si>
    <t>ESTRUCTURA DEL SGSST</t>
  </si>
  <si>
    <t>Revisar, actualizar y presentar a la Alta Dirección la Política del SGSST</t>
  </si>
  <si>
    <t>P</t>
  </si>
  <si>
    <t>Alta dirección
Dirección DTH 
Coordinación Grupo SST
COPASST</t>
  </si>
  <si>
    <t>Bibiana Coy Paez</t>
  </si>
  <si>
    <t>Servidores, 
Contratistas y 
Grupos de Interés</t>
  </si>
  <si>
    <t>Acta de Revisión de la Política 
(Si se cambia se anexa la política firmada)</t>
  </si>
  <si>
    <t>Anual</t>
  </si>
  <si>
    <t>Se esta estructurando la política que de cumplimiento a la normatividad vigente</t>
  </si>
  <si>
    <t>No Aplica</t>
  </si>
  <si>
    <t>No aplica</t>
  </si>
  <si>
    <t>E</t>
  </si>
  <si>
    <t xml:space="preserve">Gestionar la divulgación la Política del SGSST a través de los canales de comunicación (intranet y correo institucional) </t>
  </si>
  <si>
    <t>H</t>
  </si>
  <si>
    <t>Grupo SST
COPASST</t>
  </si>
  <si>
    <t>Correo electrónico o banner</t>
  </si>
  <si>
    <t>Anual despúes de revisada la politica</t>
  </si>
  <si>
    <t>Formular los objetivos, indicadores y metas del SG-SST 2022</t>
  </si>
  <si>
    <t>Plan SST</t>
  </si>
  <si>
    <t>Hacer seguimiento a los resultados de los indicadores y metas formuladas para el 2022</t>
  </si>
  <si>
    <t>V</t>
  </si>
  <si>
    <t>Grupo de SST</t>
  </si>
  <si>
    <t>Tania Marcela Guerrero Garcia</t>
  </si>
  <si>
    <t>Plan SST
Grupo Primario Mensual</t>
  </si>
  <si>
    <t>Mensual</t>
  </si>
  <si>
    <t>Se envia recordatorio al grupo de SST para actualización mensual de los indicadores en el plan de SGSTT, se han venido realizando reuniones con el fin de organizar la información como grupo y solventar inquietudes al interior del mismo.</t>
  </si>
  <si>
    <t>Permanente</t>
  </si>
  <si>
    <t>Todos los meses para Grupo Primario</t>
  </si>
  <si>
    <t>Elaborar el plan de mejoramiento con los resultados de la autoevaluación  SST</t>
  </si>
  <si>
    <t>Autodiagnóstico</t>
  </si>
  <si>
    <t>Se realiza en conjunto con asesoría de la ARL</t>
  </si>
  <si>
    <t>Actualizar el procedimiento para identificar peligros, evaluar riesgos y determinar controles</t>
  </si>
  <si>
    <t>Coordinación Grupo SST</t>
  </si>
  <si>
    <t>Procedimiento</t>
  </si>
  <si>
    <t>El procedimiento se tiene previsto actualizar para el segundo semestre de 2022.</t>
  </si>
  <si>
    <t>Actualizar matriz de identificación de  peligros y evaluación de riesgos</t>
  </si>
  <si>
    <t>Jefes
Servidores y Contratistas
Grupo SST</t>
  </si>
  <si>
    <t>Patricia Chacon Lievano</t>
  </si>
  <si>
    <t>Matriz de Peligros</t>
  </si>
  <si>
    <t>Cada integrante del grupo realiza la actualización de la Información que tiene a cargo. Esta actividad se realiza de manera periodica.</t>
  </si>
  <si>
    <t xml:space="preserve">Actualizar matriz de requisitos legales en SG-SST de la Entidad </t>
  </si>
  <si>
    <t>Asesor Externo
Asesor Interno
Grupo de SST</t>
  </si>
  <si>
    <t>Matriz legal del SG SST</t>
  </si>
  <si>
    <t>Se ha realizado la tarea</t>
  </si>
  <si>
    <t>Revisar y ajustar los roles y responsabilidades del SG-SST</t>
  </si>
  <si>
    <t>Coordinación Grupo de SST</t>
  </si>
  <si>
    <t>Documento de Roles y responsabilidades</t>
  </si>
  <si>
    <t>Revisar el tema del Protocolo con Contratista</t>
  </si>
  <si>
    <t>Socializar las responsabilidades a directivos y a todos los grupos de interés en materia de  SG-SST.</t>
  </si>
  <si>
    <t>Servidores,  Contratistas y Grupos de Interés
(COPASST, CCL, COE, Brigadistas).</t>
  </si>
  <si>
    <t xml:space="preserve">Correo electrónico con confirmación de lectura </t>
  </si>
  <si>
    <t>Se realiza una socialización por correo masivo</t>
  </si>
  <si>
    <t>Aprobar plan de trabajo anual para el año 2022</t>
  </si>
  <si>
    <t>Alta dirección
Coordinación Grupo DTH 
COPASST</t>
  </si>
  <si>
    <t>Plan de trabajo firmado</t>
  </si>
  <si>
    <t>Definir recursos físicos, humanos y financieros para la implementación y mantenimiento el SG-SST 2022</t>
  </si>
  <si>
    <t>Alta dirección
Dirección DTH 
Coordinación Grupo SST</t>
  </si>
  <si>
    <t>NA</t>
  </si>
  <si>
    <t>Rubros asignados 
Plan Anual de Adquisiciones</t>
  </si>
  <si>
    <t>Preparar y realizar la Semana de la  seguridad y salud en el trabajo</t>
  </si>
  <si>
    <t xml:space="preserve">Grupo de SST
Servidor de Cultura física
Asesores ARL
Dirección DTH </t>
  </si>
  <si>
    <t>Jose Fernando Forero Chavez</t>
  </si>
  <si>
    <t>Desarrollo de actividades</t>
  </si>
  <si>
    <t>25/04/2022
26/04/2022
27/04/2022
28/04/2022
29/04/2022</t>
  </si>
  <si>
    <t>Establecer e implementar la estrategia para la conservación de los documentos del archivo de gestión SST</t>
  </si>
  <si>
    <t>Grupo SST</t>
  </si>
  <si>
    <r>
      <t xml:space="preserve">Plan formulado, de revisión y gestión documental del equipo 
</t>
    </r>
    <r>
      <rPr>
        <sz val="9"/>
        <color rgb="FFFF0000"/>
        <rFont val="Arial"/>
        <family val="2"/>
      </rPr>
      <t>Pendiente agendar sesión con Johan para validar siguiente etapa</t>
    </r>
  </si>
  <si>
    <t>30/09/2022
Pendiente finalizar organización de documentos de las carpetas</t>
  </si>
  <si>
    <t>SALUD</t>
  </si>
  <si>
    <t>COMITÉ DE CONVIVENCIA LABORAL</t>
  </si>
  <si>
    <t>Realizar seguimiento al cumplimiento de las actividades del Comité de Convivencia Laboral CCL.
Acompañamiento en programa prevención de violencia y acoso laboral, divulgación de actividades de sensibilización y piezas comunicativas, seguimiento a plan de trabajo 2022</t>
  </si>
  <si>
    <t>Comité de Convivencia Laboral, Dirección de TH, Coordinación SST, Compensar, Tania Marcela Guerrero Garcia</t>
  </si>
  <si>
    <t>Integrantes del comité de convivencia laboral, Servidores, Contratistas y Grupos de Interés</t>
  </si>
  <si>
    <t>Actas de Reunión, Listas de asistencia,invitaciones a jornadas de formación, socializadas por medio del correo institucional informes, cronograma de trabajo y actas mensuales.</t>
  </si>
  <si>
    <t>Trimestral</t>
  </si>
  <si>
    <r>
      <t>Para la reunión de diciembre: Tener en cuenta entrega de  una carpeta con los documentos básicos del comite: politica de prevención de acoso, reglamento de comite de convivencia, actas en blanco, clausula de confidencialidad y cronograma de capacitaciones 2022).                                                                                                                       2. En la reunión del mes de Septiembre que se realizará con el apoyo de Compensar fuera de la oficina y debe ir incluido el refrigerio, adicional a ello en esta reunión se deberá dar  a conocer la cultura EFR).</t>
    </r>
    <r>
      <rPr>
        <b/>
        <sz val="9"/>
        <rFont val="Arial"/>
        <family val="2"/>
      </rPr>
      <t/>
    </r>
  </si>
  <si>
    <t xml:space="preserve">14 de Diciembre del 2022 a las 8 am 
14 de marzo del 2022 a las 8:00 am 
15 de Junio del 2022 a las 8:00 am 
14 de Septiembre del 2022 a las 2:00 pm
05 de Diciembre del 2022 a las 8:00 am                       </t>
  </si>
  <si>
    <t xml:space="preserve">14/12/2021
14/03/2022 
15/05/2022
</t>
  </si>
  <si>
    <t>Elaborar el informe de rendición de cuentas de las actividades desarrolladas en la vigencia por parte del Comité de Convivencia Laboral CCL</t>
  </si>
  <si>
    <t>CCL, Dirección de TH, Tania Marcela Guerrero Garcia</t>
  </si>
  <si>
    <t>Informe de Rendición de Cuentas</t>
  </si>
  <si>
    <t>Se realizan informes trimestral de gestión.</t>
  </si>
  <si>
    <t>Diciembre</t>
  </si>
  <si>
    <t>COPASST</t>
  </si>
  <si>
    <t>Realizar reuniones mensuales del COPASST</t>
  </si>
  <si>
    <t>Alta dirección
COPASST
Coordinación Grupo SST</t>
  </si>
  <si>
    <t>Actas de Reunión</t>
  </si>
  <si>
    <t>Elaborar el informe de rendición de cuentas de las actividades desarrolladas en la vigencia por parte del COPASST</t>
  </si>
  <si>
    <t>Alta dirección
COPASST</t>
  </si>
  <si>
    <t>Anual programación sujeta a la presentación del a Revisión por la Dirección</t>
  </si>
  <si>
    <t>INVESTIGACIONES DE ATEL</t>
  </si>
  <si>
    <t>Realizar investigación de ATEL</t>
  </si>
  <si>
    <t xml:space="preserve">Equipo investigador 
(Resolución 1401 de 2007)
Coordinación Grupo SST  </t>
  </si>
  <si>
    <t>Nuevo Servidor</t>
  </si>
  <si>
    <t>Formato de Investigación de ATEL</t>
  </si>
  <si>
    <t>Cuando se presente</t>
  </si>
  <si>
    <t>Hacer seguimiento a la Matriz de seguimiento de AT</t>
  </si>
  <si>
    <r>
      <t xml:space="preserve">COPASST
Coordinación Grupo SST
</t>
    </r>
    <r>
      <rPr>
        <sz val="9"/>
        <color rgb="FFFF0000"/>
        <rFont val="Arial"/>
        <family val="2"/>
      </rPr>
      <t>Jose Fernando Forero y Diana Becerra</t>
    </r>
  </si>
  <si>
    <t>COPASST
Alta Gerencia</t>
  </si>
  <si>
    <t>Matriz de Seguimiento</t>
  </si>
  <si>
    <r>
      <t xml:space="preserve">Desarrollar la estrategia para la Implementación del Programa de Seguridad Basada en el Comportamiento </t>
    </r>
    <r>
      <rPr>
        <sz val="9"/>
        <color rgb="FFFF0000"/>
        <rFont val="Arial"/>
        <family val="2"/>
      </rPr>
      <t>(Hacer sensibilización y el otro año definir si es pertinente el programa)</t>
    </r>
  </si>
  <si>
    <t>Asesor de la ARL
COPASST
Pasante 
Coordinación Grupo SST</t>
  </si>
  <si>
    <t>Programa de Seguridad Basada en el Comportamiento</t>
  </si>
  <si>
    <t xml:space="preserve">SEGURIDAD EN EL TRABAJO </t>
  </si>
  <si>
    <t>Gestionar el ECO de EPP</t>
  </si>
  <si>
    <t>Jose Fernando Forero Chavez
Julia Marcela Moreno
Bibiana Coy Paez</t>
  </si>
  <si>
    <t>ECO y cotizaciones EPP</t>
  </si>
  <si>
    <t>Según programación de Contratos</t>
  </si>
  <si>
    <t>Contrato 049 EPP: 100,311,376</t>
  </si>
  <si>
    <t>Según cronograma Contratos</t>
  </si>
  <si>
    <t>Gestionar el ECO de  Elementos de Botiquín.</t>
  </si>
  <si>
    <t>ECO y cotizaciones</t>
  </si>
  <si>
    <t>Contrato 050 Botiquin: 29,606,752</t>
  </si>
  <si>
    <t>Gestionar el ECO de Dotación</t>
  </si>
  <si>
    <t>Ordenes de Compra:</t>
  </si>
  <si>
    <t>Actualizar Guía y matriz de EPP, según aplicativo Kactus</t>
  </si>
  <si>
    <t>Guia de EPP</t>
  </si>
  <si>
    <t>Se debe realizar para la vigencia 2022 y preparar la información para la vigencia 2023, evaluando la posibilidad de tener un contrato a varios años.</t>
  </si>
  <si>
    <t>Coordinar la entrega de protección respiratoria por emergencia sanitaria y asegurar la actualización de la base de entregas</t>
  </si>
  <si>
    <t>GTH-F-096 Entrega de EPP - Salud Pública</t>
  </si>
  <si>
    <t>Permanente
Cuando se requiera</t>
  </si>
  <si>
    <t>Se hace entrega a los servidores que retomen actividades presenciales.</t>
  </si>
  <si>
    <t>permanente</t>
  </si>
  <si>
    <t>Organizar y entregar los EPP y dotación para la vigencia.</t>
  </si>
  <si>
    <t>Jose Fernando Forero Chavez
Almacén</t>
  </si>
  <si>
    <t>Todos los servidores expuestos a riesgos que requieran EPP</t>
  </si>
  <si>
    <t>Listado de entrega de EPP</t>
  </si>
  <si>
    <t>Cada cuatro meses o según necesidad programados</t>
  </si>
  <si>
    <t>Una vez se haga la entrega por parte del almacen se solicita la evidencia del recibido por cada servidor publico y se organiza carpeta en sharepoint</t>
  </si>
  <si>
    <t>24/03/2022
30/06/2022
30/09/2022</t>
  </si>
  <si>
    <t>Seguimiento a Informe de Supervisión y Pago de Facturas (Dotación, EPP y Botiquin)</t>
  </si>
  <si>
    <t>Grupo de SST
Dayra Constanza Alvarez
Jose Fernando Forero Chavez</t>
  </si>
  <si>
    <t>Dayra Constanza Alvarez</t>
  </si>
  <si>
    <t>Factura Pagada</t>
  </si>
  <si>
    <t>Una vez entregados los elementos de protección se debe hacer seguimiento a la facturación de la misma.</t>
  </si>
  <si>
    <t>HIGIENE INDUSTRIAL</t>
  </si>
  <si>
    <t>Caracterizar los posibles puntos para realizar las mediciones higienicas ambientales</t>
  </si>
  <si>
    <t>Asesor ARL
Coordinación Grupo de SST</t>
  </si>
  <si>
    <t>Informe emitido por la ARL con la identificación de los puntos para medición</t>
  </si>
  <si>
    <t>Realizar las primeras mediciones de acuerdo con el informe entregado por el especialista en  higiene ambiental</t>
  </si>
  <si>
    <t>Informe emitido por la ARL con la mediciones de los puntos priorizados para la vigencia 2022</t>
  </si>
  <si>
    <t>PLAN ESTRATEGICO DE SEGURIDAD VIAL</t>
  </si>
  <si>
    <r>
      <t xml:space="preserve"> Diseñar y aprobar el plan estratégico de seguridad vial - PESV </t>
    </r>
    <r>
      <rPr>
        <sz val="9"/>
        <color rgb="FFFF0000"/>
        <rFont val="Arial"/>
        <family val="2"/>
      </rPr>
      <t>(Elaborar el informe de cierre con el analisis del cambio en el diagnostico y la metodologia)</t>
    </r>
  </si>
  <si>
    <r>
      <t xml:space="preserve">Coordinación Grupo de SST
</t>
    </r>
    <r>
      <rPr>
        <sz val="9"/>
        <color rgb="FFFF0000"/>
        <rFont val="Arial"/>
        <family val="2"/>
      </rPr>
      <t>Diana Carolina Becerra</t>
    </r>
  </si>
  <si>
    <t>Diana Carolina Becerra</t>
  </si>
  <si>
    <t>Plan estratégico de seguridad vial</t>
  </si>
  <si>
    <r>
      <t xml:space="preserve">Marzo: Diseño politica, objetivos y </t>
    </r>
    <r>
      <rPr>
        <sz val="9"/>
        <color rgb="FFFF0000"/>
        <rFont val="Arial"/>
        <family val="2"/>
      </rPr>
      <t>creación comité.</t>
    </r>
    <r>
      <rPr>
        <sz val="9"/>
        <color theme="1"/>
        <rFont val="Arial"/>
        <family val="2"/>
      </rPr>
      <t xml:space="preserve">
Abril: Diseño encuesta y </t>
    </r>
    <r>
      <rPr>
        <sz val="9"/>
        <color rgb="FFFF0000"/>
        <rFont val="Arial"/>
        <family val="2"/>
      </rPr>
      <t>Plan en General</t>
    </r>
  </si>
  <si>
    <t>Implementar y socializar el PESV</t>
  </si>
  <si>
    <t>Coordinación Grupo de SST
Grupo de SST Ivan Dario Prieto
Grupo Administrativo
Dirección TH y Administrativa</t>
  </si>
  <si>
    <t>Registros de Implementación</t>
  </si>
  <si>
    <t>Una vez aprobado el plan se procede a la implementación y socialización</t>
  </si>
  <si>
    <t>Marzo: Socialización de objetivos y politica con coordinación.
Abril: Socialización y ejercicio piloto encuesta de seguridad vial con talento humano.
Mayo: Capacitación conductores - Diseño PESV</t>
  </si>
  <si>
    <t>Evaluación PESV</t>
  </si>
  <si>
    <t>Anual o cuando se requiera</t>
  </si>
  <si>
    <t>Luego del desarrollo del plan de trabajo se evalua el cumplimiento del mismo</t>
  </si>
  <si>
    <t>SEGUIMIENTO A CONTRATISTAS</t>
  </si>
  <si>
    <t>Revisar y ajustar el manual de contratistas teniendo en cuenta los requistos SST (Esta actividad esta en el plan de mejoramiento de auditoria Interna)</t>
  </si>
  <si>
    <t>Grupo de SST
Dirección GTH y
Dirección Administrativa -  G.Contratos
Grupo de SST</t>
  </si>
  <si>
    <t>Contratistas</t>
  </si>
  <si>
    <t>Documento</t>
  </si>
  <si>
    <t>Verfiicar con Contratos el manejo del tema</t>
  </si>
  <si>
    <t>TRABAJO EN ALTURAS</t>
  </si>
  <si>
    <r>
      <t xml:space="preserve">Actualización e implementación del </t>
    </r>
    <r>
      <rPr>
        <sz val="9"/>
        <color rgb="FFFF0000"/>
        <rFont val="Arial"/>
        <family val="2"/>
      </rPr>
      <t>Programa</t>
    </r>
    <r>
      <rPr>
        <sz val="9"/>
        <rFont val="Arial"/>
        <family val="2"/>
      </rPr>
      <t xml:space="preserve"> Seguro para Trabajos en Altura </t>
    </r>
  </si>
  <si>
    <t>TAREAS CRITICAS</t>
  </si>
  <si>
    <t>Implementación de los Programas de Tareas Criticas:
- Riesgo electrico
- Excavaciones</t>
  </si>
  <si>
    <t>Por definir plan de trabajo</t>
  </si>
  <si>
    <t>Realizar seguimiento de SST a contratistas Formato GTH-F-075</t>
  </si>
  <si>
    <t>Contratistas Bogotá e Intendencias</t>
  </si>
  <si>
    <t>Matriz de requisitos SST</t>
  </si>
  <si>
    <t>Se hace por medio de la Matriz de requisitos de Seguridad y Salud en elTrabajo según objeto del contrato una vez cumplan con los estudios previos.</t>
  </si>
  <si>
    <t>Verificar pagos de seguridad social de los contratistas que ingresan a la Entidad</t>
  </si>
  <si>
    <t>Base de datos Contratista</t>
  </si>
  <si>
    <t>Se valida la cobertura y nivel de riesgo de las personas que ingresan según el tipo de actividades a ejecutar</t>
  </si>
  <si>
    <t>Realizar seguimiento a conceptos ocupacionales de contratistas directos.</t>
  </si>
  <si>
    <t>Base de datos</t>
  </si>
  <si>
    <t>Cuando se requiera</t>
  </si>
  <si>
    <t>Todos los meses</t>
  </si>
  <si>
    <t>PLAN DE EMERGENCIAS</t>
  </si>
  <si>
    <t>Verificar que el Plan de Emergencia se encuentre actualizado y revisado para la vigencia con el listado de los miembros que participan en la Conformación de la brigada de emergencia.</t>
  </si>
  <si>
    <t>Grupo de SST
Asesor ARL
Jose Fernando Forero</t>
  </si>
  <si>
    <t xml:space="preserve"> Bogotá  e Intendencias Regionales</t>
  </si>
  <si>
    <t>Documentos actualizados</t>
  </si>
  <si>
    <t>Se realiza aunualmente o cuando se requiera si se presentan ajustes.
En este momento esta en aprobación por la coridinación SST</t>
  </si>
  <si>
    <t>Actualizar  los análisis de vulnerabilidad de la sede principal e Intendencias Regionales.</t>
  </si>
  <si>
    <t>Asesor ARL
Jose Fernando Forero Chavez</t>
  </si>
  <si>
    <t>Por Sede</t>
  </si>
  <si>
    <t>Actualizar los  Planos de Evacuación de la sede principal e Intendencias Regionales</t>
  </si>
  <si>
    <t>Jose Fernnado Forero
Dirección Administrativa</t>
  </si>
  <si>
    <t>Planes actualizados</t>
  </si>
  <si>
    <t>Preparar la logística para llevar a cabo la pista de entrenamiento de los brigadistas en la vigencia 2022</t>
  </si>
  <si>
    <t>Asesor Externo
Jose Fernando Forero</t>
  </si>
  <si>
    <t>Bogotá e Intendencias Regionales</t>
  </si>
  <si>
    <t>Lista de asistencia</t>
  </si>
  <si>
    <t>Se realiza en el mes de octubre, si se levanta el aislamiento preventivo por COVID -19.</t>
  </si>
  <si>
    <t xml:space="preserve">Por definir con la ARL  </t>
  </si>
  <si>
    <t>Elaborar el Informe de Gestión de la Brigada 2022</t>
  </si>
  <si>
    <t>COE
Brigadistas
Jose Fernando Forero Chavez</t>
  </si>
  <si>
    <t>Informe de Gestión</t>
  </si>
  <si>
    <t>Se solicita al jefe de la brigada presentarlo en el mes de diciembre</t>
  </si>
  <si>
    <t>PROGRAMA MANEJO SEGURO DE SUSTANCIAS QUIMICAS</t>
  </si>
  <si>
    <t>Implementar el programa de MSSQ con la nueva metodología de identificación de SQ.</t>
  </si>
  <si>
    <t>Coordinación Grupo de SST
Grupo de SST
Grupo Contratos y Administrativo
Dirección TH y Administrativa</t>
  </si>
  <si>
    <t>Servidores, contratistas y grupos de interés</t>
  </si>
  <si>
    <t>Programa MSSQ</t>
  </si>
  <si>
    <t>El documento fue presentado a la cordinación SST para aprovación, desde el dia 18 de noviembre de 2021 de igual manera, asimismo se viene adelantando actividades frente al tema.</t>
  </si>
  <si>
    <t>Verificar que las sustancias químicos utilizados en la entidad cuentan con las respectivas hojas de seguridad MSDS.</t>
  </si>
  <si>
    <t>Pasantes SST / Ambiental
Jose Fernando Forero Chavez</t>
  </si>
  <si>
    <t>Inventario MSDS</t>
  </si>
  <si>
    <t>Semestral</t>
  </si>
  <si>
    <t>Se viene a delantando el ejercicio</t>
  </si>
  <si>
    <t xml:space="preserve">
20/12/2022</t>
  </si>
  <si>
    <t xml:space="preserve">01/09/2022
30-06-2022
22-04-2022
28-03-2022
</t>
  </si>
  <si>
    <t>SEGUIMIENTO SG-SST</t>
  </si>
  <si>
    <t>Sustentar la  Auditoría Interna al Sistema de Gestión de Seguridad y Salud en el Trabajo realizada por la Oficina de Control Interno para la vigencia</t>
  </si>
  <si>
    <t>Alta dirección
Dirección DTH 
Coordinación Grupo SST
Grupo SST
COPASST / CCL / COE</t>
  </si>
  <si>
    <t>Informe de auditoría</t>
  </si>
  <si>
    <t>La planeación de la Auditoria es responsabilidad de la OCI y depende de su programa anual para cada vigencia</t>
  </si>
  <si>
    <t>Hacer seguimiento a los planes de mejoramiento derivados de las auditorías que han realizado al SG-SST</t>
  </si>
  <si>
    <t>Coordinación Grupo SST
Grupo SST</t>
  </si>
  <si>
    <t>ITS</t>
  </si>
  <si>
    <t>Cuando se presente y/o según programación</t>
  </si>
  <si>
    <t>Hacer seguimiento a la matriz de hallazgos de Inspecciones SG SST</t>
  </si>
  <si>
    <t>COPASST
Grupo SST
Grupo Administrativo
Jose Fernando Forero Chavez</t>
  </si>
  <si>
    <t>Se realiza según cronograma de inspecciones</t>
  </si>
  <si>
    <t>Hacer seguimiento a la matriz de hallazgos del Reporte de Actos y Condiciones Inseguras  SG SST</t>
  </si>
  <si>
    <t>Grupo SST
Grupo Administrativo
Pasante SBC</t>
  </si>
  <si>
    <t>Abril, mayo</t>
  </si>
  <si>
    <t>N/A</t>
  </si>
  <si>
    <t>Apoyar el Informe de Gestión del SG-SST para la Alta Dirección (Revisión por la dirección)</t>
  </si>
  <si>
    <t>A</t>
  </si>
  <si>
    <t>servidores, contratistas y grupos de interes</t>
  </si>
  <si>
    <t xml:space="preserve">Informe </t>
  </si>
  <si>
    <t>A diciembre</t>
  </si>
  <si>
    <t>SALUD PÚBLICA - COVID -19</t>
  </si>
  <si>
    <t>Actualizar el protocolo de atención y manejo preventivo frente al riesgo de exposición por COVID-19</t>
  </si>
  <si>
    <t>Secretaria General 
Dirección TH y Administrativa
Coordinación Grupo SST
Líder Ambiental</t>
  </si>
  <si>
    <t>Grupos de Interes de la Entidad</t>
  </si>
  <si>
    <t>GTH-PRO-006 Protocolo de Bioseguridad</t>
  </si>
  <si>
    <t>Depende de la normatividad legal vigente y las actualizaciones que se presenten.</t>
  </si>
  <si>
    <t>Elaborar campañas de socialización de las medidas preventivas</t>
  </si>
  <si>
    <t>Grupo de SST
Comunicaciones</t>
  </si>
  <si>
    <t>Banner / Correos Electrónicos</t>
  </si>
  <si>
    <t>Según Necesidad (bimensual)</t>
  </si>
  <si>
    <t xml:space="preserve">Abril: Socialización nuevo protocolo mediante intranet. </t>
  </si>
  <si>
    <t>Realizar seguimiento de casos sospechosos y confirmados de covid-19</t>
  </si>
  <si>
    <t>Grupo SST
Pasante</t>
  </si>
  <si>
    <t>Según Necesidad</t>
  </si>
  <si>
    <t>Marzo/abril: Seguimiento diario plataforma ARL y correo SST</t>
  </si>
  <si>
    <t>Implementar las acciones definidas en los protocolos adoptados por la Entidad para prevenir el contagio masivo por COVID-19</t>
  </si>
  <si>
    <t>Grupo SST
Pasantes</t>
  </si>
  <si>
    <t>Inspección</t>
  </si>
  <si>
    <t>Verificar la necesidad de adquirir elementos de Bioseguridad.</t>
  </si>
  <si>
    <t>Dirección TH y Administrativa
Coordinación Grupo SST
Grupo SST</t>
  </si>
  <si>
    <t>Correo</t>
  </si>
  <si>
    <t>CAPACITACIÓN</t>
  </si>
  <si>
    <t xml:space="preserve">Capacitar  y socializar el Protocolo y de más estrategias implementadas por la Entidad </t>
  </si>
  <si>
    <t>Secretaria General 
Dirección TH y Administrativa
Coordinación Grupo SST
Grupo SST
Líder Ambiental</t>
  </si>
  <si>
    <t>Banner / Correos Electrónicos / Lista de Asistencia</t>
  </si>
  <si>
    <t xml:space="preserve">Abril y Julio: Socialización nuevo protocolo mediante intranet. </t>
  </si>
  <si>
    <t>INSPECCIONES</t>
  </si>
  <si>
    <t>Inspeccionar el cumplimiento a protocolo COVID e intendencias</t>
  </si>
  <si>
    <t>Matriz de seguimiento a hallazgos</t>
  </si>
  <si>
    <t>EVALUACIONES MÉDICAS</t>
  </si>
  <si>
    <t>Gestionar el ECO de Evaluaciones Medicas Ocupacionales para la vigencia y sigueintes</t>
  </si>
  <si>
    <t>Patricia Chacon Lievano
Julia Marcela Moreno 
Bibiana Coy Paez</t>
  </si>
  <si>
    <t>ECO y cotizaciones EMO</t>
  </si>
  <si>
    <t>Julio</t>
  </si>
  <si>
    <t>Gestionar con el proveedor las evaluaciones médicas ocupacionales: ingreso, egreso, post incapacidad y otras</t>
  </si>
  <si>
    <t>Servidores y contratistas</t>
  </si>
  <si>
    <t>Cronograma de evaluaciones</t>
  </si>
  <si>
    <t xml:space="preserve">Organizar con el proveedor la logística y programación de las evaluaciones médicas periódicas ocupacionales </t>
  </si>
  <si>
    <t>Coordinar las personas que estan pendiente en el primer trimestre del año.
Y En el segundo semestre gestionar a los conductores y personas criticas para el SGSST según profesiograma</t>
  </si>
  <si>
    <t>16-03-2022
19-09-2022</t>
  </si>
  <si>
    <t>16-03-22
19-09-22</t>
  </si>
  <si>
    <t>Revisar los conceptos ocupacionales de las evaluaciones médicas realizados en la vigencia, y remitir memorandos a los jefes y servidores con las posibles restricciones si se tienen.</t>
  </si>
  <si>
    <t xml:space="preserve">Conceptos Ocupacionales
</t>
  </si>
  <si>
    <t>Realizar la actividad con los conceptos ocupacionales antes de terminar el contrato</t>
  </si>
  <si>
    <t>27/04/2022 al 26-05-2022</t>
  </si>
  <si>
    <t>Realizar seguimiento a recomendaciones laborales derivadas de los conceptos ocupacionales de las EMO de los servidores con restricciones</t>
  </si>
  <si>
    <t xml:space="preserve">Correo electrónico / Base de datos </t>
  </si>
  <si>
    <t>Permamente</t>
  </si>
  <si>
    <t>29/08/2022 al 21-09-2022</t>
  </si>
  <si>
    <t>PROGRAMA DE REINTEGRO LABORAL</t>
  </si>
  <si>
    <t xml:space="preserve">Implementar el Programa de Reintegro Laboral en la Entidad. </t>
  </si>
  <si>
    <t>Oficios, memorandos</t>
  </si>
  <si>
    <t>Febrero, marzo, abril, mayo</t>
  </si>
  <si>
    <t>Realizar mesas laborales de seguimiento a ATEL, casos de salud y temas de Medicina Laboral y Preventiva - SURA</t>
  </si>
  <si>
    <t>Patricia Chacon Lievano
Tania Marcela Guerrero
Bibiana Coy Paez</t>
  </si>
  <si>
    <t>Actas u otro documento</t>
  </si>
  <si>
    <t>11-06-2022
30-11-2022</t>
  </si>
  <si>
    <t>AUSENTISMO</t>
  </si>
  <si>
    <t>Realizar el Informe de Ausentismo y analizar el compartamiento por cada semestre proponiendo estrategias que alimenten los programas de Promoción y Prevención.</t>
  </si>
  <si>
    <t>16-08-22
01/02/2023</t>
  </si>
  <si>
    <t>PROGRAMA DE VIGILANCIA EPIDEMIOLÓGICO DE DESÓRDENES MUSCULOESQUELÉTICOS</t>
  </si>
  <si>
    <t>Implementar el Programa de Vigilancia Epidemiologico de Desordenes Musculoesqueleticos (caracterización de la población, actualización línea basal, seguimiento a casos)</t>
  </si>
  <si>
    <t>Patricia Chacon Lievano
Asesor ARL</t>
  </si>
  <si>
    <t>Inspecciones y ajustes ergonómicos a puestos de trabajo de la población (incluye personal en condición de discapacidad)</t>
  </si>
  <si>
    <t>Patricia Chacón Lievano
Asesor ARL</t>
  </si>
  <si>
    <t>Formato de Inspección a Puestos de trabajo</t>
  </si>
  <si>
    <t xml:space="preserve">Alimentar y hacer seguimiento a hallazgos de matriz de mejoras PVEDME </t>
  </si>
  <si>
    <t>Matriz de Hallazgos</t>
  </si>
  <si>
    <t xml:space="preserve">Se solicitaron las sillas al Grupo Administrativo y no hay en el momento, razón por la cual no se ha podido cerrar el halazgo </t>
  </si>
  <si>
    <t xml:space="preserve"> TELETRABAJO</t>
  </si>
  <si>
    <t>Actualizar el Manual de Teletrabajo en la parte que es de responsabilidad de SST.</t>
  </si>
  <si>
    <t>Manual de Teletrabajo</t>
  </si>
  <si>
    <t>Realizar visitas de Teletrabajo de seguridad y salud de Trabajo</t>
  </si>
  <si>
    <t>Grupo de SST
Asesor ARL</t>
  </si>
  <si>
    <t>Informe de visita y concepto</t>
  </si>
  <si>
    <t>PROGRAMA DE ORDEN Y ASEO</t>
  </si>
  <si>
    <t>Elaborar campañas de sensibilización de orden y aseo (Tips)</t>
  </si>
  <si>
    <t>Banner Correo Institucional</t>
  </si>
  <si>
    <t>30-6-2022
26-10-2022</t>
  </si>
  <si>
    <t>10 al 24 de junio</t>
  </si>
  <si>
    <t>Realizar inspecciones con enfoque en el Programa de Orden y Aseo en la Entidad.</t>
  </si>
  <si>
    <t>Formato de Inspección y matriz de seguimiento a hallazgos</t>
  </si>
  <si>
    <t>MANEJO SALA DE LACTANCIA</t>
  </si>
  <si>
    <t>Inscripción de la Salas de Lactancia (Verificar el cumplimiento de la Resolución 2423 de 2018)</t>
  </si>
  <si>
    <t>Patricia Chacón Lievano
Pasante Leidy</t>
  </si>
  <si>
    <t>Lista de chequeo</t>
  </si>
  <si>
    <t>Capacitar a las líderes para el Manejo de la sala de lactancia de acuerdo a los parámetros de la Resolución 2423 de 2018</t>
  </si>
  <si>
    <t>Patricia Chacon Lievano
Pasante Leidy
Enfermera asignada de la Secretaria Distrital</t>
  </si>
  <si>
    <t>Listado de asistencia</t>
  </si>
  <si>
    <t>Semestral (depende de la población que se tenga en cada vigencia)</t>
  </si>
  <si>
    <t>Apoya en la actividad la Enfermera asignada de la Secretaria Distrital</t>
  </si>
  <si>
    <t>30-6-2022
31-12-2022</t>
  </si>
  <si>
    <t>18-3-2022
25/05/2022</t>
  </si>
  <si>
    <t>Capacitar a servidoras gestantes y lactantes:
- Benefecios de la Lactancia Materna: propiedades y efectos a corto y largo plazo, técnicas de amamantamiento, extracción, conservación, transporte y suministro de la leche materna
- Banco de leche: Amor y vida en cada gota ¿Qué es un banco de leche?
- Complicaciones durante la lactancia materna: Riesgos del uso de biberones y chupos y leche artificial, cuidados de la madre y el bebé (signos de alarma), alimentación complementaria y se incluyen las normas que protegen la maternidad y lactancia en Colombia.</t>
  </si>
  <si>
    <t>PROGRAMA DE HÁBITOS DE VIDA Y ENTORNOS SALUDABLES</t>
  </si>
  <si>
    <t>Caracterizar la población que participará en el Programa HVES de acuerdo con el informe de  condiciones de salud de los servidores.</t>
  </si>
  <si>
    <t>Base de Datos</t>
  </si>
  <si>
    <t>Reunión con Xiomara para informar servidores que ingresarán o continuarán con actividades preventivas, de acuerdo con el DX de condiciones de salud</t>
  </si>
  <si>
    <t xml:space="preserve">Desarrollar  y  ejecutar  el programa de Hábitos de vida y entornos laborales saludables  </t>
  </si>
  <si>
    <t>Xiomara Galvis Valles
Patricia Chacon Lievano</t>
  </si>
  <si>
    <t>Xiomara Galvis Valles</t>
  </si>
  <si>
    <t>Planillas</t>
  </si>
  <si>
    <t>Bimensual</t>
  </si>
  <si>
    <t xml:space="preserve">Socializar video de hábitos de vida y entornos laborales saludables y enviar bimensual tips de hábitos saludables. 
Campaña Motivacion a adquirir  habitos saludables a traves de acompañamiento  virtual  y presencial.  </t>
  </si>
  <si>
    <t>16 de marzo de 2022
16 de mayo de 2022
19 de julio de 2022
15-09-2022
24-11-2022</t>
  </si>
  <si>
    <t>Valoración nutricional servidores sintomáticos, deportistas y servidores interesados en mantener hábitos saludables</t>
  </si>
  <si>
    <t>Xiomara Galvis Valles
BodyTech</t>
  </si>
  <si>
    <r>
      <t>Valoraciones con médica nutricionista del Gimnasio Externo. Direccionado a   servidores sintomaticos,riesgo cardiovascular y preventivos.</t>
    </r>
    <r>
      <rPr>
        <b/>
        <sz val="9"/>
        <color theme="1"/>
        <rFont val="Arial"/>
        <family val="2"/>
      </rPr>
      <t xml:space="preserve"> El contrato con el Body se realizó hasta el mes de Abril.</t>
    </r>
  </si>
  <si>
    <t>24de marzo de 2022</t>
  </si>
  <si>
    <t>Valoración física con médico deportólogo</t>
  </si>
  <si>
    <t>Xiomara Galvis Valles
ARL SURA</t>
  </si>
  <si>
    <r>
      <t xml:space="preserve">Valoración con médico deportólogo Gimnasio externo. Dirigido a servidores con con riesgo cardiovascularn y  riesgo osteomuscular. Selecciones deportivas y actividad fisica regular.
</t>
    </r>
    <r>
      <rPr>
        <b/>
        <sz val="9"/>
        <rFont val="Arial"/>
        <family val="2"/>
      </rPr>
      <t>Se realizara en la semana de SST</t>
    </r>
  </si>
  <si>
    <t>Taller de actividad fisica y  transtornos alimenticios 
1 Semestre: Prevención de enfermedades Cardiovasculares
2 Semestre (17 agosto 8-9am)  Prevención de inadecuados hábitos en alimentación - Manejo de productos ultraporcesados - consecuencias asociadas a ese consumo - intestino prevención cambio de snacks)</t>
  </si>
  <si>
    <t>Listados de asistencia</t>
  </si>
  <si>
    <t>El taller se hizo en el primer semestre y cubrió toda la temática</t>
  </si>
  <si>
    <t>Capacitación en Conservación Visual y Auditiva</t>
  </si>
  <si>
    <t>Xiomara Galvis Valles
Asesor ARL</t>
  </si>
  <si>
    <t>Charla de prevención (ARL SURA)
Se reprograma para el mes Mayo 25/2022 8:00am</t>
  </si>
  <si>
    <t>Taller "Sedentarismo familiarmente responsable"</t>
  </si>
  <si>
    <t>Xiomara Galvis Valles
Asesor ARL
Caja de Compensación</t>
  </si>
  <si>
    <t>A. Se socializan campañas virtuales para servidores y nucleo familiar
B. Conversatorio:  " Relacion existente entre el  tiempo que las personas pasan sentadas y la obesidad" 
C.Se promueven la participacion en Tiqueteras de natacion,clases grupales, Gimnasio Interno, Gimnasio externo, deportes, camintas y actividades ludicodeportivas</t>
  </si>
  <si>
    <t>Inscripción de servidores a Gimnasio Externo.</t>
  </si>
  <si>
    <t>Banner 
Base de Datos Inscritos</t>
  </si>
  <si>
    <t>Identificar y socializar la inscripción Gimnasio externo</t>
  </si>
  <si>
    <t>02/02/2022
hasta
14-02-2022</t>
  </si>
  <si>
    <t>Programación clases cardiovasculares para personas con riesgo cardiovascular</t>
  </si>
  <si>
    <t>Banner 
Base de Datos Inscritos
Listas de Asistencias</t>
  </si>
  <si>
    <t>Socializar inscripcion  a clases cardiovasculares.para servidores sintomaticos, riesgo cardiovascular y preventivos (No se tienen espacios para realizar las actividades)</t>
  </si>
  <si>
    <t>Programa en movimiento por una vida saludable</t>
  </si>
  <si>
    <t>Se integrara un plan de alimentacion saludable y de actividad fisica preventiva. Con el apoyo de la cafeteria, Gimnasio Bodytech y Gimnasio Super,EPS. Compensar</t>
  </si>
  <si>
    <t>de abril a agosto 2022</t>
  </si>
  <si>
    <r>
      <t xml:space="preserve">Desarrollo del </t>
    </r>
    <r>
      <rPr>
        <sz val="9"/>
        <color rgb="FFFF0000"/>
        <rFont val="Arial"/>
        <family val="2"/>
      </rPr>
      <t>Programa</t>
    </r>
    <r>
      <rPr>
        <sz val="9"/>
        <rFont val="Arial"/>
        <family val="2"/>
      </rPr>
      <t xml:space="preserve"> de Pausas Saludables Virtualmente</t>
    </r>
  </si>
  <si>
    <t>Xiomara Galvis Valles 
Patricia Chacon
Diana Barbosa
Grupo SST
Asesor ARL
Caja de Compensación</t>
  </si>
  <si>
    <t>Listados de asistencia
Correos</t>
  </si>
  <si>
    <r>
      <t xml:space="preserve">Se socializan las pausas saludables  virtuales y presenciales. A traves de videos  y rutinas presenciales. En la semana de la salud, se organizan visitas a los grupos con actividades ludicas musicalizadas. 
</t>
    </r>
    <r>
      <rPr>
        <b/>
        <sz val="9"/>
        <rFont val="Arial"/>
        <family val="2"/>
      </rPr>
      <t>(virtuales 2 correos semanales)</t>
    </r>
  </si>
  <si>
    <t>Se realiza 8 horas al mes</t>
  </si>
  <si>
    <t xml:space="preserve">Práctica de actividad física  individual. Mejorar la condición física, coordinación y  lateralidad concentración, y coordinación de manos y ojos. </t>
  </si>
  <si>
    <t>Xiomara Galvis Valles 
Patricia Chacon</t>
  </si>
  <si>
    <t>Servidores y grupos de interés</t>
  </si>
  <si>
    <t>Se promueve la actividad fisica  individual.  Actividad: 1. Base de pelota de rebote.  2. la Rodada</t>
  </si>
  <si>
    <t>Promocion y prevencion vida saludable</t>
  </si>
  <si>
    <t>Banner</t>
  </si>
  <si>
    <t>Actividades ludicas que pronmuevan una vida saludable.  
1.concurso ,Superchef en familia 
2. construye su desayuno saludable 
3.Cuenta sus pasos.
4.Crucigrama alimentos saludables
5. Crucigrama Relacione los Deportes</t>
  </si>
  <si>
    <r>
      <rPr>
        <b/>
        <sz val="9"/>
        <rFont val="Arial"/>
        <family val="2"/>
      </rPr>
      <t>Prevención adicciones</t>
    </r>
    <r>
      <rPr>
        <sz val="9"/>
        <rFont val="Arial"/>
        <family val="2"/>
      </rPr>
      <t xml:space="preserve">: espacios de formación orientados a las adicciones a sustancias o comportamentales, en la cual el colaborador recibirá información de los efectos nocivos y de las estrategias para reducir </t>
    </r>
  </si>
  <si>
    <t>Grupo SST                                               ARL Sura
Tania Marcela Guerrero Garcia</t>
  </si>
  <si>
    <t>Listas de asistencia, memorias de la jornada de formación e invitaciones socializadas por medio de correo institucional</t>
  </si>
  <si>
    <t xml:space="preserve">Divulgacion y socialización de la politica de SPA                                                                                                                            a. Divulgación de la politica de SPA, y guia de prevencion de consumo de sustancias) </t>
  </si>
  <si>
    <t xml:space="preserve">03 de marzo del 2022
29 de Abril  del 2022
25 de agosto del 2022                                           </t>
  </si>
  <si>
    <t>03/03/2022
29/04/2022</t>
  </si>
  <si>
    <t xml:space="preserve">Actividades Relacionadas con la Celebración de:
Día de la actividad física
Día de la obesidad 
Día mundial del corazón </t>
  </si>
  <si>
    <t>Banner 
Correos o 
Listas de Asistencias</t>
  </si>
  <si>
    <t>RIESGO PSICOSOCIAL</t>
  </si>
  <si>
    <t>Diligenciamiento del estado de la gestión organizacional para verificar los avances en las exigencias de la resolución 2646 y otros aspectos normativos, seguimiento trimestral para revisión de actividades de acuerdo a las recomendaciones, socialización de resultados.</t>
  </si>
  <si>
    <t xml:space="preserve"> ARL Sura 
Tania Marcela Guerrero Garcia</t>
  </si>
  <si>
    <t>Dirección de Talento Humano- Coordinación SST- Grupo de SST</t>
  </si>
  <si>
    <t>Seguimiento informe EGO (Estado de la gestión organizacional) revisión de avances en el plan año 2021</t>
  </si>
  <si>
    <t xml:space="preserve">Grupo de seguridad y salud en el trabajo-Asesoría ARL </t>
  </si>
  <si>
    <r>
      <t xml:space="preserve">Revisión y actualización del documento del Programa de Vigilancia Epidemiológica de la entidad  </t>
    </r>
    <r>
      <rPr>
        <sz val="9"/>
        <color rgb="FFFF0000"/>
        <rFont val="Arial"/>
        <family val="2"/>
      </rPr>
      <t>(Aplicación de la evaluación de factores psicosociales 2022)</t>
    </r>
  </si>
  <si>
    <t>Compensar  Coordinación SST
Tania Marcela Guerrero Garcia</t>
  </si>
  <si>
    <t xml:space="preserve">Programa de vigilancia epidemiológico al riesgo psicosocial actualizado a 2022  publicado, y con actualización de la aplicación de la evaluacion de factores psicosociales </t>
  </si>
  <si>
    <t>Compensar aplicación de batería 2022 solicitar propuesta actualizada que se haga la aplicacion y propuesta de la intervencion con base en los protocolo de intervencion junto con la cotización de estilos de afrontamiento</t>
  </si>
  <si>
    <t>Incluir datos de evaluacion de factores psicosociales de la Entidad</t>
  </si>
  <si>
    <t>Reunión gerencial para definir estrategias inmediatas según hallazgos de las fuentes de información del EGO y el Programa</t>
  </si>
  <si>
    <t>Grupo SST
Tania Marcela Guerrero Garcia</t>
  </si>
  <si>
    <t>Informe de seguimiento EGO (Estado de la gestión organizacional) revisión de avances en el plan</t>
  </si>
  <si>
    <t>PLANEAR</t>
  </si>
  <si>
    <t>RIESGO PSICOSOCIAL- CLIMA ORGANIZACIONAL</t>
  </si>
  <si>
    <r>
      <rPr>
        <b/>
        <sz val="9"/>
        <rFont val="Arial"/>
        <family val="2"/>
      </rPr>
      <t xml:space="preserve">Intervención secundaria: </t>
    </r>
    <r>
      <rPr>
        <sz val="9"/>
        <rFont val="Arial"/>
        <family val="2"/>
      </rPr>
      <t xml:space="preserve">Acompañamiento psicosocial individual a demanda: </t>
    </r>
    <r>
      <rPr>
        <sz val="9"/>
        <color theme="1"/>
        <rFont val="Arial"/>
        <family val="2"/>
      </rPr>
      <t>Solicitud de áreas, s</t>
    </r>
    <r>
      <rPr>
        <sz val="9"/>
        <rFont val="Arial"/>
        <family val="2"/>
      </rPr>
      <t xml:space="preserve">eguimiento funcionarios, entrega de resultados psicosocial individual. </t>
    </r>
  </si>
  <si>
    <t>Funcionarios y contratistas con diagnóstico de interés psicosocial, ausentismo relacionado psicosocial, seguimiento a recomendaciones médicas, acompañamiento psicosocial, etc.</t>
  </si>
  <si>
    <t>A demanda</t>
  </si>
  <si>
    <r>
      <rPr>
        <b/>
        <sz val="9"/>
        <rFont val="Arial"/>
        <family val="2"/>
      </rPr>
      <t xml:space="preserve">HACER: </t>
    </r>
    <r>
      <rPr>
        <sz val="9"/>
        <rFont val="Arial"/>
        <family val="2"/>
      </rPr>
      <t>Funcionarios con dx de interés psicosocial, ausentismo relacionado psicosocial, seguimiento a recomendaciones médicas, acompañamiento interdisciplinar.</t>
    </r>
  </si>
  <si>
    <t>15/03/2022
16/03/2022  
17/03/2022
23/03/2022 
30/03/2022 
08/04/2022
29/04/2022
03/05/2022
10/05/2022
12/05/2022
16/05/2022
17/05/2022
26/05/2022                                                                                                                                                                                                                                                                                                                                     06/06/2022                                                                                                                                                                                                                                                                                                                                   10/06/2022                                                                                                                                                                                                                                                                                                                                             17/06/2022</t>
  </si>
  <si>
    <t>De acuerdo al diagnóstico de evaluación de factores psicosociales por áreas priorizadas en atención a condiciones intralaborales liderazgo, retroalimentación y recompensas por medio de grupos focales obsequios para lideres. 
Medir sus competencias del lider con el Kompe estatal, gestión de las barreras personales en la gestión del liderazgo, cada vez que cambie algun jefe de area o entre a la entidad
Liderazgo transformacional actividades relacionadas con el fortalecimiento de habilidades en continuidad con la ejecución de actividades del 2021, compensar nos ayudaria con los obsequios para lideres y pagaria lo de estrujamentes, fortalecer de modelo cultura EFR.</t>
  </si>
  <si>
    <t>Dirección de Talento Humano 
Coordinación SST 
Asesor ARL Compensar
Tania Marcela Guerrero Garcia</t>
  </si>
  <si>
    <t>Listados de asistencia, informes, material de divulgación, campañas, etc</t>
  </si>
  <si>
    <t xml:space="preserve">
Liderazgo transformacional sujeto a cambios organizacionales </t>
  </si>
  <si>
    <t xml:space="preserve">
1. Jornadas de liderazgo transformacional: Segundo Semestre</t>
  </si>
  <si>
    <t xml:space="preserve">30/03/2022
03/04/2022                                                                                    </t>
  </si>
  <si>
    <t>De acuerdo al diagnóstico de evaluación de factores psicosociales por áreas priorizadas en atención a condiciones intralaborales: demandas de carga mental y demandas cuantitativas por medio entrevistas semiestructuradas e inspecciones de puesto de trabajo a demanda.</t>
  </si>
  <si>
    <t>Grupo SST
Asesor ARL
Tania Marcela Guerrero Garcia</t>
  </si>
  <si>
    <t>Informes de  inspecciones de puesto de trabajo/grupos focales/ acompañamientos psicosociales, etc</t>
  </si>
  <si>
    <r>
      <rPr>
        <b/>
        <sz val="9"/>
        <color theme="1"/>
        <rFont val="Arial"/>
        <family val="2"/>
      </rPr>
      <t>HACER</t>
    </r>
    <r>
      <rPr>
        <sz val="9"/>
        <color theme="1"/>
        <rFont val="Arial"/>
        <family val="2"/>
      </rPr>
      <t>: S</t>
    </r>
    <r>
      <rPr>
        <sz val="9"/>
        <rFont val="Arial"/>
        <family val="2"/>
      </rPr>
      <t>e tiene en cuenta la matriz de priorización</t>
    </r>
  </si>
  <si>
    <r>
      <rPr>
        <b/>
        <sz val="9"/>
        <color theme="1"/>
        <rFont val="Arial"/>
        <family val="2"/>
      </rPr>
      <t xml:space="preserve">Intervención secundaria: </t>
    </r>
    <r>
      <rPr>
        <sz val="9"/>
        <color theme="1"/>
        <rFont val="Arial"/>
        <family val="2"/>
      </rPr>
      <t>Estrategia y actividades para la prevención del riesgo psicosocial a grupos  priorizados en la matriz de atención (Demandas de la jornada de trabajo) Manejo efectivo del tiempo, Creación de grupos de escucha</t>
    </r>
  </si>
  <si>
    <t>Listas de asistencia, invitaciones socializadas por correo institucional</t>
  </si>
  <si>
    <t>24/02/2022
21/05/2022</t>
  </si>
  <si>
    <r>
      <rPr>
        <b/>
        <sz val="9"/>
        <rFont val="Arial"/>
        <family val="2"/>
      </rPr>
      <t xml:space="preserve">Intervención secundaria:  </t>
    </r>
    <r>
      <rPr>
        <sz val="9"/>
        <rFont val="Arial"/>
        <family val="2"/>
      </rPr>
      <t>Habilidades para la salud mental:  
1. La esencia de conversar para construir
2.  El poder de las relaciones en mi vida    
3. Manejo de tensiones y Estrés ( Creatividad y Sentido del humor) ,</t>
    </r>
  </si>
  <si>
    <t>Servidores,  contratistas y grupos de interés, casos de interes psicosocial</t>
  </si>
  <si>
    <t>Listas de asistencia,invitaciones socializadas por medio del correo institucional</t>
  </si>
  <si>
    <t>1. La esencia de conversar para construir: Jueves 28 de abril a las 8: 00 a 9:00 am ( Virtual) 
2.  El poder de las relaciones en mi vida: Julio 28 de 2022 a las 8:00 am ( Virtual)
3. Manejo de tensiones y Estrés ( Creatividad y Sentido del humor ( Dirigido  la población- concurso  Semana de Salud Mental 11 de octubre a 8 a 9 am -virtual)</t>
  </si>
  <si>
    <t>Jueves 28 de abril a las 8: 00 a 9:00 am ( Virtual) 
 Julio 28 de 2022 a las 8:00 am ( Virtual)
Semana de Salud Mental 11 de octubre a 8 a 9 am -virtual)</t>
  </si>
  <si>
    <t>20/04/2022
13/05/2022 
01/07/2022 
28/07/2022</t>
  </si>
  <si>
    <r>
      <rPr>
        <b/>
        <sz val="9"/>
        <color theme="1"/>
        <rFont val="Arial"/>
        <family val="2"/>
      </rPr>
      <t xml:space="preserve">Prevención y promocion:  </t>
    </r>
    <r>
      <rPr>
        <sz val="9"/>
        <color theme="1"/>
        <rFont val="Arial"/>
        <family val="2"/>
      </rPr>
      <t>Actividades de promoción primaria en temas relacionados con el manejo y control del Estrés : Mindfullness (Meditacíon de media hora) Se incluye las pausas mentales y manejo y gestión del duelo</t>
    </r>
  </si>
  <si>
    <t xml:space="preserve">Instante de meditación: "Inicio de año"  17 de febrero a las 8:00 am ( Virtual)
Pausas mentales: 04 de marzo del 2022 ( 9 a 12 del medio día)
Instante de meditación "Espiritualidad" (Presencial): Revisar el espacio y las colchonetas)  a las 8: am 07 de abril del 2022
Pausa mental: 05 de mayo a las 8:00 am ( Virtual) 
Instante de meditación  (Virtual) 02 de junio a las 8: am 
Pausa mental: Julio 14 de julio 8:am ( virtual) 
Instante de meditación:  Virtual ( 04 de agosto del 2022) 8 am  pausa mental    
Pausa mental: 01 de Septiembre a las 8:0 am ( Virtual)     
Instante de meditación: Semana de salud mental: 10 de Octubre a las 8: 00 am virtual  
Pausa mental: 10 de noviembre (Virtual) a las 8: am </t>
  </si>
  <si>
    <t>21de febrero a las 8:00 am ( Virtual)
 03 de marzo del 2022 ( 9 a 12 del medio día)
 07 de abril del 2022
05 de mayo a las 8:00 am ( Virtual)  02 de junio a las 8: am 
Julio 14 de julio 8:am ( virtual) 
04 de agosto del 2022) 
01 de Septiembre a las 8:0 am ( Virtual)  
Semana de salud mental: 10 de Octubre a las 8: 00 am virtual
10 de noviembre (Virtual) a las 8: am</t>
  </si>
  <si>
    <t xml:space="preserve">21/02/2022
03/03/2022 
06/04/2022
18/04/2022 
 05/05/2022
02/06/2022
28/07/2022
17/08/2022
</t>
  </si>
  <si>
    <t>PLAN DE CAPACITACIÓN</t>
  </si>
  <si>
    <t>Definir plan de capacitación</t>
  </si>
  <si>
    <t>Servidores,  contratistas y grupos de interés</t>
  </si>
  <si>
    <t>Plan de capacitación</t>
  </si>
  <si>
    <t>Anual
Sujeto a Programa de la ARL</t>
  </si>
  <si>
    <t>ESTRUCTURA DEL SGSST
MANEJO SALA DE LACTANCIA</t>
  </si>
  <si>
    <t>Realizar Inducción del SG-SST a los servidores, contratistas, estudiantes y demas partes de interes (incluye SAFL)</t>
  </si>
  <si>
    <t>Servidores Bogotá e Intendencias y contratistas</t>
  </si>
  <si>
    <t>Según Ingresos</t>
  </si>
  <si>
    <t xml:space="preserve">Se incluye recorrido por las instalaciones </t>
  </si>
  <si>
    <t>Realizar Reinducción del SG-SST a los servidores, contraitstas, estudiantes y demas partes de interes (incluye SAFL)</t>
  </si>
  <si>
    <t>se tiene programada para el dia 25 de abril
Septiembre 21 2022</t>
  </si>
  <si>
    <t xml:space="preserve">
25/04/2022</t>
  </si>
  <si>
    <t>25 de abril</t>
  </si>
  <si>
    <t>Inducción de seguridad y emergencias a nuevos servidores a través de recorrido</t>
  </si>
  <si>
    <t xml:space="preserve">
Jose Fernando Forero Chavez</t>
  </si>
  <si>
    <t>Según necesidad</t>
  </si>
  <si>
    <t xml:space="preserve">15-06-2022
19-05-2022
08-03-2022
14-02-2022
</t>
  </si>
  <si>
    <t xml:space="preserve">Febrerro 20
Marzo   21                                      Mayo 2
Junio 4
</t>
  </si>
  <si>
    <t>CONTRATISTAS</t>
  </si>
  <si>
    <t>Capacitar a personal  subcontratistas sobre el plna de emergencias</t>
  </si>
  <si>
    <t>Subcontratsitas</t>
  </si>
  <si>
    <t xml:space="preserve">Trimestral </t>
  </si>
  <si>
    <t>30/08/2021
06/08/2022</t>
  </si>
  <si>
    <t>Capacitar sobre el uso e importancia de los EPP</t>
  </si>
  <si>
    <t>Diana Yolanda Barbosa
Jose Fernando Forero Chavez
Asesor ARL</t>
  </si>
  <si>
    <t>Servidores expuestos a riesgos y que requieren EPP y contratistas</t>
  </si>
  <si>
    <t>Una capacitación Dirigida al personal de Mantenimiento, Almacen, Gestión Documenta, Conductores
Otra Capacitación para el uso del tapabocas en la Entidad</t>
  </si>
  <si>
    <t>Capacitar en uso seguro de herramientas manuales y mecánicas y prevención de accidentes (Uso de escaleras)</t>
  </si>
  <si>
    <t>Servidores de mantenimiento locativo y eléctrico y contratistas aseo</t>
  </si>
  <si>
    <t>Capacitar en manejo seguro de sustancias químicas y atención de emergencias en riesgo químico</t>
  </si>
  <si>
    <t>Servidores mantenimiento, contratistas aseo y Brigadista Ambientales</t>
  </si>
  <si>
    <t>06-06-2022
09-05-2022
05-04-2022
25-02-2022</t>
  </si>
  <si>
    <t>Capacitar  a los integrantes  del COE en funciones y responsabildades. Y como realizar los reportes de emergencia desde intendencias a Bogotá</t>
  </si>
  <si>
    <t>Asesor de la ARL
Grupo de SST
Ivan Dario Prieto</t>
  </si>
  <si>
    <t>Brigadistas Bogotá e Intendencias y COE</t>
  </si>
  <si>
    <t>A: 222 pers</t>
  </si>
  <si>
    <t xml:space="preserve">Capacitar en inspecciones </t>
  </si>
  <si>
    <t>Asesor ARL
Grupo de SST</t>
  </si>
  <si>
    <t>COPASST
Brigada
Grupo SST</t>
  </si>
  <si>
    <t>Capacitar  a los integrantes  de la Brigada</t>
  </si>
  <si>
    <t xml:space="preserve">
50 personas octubre</t>
  </si>
  <si>
    <t>29 personas  cotubre</t>
  </si>
  <si>
    <t>Charla de higiene postural y prevención de lesiones osteomusculares</t>
  </si>
  <si>
    <t>Fisoterapeuta Externo ARL
Patricia Chacon Lievano</t>
  </si>
  <si>
    <t>Listado asistencia</t>
  </si>
  <si>
    <t>Capacitar a los miembros del COPASST en riesgo ergonómico generalidades</t>
  </si>
  <si>
    <t>Se citaron a 12 servidores del COPASST y asistieron 8 y 2 de SST</t>
  </si>
  <si>
    <t>Socialización de investigación de accidentes de trabajo para Jefes (Servidores con personal a cargo)</t>
  </si>
  <si>
    <t>Banner o Lista de Asistencia</t>
  </si>
  <si>
    <t>Gestión Integral Del Riesgo Eléctrico</t>
  </si>
  <si>
    <t>Asesor de la ARL
Jose Fernando Forero Chavez</t>
  </si>
  <si>
    <t>Supervisores de contratos y personal de matenimoento</t>
  </si>
  <si>
    <t>Certificados ARL</t>
  </si>
  <si>
    <t>Se programa de acuerdo al Plan de Formación de la ARL</t>
  </si>
  <si>
    <t>Según programación</t>
  </si>
  <si>
    <t>Funciones y Responsabilidades COPASST</t>
  </si>
  <si>
    <t>Bibiana Coy Paez
Jose Fernando Forero Chavez</t>
  </si>
  <si>
    <t>Integrantes Comité Paritario de Seguridad y Salud en el Trabajo</t>
  </si>
  <si>
    <t>Lista de Asistencia a Capacitaciòn</t>
  </si>
  <si>
    <t xml:space="preserve">Plan estratégico de Seguridad Vial </t>
  </si>
  <si>
    <t>Grupo de SST
Ivan Dario Prieto</t>
  </si>
  <si>
    <t>Conductores oficiales y servidores</t>
  </si>
  <si>
    <t xml:space="preserve">Listado de asistencia </t>
  </si>
  <si>
    <r>
      <rPr>
        <b/>
        <sz val="9"/>
        <color theme="1"/>
        <rFont val="Arial"/>
        <family val="2"/>
      </rPr>
      <t>Marzo</t>
    </r>
    <r>
      <rPr>
        <sz val="9"/>
        <color theme="1"/>
        <rFont val="Arial"/>
        <family val="2"/>
      </rPr>
      <t xml:space="preserve">: Contexto de la seguridad vial.
</t>
    </r>
    <r>
      <rPr>
        <b/>
        <sz val="9"/>
        <color theme="1"/>
        <rFont val="Arial"/>
        <family val="2"/>
      </rPr>
      <t xml:space="preserve">Abril </t>
    </r>
    <r>
      <rPr>
        <sz val="9"/>
        <color theme="1"/>
        <rFont val="Arial"/>
        <family val="2"/>
      </rPr>
      <t xml:space="preserve">se realiza actividad ludica en el marco de la semana SST /Simulación conducción en condiciones de fatiga y consumo de licor.
</t>
    </r>
    <r>
      <rPr>
        <b/>
        <sz val="9"/>
        <rFont val="Arial"/>
        <family val="2"/>
      </rPr>
      <t>Mayo</t>
    </r>
    <r>
      <rPr>
        <b/>
        <sz val="9"/>
        <color theme="1"/>
        <rFont val="Arial"/>
        <family val="2"/>
      </rPr>
      <t>:</t>
    </r>
    <r>
      <rPr>
        <sz val="9"/>
        <color theme="1"/>
        <rFont val="Arial"/>
        <family val="2"/>
      </rPr>
      <t xml:space="preserve"> Capacitación manejo defensivo y eco conducción.</t>
    </r>
  </si>
  <si>
    <t>Definir el plan de Inspecciones 2022</t>
  </si>
  <si>
    <t xml:space="preserve">Realizar inspecciones de orden y aseo </t>
  </si>
  <si>
    <t>Permante</t>
  </si>
  <si>
    <t>Realizar inspecciones a EPP</t>
  </si>
  <si>
    <t>COPASST
Grupo de SST</t>
  </si>
  <si>
    <t xml:space="preserve">
15/06/2022
18/03/2022
</t>
  </si>
  <si>
    <t>Realizar inspecciones a elementos de emergencias (extintores, gabinetes contraincendios, alarmas, señalización, etc)</t>
  </si>
  <si>
    <t>Brigadas
COPASST
Ivan Dario Prieto</t>
  </si>
  <si>
    <t xml:space="preserve">25/02/2022
25/08/2022
</t>
  </si>
  <si>
    <t>Realizar inspecciones a elementos de emergencias (botiquines, etc)</t>
  </si>
  <si>
    <t>25/04/2022
25/10/2022</t>
  </si>
  <si>
    <t>Realizar inspecciones a restaurante</t>
  </si>
  <si>
    <t>COPASST
Supervisor de Contrato
Jose Fernando Forero Chavez</t>
  </si>
  <si>
    <t>16/03/2022
09/09/2022</t>
  </si>
  <si>
    <t>Realizar inspecciones de máquinas, equipos  y herramientas</t>
  </si>
  <si>
    <t>COPASST
Mantenimiento
Aseo
Jose Fernando Forero Chavez</t>
  </si>
  <si>
    <t>Servidores de mantenimiento, grupo Administrativo</t>
  </si>
  <si>
    <t>Cuatrimestral</t>
  </si>
  <si>
    <t xml:space="preserve">
25/10/2022</t>
  </si>
  <si>
    <t>Realizar inspección de etiquetado y rotulado de sustancias químicas</t>
  </si>
  <si>
    <t>COPASST
Jose Fernando Forero Chavez</t>
  </si>
  <si>
    <t xml:space="preserve">30-06-2022
22-04-2022
28-03-2022
</t>
  </si>
  <si>
    <t>PROGRAMA PERSONAL EN CONDICIÓN DISCAPACIDAD</t>
  </si>
  <si>
    <t>Realizar inspección al cumplimiento de la ley 1618 de 2013 (Señalización, Accesibilidad)</t>
  </si>
  <si>
    <t>Conductores y vehículos</t>
  </si>
  <si>
    <t>Realizar control y seguimiento a las inspecciones de vehículos oficiales</t>
  </si>
  <si>
    <t>COPASST
Conductores
Ivan Dario Prieto</t>
  </si>
  <si>
    <t>Realizar inspecciones de seguridad locativas por pisos</t>
  </si>
  <si>
    <t>29-06-2022
25-05-2022
20-04-2022
23-03-2022</t>
  </si>
  <si>
    <t>Realizar inspección y seguimiento a Tareas Criticas:
Trabajo seguro en alturas
Espacios Confinados
Trabajo Seguro en Caliente</t>
  </si>
  <si>
    <t>Cuando se rewuiera según nesecidad objeto del contrato</t>
  </si>
  <si>
    <t>EFR</t>
  </si>
  <si>
    <t xml:space="preserve">Podcast temas relacionados con discapacidad, puede ser un video- Solicitar propuesta de apoyo de compensar día internacional de la discapacidad 03 de diciembre del 2022 apoyo en actividad, sensibilización presencial eliminacion de barreras </t>
  </si>
  <si>
    <t>Asesor ARL
Tania Marcela Guerrero Garcia</t>
  </si>
  <si>
    <t>Podcast</t>
  </si>
  <si>
    <t>Charla corta “Capacidades diversas una historia de resiliencia y superación” Modalidad atención Virtual-Semana de Seguridad y Salud en el Trabajo (Apoyo compensar)</t>
  </si>
  <si>
    <t>Campaña visual relacionada con la obtención del certificado de discapacidad</t>
  </si>
  <si>
    <t>Correo electronico, infografia, banner y/o video</t>
  </si>
  <si>
    <t>Se solicita a comunicaciones el 07 de Febrero la realización de video de apoyo para obtención del certificado de discapacidad</t>
  </si>
  <si>
    <t>07/02/2022
 11/03/2022</t>
  </si>
  <si>
    <t>07/02/2022 
11/03/2022</t>
  </si>
  <si>
    <r>
      <t>Conversatorio "</t>
    </r>
    <r>
      <rPr>
        <i/>
        <sz val="9"/>
        <color theme="1"/>
        <rFont val="Arial"/>
        <family val="2"/>
      </rPr>
      <t>Eliminando tabúes en salud mental</t>
    </r>
    <r>
      <rPr>
        <sz val="9"/>
        <color theme="1"/>
        <rFont val="Arial"/>
        <family val="2"/>
      </rPr>
      <t>" en semana de salud mental 2022, hablar de enfermedad que hacer en casos de afectación emocional, si tengo a alguien con trastorno mental y cuando pedir ayuda. En apoyo con ARL  y compensar</t>
    </r>
  </si>
  <si>
    <t>Asesor ARL
Caja Compensar
Tania Marcela Guerrero Garcia</t>
  </si>
  <si>
    <t>Lista de asistencia, invitaciones socializadas por medio de correo institucional</t>
  </si>
  <si>
    <t xml:space="preserve">Semana de salud mental, el 12 de Octubre a 8 a 10 de la mañana ( Virtual, Streaming) cotizar de autocuidao (obsequio pequeños para los funcionarios relacionado con salud mental) </t>
  </si>
  <si>
    <t>Tiempo de cine (En la semana de seguridad y salud en el Trabajo)</t>
  </si>
  <si>
    <t xml:space="preserve">Servidores </t>
  </si>
  <si>
    <t>Banners informativos, invitaciones, listados de asistencia</t>
  </si>
  <si>
    <t xml:space="preserve">Anual </t>
  </si>
  <si>
    <t>Se realizará el 28 de abirl del 2022 a las 2 de la tarde en la Semana de Seguridad y Salud en el Trabajo 2022</t>
  </si>
  <si>
    <t xml:space="preserve"> Programado Plan</t>
  </si>
  <si>
    <t>Ejecutada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</si>
</sst>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General_)"/>
    <numFmt numFmtId="165" formatCode="0.0"/>
    <numFmt numFmtId="166" formatCode="_-&quot;$&quot;\ * #,##0.00_-;\-&quot;$&quot;\ * #,##0.00_-;_-&quot;$&quot;\ * &quot;-&quot;_-;_-@_-"/>
  </numFmts>
  <fonts count="4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Arial"/>
      <family val="2"/>
    </font>
    <font>
      <b/>
      <sz val="11"/>
      <color theme="1"/>
      <name val="Arial"/>
      <family val="2"/>
    </font>
    <font>
      <sz val="11"/>
      <name val="Calibri"/>
      <family val="2"/>
      <scheme val="minor"/>
    </font>
    <font>
      <b/>
      <sz val="11"/>
      <name val="Arial"/>
      <family val="2"/>
    </font>
    <font>
      <sz val="12"/>
      <color theme="1"/>
      <name val="Arial"/>
      <family val="2"/>
    </font>
    <font>
      <sz val="12"/>
      <name val="Arial"/>
      <family val="2"/>
    </font>
    <font>
      <sz val="11"/>
      <name val="Arial"/>
      <family val="2"/>
    </font>
    <font>
      <b/>
      <sz val="12"/>
      <name val="Arial"/>
      <family val="2"/>
    </font>
    <font>
      <b/>
      <sz val="11"/>
      <color rgb="FFFF0000"/>
      <name val="Arial"/>
      <family val="2"/>
    </font>
    <font>
      <b/>
      <sz val="10"/>
      <color theme="0"/>
      <name val="Arial"/>
      <family val="2"/>
    </font>
    <font>
      <b/>
      <sz val="12"/>
      <color theme="0"/>
      <name val="Arial"/>
      <family val="2"/>
    </font>
    <font>
      <b/>
      <sz val="8"/>
      <color theme="0"/>
      <name val="Arial"/>
      <family val="2"/>
    </font>
    <font>
      <b/>
      <sz val="12"/>
      <color rgb="FFFF0000"/>
      <name val="Arial"/>
      <family val="2"/>
    </font>
    <font>
      <sz val="9"/>
      <color theme="1"/>
      <name val="Arial"/>
      <family val="2"/>
    </font>
    <font>
      <sz val="9"/>
      <name val="Arial"/>
      <family val="2"/>
    </font>
    <font>
      <b/>
      <sz val="9"/>
      <name val="Arial"/>
      <family val="2"/>
    </font>
    <font>
      <sz val="9"/>
      <color indexed="8"/>
      <name val="Arial"/>
      <family val="2"/>
    </font>
    <font>
      <b/>
      <sz val="9"/>
      <color theme="1"/>
      <name val="Calibri"/>
      <family val="2"/>
      <scheme val="minor"/>
    </font>
    <font>
      <sz val="9"/>
      <color theme="1"/>
      <name val="Calibri"/>
      <family val="2"/>
      <scheme val="minor"/>
    </font>
    <font>
      <sz val="8"/>
      <color theme="1"/>
      <name val="Calibri"/>
      <family val="2"/>
      <scheme val="minor"/>
    </font>
    <font>
      <sz val="9"/>
      <color rgb="FFFF0000"/>
      <name val="Calibri"/>
      <family val="2"/>
      <scheme val="minor"/>
    </font>
    <font>
      <sz val="9"/>
      <name val="Calibri"/>
      <family val="2"/>
      <scheme val="minor"/>
    </font>
    <font>
      <sz val="9"/>
      <color rgb="FFFF0000"/>
      <name val="Arial"/>
      <family val="2"/>
    </font>
    <font>
      <b/>
      <sz val="9"/>
      <color theme="1"/>
      <name val="Arial"/>
      <family val="2"/>
    </font>
    <font>
      <b/>
      <sz val="8"/>
      <color theme="1"/>
      <name val="Calibri"/>
      <family val="2"/>
      <scheme val="minor"/>
    </font>
    <font>
      <sz val="8"/>
      <color theme="1"/>
      <name val="Arial"/>
      <family val="2"/>
    </font>
    <font>
      <sz val="10"/>
      <name val="Calibri"/>
      <family val="2"/>
      <scheme val="minor"/>
    </font>
    <font>
      <sz val="10"/>
      <color theme="1"/>
      <name val="Calibri"/>
      <family val="2"/>
      <scheme val="minor"/>
    </font>
    <font>
      <b/>
      <sz val="12"/>
      <name val="Calibri"/>
      <family val="2"/>
      <scheme val="minor"/>
    </font>
    <font>
      <b/>
      <sz val="9"/>
      <color rgb="FFFF0000"/>
      <name val="Calibri"/>
      <family val="2"/>
      <scheme val="minor"/>
    </font>
    <font>
      <sz val="11"/>
      <name val="Arial Narrow"/>
      <family val="2"/>
    </font>
    <font>
      <b/>
      <sz val="9"/>
      <color theme="0"/>
      <name val="Calibri"/>
      <family val="2"/>
      <scheme val="minor"/>
    </font>
    <font>
      <b/>
      <sz val="14"/>
      <color theme="1"/>
      <name val="Arial"/>
      <family val="2"/>
    </font>
    <font>
      <b/>
      <sz val="9"/>
      <name val="Calibri"/>
      <family val="2"/>
      <scheme val="minor"/>
    </font>
    <font>
      <sz val="8"/>
      <name val="Calibri"/>
      <family val="2"/>
      <scheme val="minor"/>
    </font>
    <font>
      <i/>
      <sz val="9"/>
      <color theme="1"/>
      <name val="Arial"/>
      <family val="2"/>
    </font>
    <font>
      <b/>
      <sz val="14"/>
      <color rgb="FFFF0000"/>
      <name val="Arial"/>
      <family val="2"/>
    </font>
    <font>
      <b/>
      <sz val="10"/>
      <color theme="1"/>
      <name val="Arial"/>
      <family val="2"/>
    </font>
    <font>
      <sz val="11"/>
      <color rgb="FFFF0000"/>
      <name val="Arial"/>
      <family val="2"/>
    </font>
    <font>
      <b/>
      <sz val="9"/>
      <color indexed="81"/>
      <name val="Tahoma"/>
      <family val="2"/>
    </font>
    <font>
      <sz val="9"/>
      <color indexed="81"/>
      <name val="Tahoma"/>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gradientFill degree="90">
        <stop position="0">
          <color theme="4" tint="-0.49803155613879818"/>
        </stop>
        <stop position="1">
          <color theme="4"/>
        </stop>
      </gradientFill>
    </fill>
    <fill>
      <patternFill patternType="solid">
        <fgColor rgb="FFFFFF00"/>
        <bgColor auto="1"/>
      </patternFill>
    </fill>
    <fill>
      <patternFill patternType="solid">
        <fgColor theme="9"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FF0000"/>
        <bgColor indexed="64"/>
      </patternFill>
    </fill>
    <fill>
      <patternFill patternType="solid">
        <fgColor theme="5" tint="0.59999389629810485"/>
        <bgColor indexed="64"/>
      </patternFill>
    </fill>
    <fill>
      <patternFill patternType="solid">
        <fgColor rgb="FF00B050"/>
        <bgColor indexed="64"/>
      </patternFill>
    </fill>
    <fill>
      <patternFill patternType="solid">
        <fgColor theme="9" tint="0.59999389629810485"/>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00B0F0"/>
      </left>
      <right style="thin">
        <color rgb="FF00B0F0"/>
      </right>
      <top style="thin">
        <color rgb="FF00B0F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s>
  <cellStyleXfs count="3">
    <xf numFmtId="0" fontId="0" fillId="0" borderId="0"/>
    <xf numFmtId="42" fontId="1" fillId="0" borderId="0" applyFont="0" applyFill="0" applyBorder="0" applyAlignment="0" applyProtection="0"/>
    <xf numFmtId="9" fontId="1" fillId="0" borderId="0" applyFont="0" applyFill="0" applyBorder="0" applyAlignment="0" applyProtection="0"/>
  </cellStyleXfs>
  <cellXfs count="273">
    <xf numFmtId="0" fontId="0" fillId="0" borderId="0" xfId="0"/>
    <xf numFmtId="0" fontId="4" fillId="2" borderId="1" xfId="0" applyFont="1" applyFill="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2" borderId="1" xfId="0" applyFont="1" applyFill="1" applyBorder="1" applyAlignment="1" applyProtection="1">
      <alignment horizontal="center" vertical="center"/>
      <protection locked="0"/>
    </xf>
    <xf numFmtId="0" fontId="4" fillId="2" borderId="0" xfId="0" applyFont="1" applyFill="1" applyAlignment="1" applyProtection="1">
      <alignment vertical="center"/>
      <protection locked="0"/>
    </xf>
    <xf numFmtId="0" fontId="4" fillId="0" borderId="0" xfId="0" applyFont="1" applyAlignment="1" applyProtection="1">
      <alignment vertical="center"/>
      <protection locked="0"/>
    </xf>
    <xf numFmtId="0" fontId="6" fillId="2" borderId="0" xfId="0" applyFont="1" applyFill="1" applyProtection="1">
      <protection locked="0"/>
    </xf>
    <xf numFmtId="0" fontId="6" fillId="2" borderId="0" xfId="0" applyFont="1" applyFill="1" applyAlignment="1" applyProtection="1">
      <alignment horizontal="center" vertical="center"/>
      <protection locked="0"/>
    </xf>
    <xf numFmtId="0" fontId="6" fillId="2" borderId="0" xfId="0" applyFont="1" applyFill="1" applyAlignment="1" applyProtection="1">
      <alignment horizontal="center"/>
      <protection locked="0"/>
    </xf>
    <xf numFmtId="0" fontId="2" fillId="3" borderId="0" xfId="0" applyFont="1" applyFill="1" applyProtection="1">
      <protection locked="0"/>
    </xf>
    <xf numFmtId="0" fontId="0" fillId="2" borderId="0" xfId="0" applyFill="1" applyProtection="1">
      <protection locked="0"/>
    </xf>
    <xf numFmtId="0" fontId="0" fillId="0" borderId="0" xfId="0" applyProtection="1">
      <protection locked="0"/>
    </xf>
    <xf numFmtId="0" fontId="7" fillId="2" borderId="0" xfId="0" applyFont="1" applyFill="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7" fillId="2" borderId="0" xfId="0" applyFont="1" applyFill="1" applyAlignment="1" applyProtection="1">
      <alignment horizontal="right" vertical="center" wrapText="1"/>
      <protection locked="0"/>
    </xf>
    <xf numFmtId="0" fontId="7"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7" fillId="2" borderId="0" xfId="0" applyFont="1" applyFill="1" applyAlignment="1" applyProtection="1">
      <alignment vertical="center" wrapText="1"/>
      <protection locked="0"/>
    </xf>
    <xf numFmtId="0" fontId="7" fillId="2" borderId="2" xfId="0" applyFont="1" applyFill="1" applyBorder="1" applyAlignment="1" applyProtection="1">
      <alignment vertical="center" wrapText="1"/>
      <protection locked="0"/>
    </xf>
    <xf numFmtId="14" fontId="10" fillId="2" borderId="2" xfId="0" applyNumberFormat="1" applyFont="1" applyFill="1" applyBorder="1" applyAlignment="1" applyProtection="1">
      <alignment horizontal="center" vertical="center" wrapText="1"/>
      <protection locked="0"/>
    </xf>
    <xf numFmtId="0" fontId="10" fillId="2" borderId="0" xfId="0" applyFont="1" applyFill="1" applyAlignment="1" applyProtection="1">
      <alignment vertical="center" wrapText="1"/>
      <protection locked="0"/>
    </xf>
    <xf numFmtId="0" fontId="9" fillId="2" borderId="2"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0" xfId="0" applyFont="1" applyFill="1" applyAlignment="1" applyProtection="1">
      <alignment horizontal="right" vertical="center" wrapText="1"/>
      <protection locked="0"/>
    </xf>
    <xf numFmtId="0" fontId="9" fillId="2" borderId="0" xfId="0" applyFont="1" applyFill="1" applyAlignment="1" applyProtection="1">
      <alignment vertical="center" wrapText="1"/>
      <protection locked="0"/>
    </xf>
    <xf numFmtId="0" fontId="12" fillId="3" borderId="0" xfId="0" applyFont="1" applyFill="1" applyAlignment="1" applyProtection="1">
      <alignment horizontal="right" vertical="center" wrapText="1"/>
      <protection locked="0"/>
    </xf>
    <xf numFmtId="0" fontId="0" fillId="2" borderId="2" xfId="0" applyFill="1" applyBorder="1" applyAlignment="1" applyProtection="1">
      <alignment horizontal="center"/>
      <protection locked="0"/>
    </xf>
    <xf numFmtId="0" fontId="6" fillId="0" borderId="0" xfId="0" applyFont="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protection locked="0"/>
    </xf>
    <xf numFmtId="164" fontId="13" fillId="4" borderId="3" xfId="0" applyNumberFormat="1" applyFont="1" applyFill="1" applyBorder="1" applyAlignment="1" applyProtection="1">
      <alignment horizontal="center" vertical="center" wrapText="1"/>
      <protection locked="0"/>
    </xf>
    <xf numFmtId="164" fontId="14" fillId="4" borderId="3" xfId="0" applyNumberFormat="1" applyFont="1" applyFill="1" applyBorder="1" applyAlignment="1" applyProtection="1">
      <alignment horizontal="center" vertical="center" wrapText="1"/>
      <protection locked="0"/>
    </xf>
    <xf numFmtId="164" fontId="14" fillId="4" borderId="3" xfId="0" applyNumberFormat="1" applyFont="1" applyFill="1" applyBorder="1" applyAlignment="1" applyProtection="1">
      <alignment horizontal="center" vertical="center" textRotation="90" wrapText="1"/>
      <protection locked="0"/>
    </xf>
    <xf numFmtId="164" fontId="15" fillId="4" borderId="3" xfId="0" applyNumberFormat="1" applyFont="1" applyFill="1" applyBorder="1" applyAlignment="1" applyProtection="1">
      <alignment horizontal="center" vertical="center" wrapText="1"/>
      <protection locked="0"/>
    </xf>
    <xf numFmtId="0" fontId="14" fillId="4" borderId="3" xfId="0" applyFont="1" applyFill="1" applyBorder="1" applyAlignment="1" applyProtection="1">
      <alignment horizontal="center" vertical="center" textRotation="90" wrapText="1"/>
      <protection locked="0"/>
    </xf>
    <xf numFmtId="164" fontId="16" fillId="5" borderId="3" xfId="0" applyNumberFormat="1"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protection locked="0"/>
    </xf>
    <xf numFmtId="0" fontId="4" fillId="0" borderId="0" xfId="0" applyFont="1" applyAlignment="1" applyProtection="1">
      <alignment horizontal="center" vertical="center"/>
      <protection locked="0"/>
    </xf>
    <xf numFmtId="0" fontId="17"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6" borderId="4" xfId="0" applyFont="1" applyFill="1" applyBorder="1" applyAlignment="1" applyProtection="1">
      <alignment horizontal="left" vertical="center" wrapText="1"/>
      <protection locked="0"/>
    </xf>
    <xf numFmtId="0" fontId="18" fillId="0" borderId="4"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164" fontId="18" fillId="0" borderId="4" xfId="0" applyNumberFormat="1" applyFont="1" applyBorder="1" applyAlignment="1" applyProtection="1">
      <alignment horizontal="center" vertical="center" wrapText="1"/>
      <protection locked="0"/>
    </xf>
    <xf numFmtId="0" fontId="20" fillId="0" borderId="4" xfId="0" applyFont="1" applyBorder="1" applyAlignment="1" applyProtection="1">
      <alignment horizontal="center" vertical="center" wrapText="1"/>
      <protection locked="0"/>
    </xf>
    <xf numFmtId="14" fontId="17" fillId="0" borderId="4" xfId="0" applyNumberFormat="1" applyFont="1" applyBorder="1" applyAlignment="1">
      <alignment horizontal="center" vertical="center" wrapText="1"/>
    </xf>
    <xf numFmtId="14" fontId="17" fillId="0" borderId="4" xfId="0" applyNumberFormat="1" applyFont="1" applyBorder="1" applyAlignment="1" applyProtection="1">
      <alignment horizontal="center" vertical="center" wrapText="1"/>
      <protection locked="0"/>
    </xf>
    <xf numFmtId="0" fontId="21" fillId="3" borderId="5" xfId="0" applyFont="1" applyFill="1" applyBorder="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22" fillId="3" borderId="5" xfId="0" applyFont="1" applyFill="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23" fillId="2" borderId="4"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protection locked="0"/>
    </xf>
    <xf numFmtId="10" fontId="22" fillId="2" borderId="4" xfId="2" applyNumberFormat="1" applyFont="1" applyFill="1" applyBorder="1" applyAlignment="1" applyProtection="1">
      <alignment horizontal="center" vertical="center"/>
      <protection locked="0"/>
    </xf>
    <xf numFmtId="42" fontId="25" fillId="7" borderId="4" xfId="1" applyFont="1" applyFill="1" applyBorder="1" applyAlignment="1" applyProtection="1">
      <alignment horizontal="center" vertical="center"/>
      <protection locked="0"/>
    </xf>
    <xf numFmtId="9" fontId="25" fillId="7" borderId="4" xfId="2" applyFont="1" applyFill="1" applyBorder="1" applyAlignment="1" applyProtection="1">
      <alignment horizontal="center" vertical="center"/>
      <protection locked="0"/>
    </xf>
    <xf numFmtId="0" fontId="23" fillId="2" borderId="1" xfId="0" applyFont="1" applyFill="1" applyBorder="1" applyAlignment="1" applyProtection="1">
      <alignment horizontal="center" vertical="center"/>
      <protection locked="0"/>
    </xf>
    <xf numFmtId="0" fontId="18" fillId="6" borderId="6" xfId="0" applyFont="1" applyFill="1" applyBorder="1" applyAlignment="1" applyProtection="1">
      <alignment horizontal="left" vertical="center" wrapText="1"/>
      <protection locked="0"/>
    </xf>
    <xf numFmtId="0" fontId="18" fillId="0" borderId="6" xfId="0" applyFont="1" applyBorder="1" applyAlignment="1" applyProtection="1">
      <alignment horizontal="center" vertical="center" wrapText="1"/>
      <protection locked="0"/>
    </xf>
    <xf numFmtId="164" fontId="18" fillId="0" borderId="6" xfId="0" applyNumberFormat="1" applyFont="1" applyBorder="1" applyAlignment="1" applyProtection="1">
      <alignment horizontal="center" vertical="center" wrapText="1"/>
      <protection locked="0"/>
    </xf>
    <xf numFmtId="0" fontId="20" fillId="0" borderId="6" xfId="0" applyFont="1" applyBorder="1" applyAlignment="1" applyProtection="1">
      <alignment horizontal="center" vertical="center" wrapText="1"/>
      <protection locked="0"/>
    </xf>
    <xf numFmtId="14" fontId="17" fillId="0" borderId="6" xfId="0" applyNumberFormat="1" applyFont="1" applyBorder="1" applyAlignment="1">
      <alignment horizontal="center" vertical="center" wrapText="1"/>
    </xf>
    <xf numFmtId="14" fontId="17" fillId="0" borderId="6" xfId="0" applyNumberFormat="1" applyFont="1" applyBorder="1" applyAlignment="1" applyProtection="1">
      <alignment horizontal="center" vertical="center" wrapText="1"/>
      <protection locked="0"/>
    </xf>
    <xf numFmtId="0" fontId="21" fillId="8" borderId="5" xfId="0" applyFont="1" applyFill="1" applyBorder="1" applyAlignment="1" applyProtection="1">
      <alignment horizontal="center" vertical="center"/>
      <protection locked="0"/>
    </xf>
    <xf numFmtId="165" fontId="21" fillId="8" borderId="5" xfId="0" applyNumberFormat="1" applyFont="1" applyFill="1" applyBorder="1" applyAlignment="1" applyProtection="1">
      <alignment horizontal="center" vertical="center"/>
      <protection locked="0"/>
    </xf>
    <xf numFmtId="0" fontId="23" fillId="2" borderId="6" xfId="0" applyFont="1" applyFill="1" applyBorder="1" applyAlignment="1" applyProtection="1">
      <alignment horizontal="center" vertical="center"/>
      <protection locked="0"/>
    </xf>
    <xf numFmtId="10" fontId="22" fillId="2" borderId="6" xfId="2" applyNumberFormat="1" applyFont="1" applyFill="1" applyBorder="1" applyAlignment="1" applyProtection="1">
      <alignment horizontal="center" vertical="center"/>
      <protection locked="0"/>
    </xf>
    <xf numFmtId="42" fontId="25" fillId="7" borderId="6" xfId="1" applyFont="1" applyFill="1" applyBorder="1" applyAlignment="1" applyProtection="1">
      <alignment horizontal="center" vertical="center"/>
      <protection locked="0"/>
    </xf>
    <xf numFmtId="9" fontId="25" fillId="7" borderId="6" xfId="2" applyFont="1" applyFill="1" applyBorder="1" applyAlignment="1" applyProtection="1">
      <alignment horizontal="center" vertical="center"/>
      <protection locked="0"/>
    </xf>
    <xf numFmtId="0" fontId="18" fillId="6" borderId="4" xfId="0" applyFont="1" applyFill="1" applyBorder="1" applyAlignment="1" applyProtection="1">
      <alignment horizontal="justify" vertical="center" wrapText="1"/>
      <protection locked="0"/>
    </xf>
    <xf numFmtId="0" fontId="18" fillId="6" borderId="6" xfId="0" applyFont="1" applyFill="1" applyBorder="1" applyAlignment="1" applyProtection="1">
      <alignment horizontal="justify" vertical="center" wrapText="1"/>
      <protection locked="0"/>
    </xf>
    <xf numFmtId="14" fontId="26" fillId="0" borderId="4" xfId="0" applyNumberFormat="1"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9" fillId="0" borderId="1" xfId="0" applyFont="1" applyBorder="1" applyAlignment="1" applyProtection="1">
      <alignment horizontal="center" vertical="center" wrapText="1"/>
      <protection locked="0"/>
    </xf>
    <xf numFmtId="14" fontId="26" fillId="0" borderId="6" xfId="0" applyNumberFormat="1" applyFont="1" applyBorder="1" applyAlignment="1" applyProtection="1">
      <alignment horizontal="center" vertical="center" wrapText="1"/>
      <protection locked="0"/>
    </xf>
    <xf numFmtId="0" fontId="21" fillId="8" borderId="1" xfId="0" applyFont="1" applyFill="1" applyBorder="1" applyAlignment="1" applyProtection="1">
      <alignment horizontal="center" vertical="center"/>
      <protection locked="0"/>
    </xf>
    <xf numFmtId="0" fontId="22" fillId="8" borderId="5" xfId="0" applyFont="1" applyFill="1" applyBorder="1" applyAlignment="1" applyProtection="1">
      <alignment horizontal="center" vertical="center"/>
      <protection locked="0"/>
    </xf>
    <xf numFmtId="0" fontId="18" fillId="0" borderId="4" xfId="0" applyFont="1" applyBorder="1" applyAlignment="1" applyProtection="1">
      <alignment horizontal="justify" vertical="center" wrapText="1"/>
      <protection locked="0"/>
    </xf>
    <xf numFmtId="0" fontId="17" fillId="0" borderId="4" xfId="0" applyFont="1" applyBorder="1" applyAlignment="1" applyProtection="1">
      <alignment horizontal="center" vertical="center"/>
      <protection locked="0"/>
    </xf>
    <xf numFmtId="0" fontId="17" fillId="0" borderId="4"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4" fillId="2" borderId="7" xfId="0" applyFont="1" applyFill="1" applyBorder="1" applyAlignment="1" applyProtection="1">
      <alignment vertical="center"/>
      <protection locked="0"/>
    </xf>
    <xf numFmtId="0" fontId="4" fillId="0" borderId="7" xfId="0" applyFont="1" applyBorder="1" applyAlignment="1" applyProtection="1">
      <alignment vertical="center"/>
      <protection locked="0"/>
    </xf>
    <xf numFmtId="0" fontId="18" fillId="0" borderId="6" xfId="0" applyFont="1" applyBorder="1" applyAlignment="1" applyProtection="1">
      <alignment horizontal="justify" vertical="center" wrapText="1"/>
      <protection locked="0"/>
    </xf>
    <xf numFmtId="0" fontId="17" fillId="0" borderId="6" xfId="0" applyFont="1" applyBorder="1" applyAlignment="1" applyProtection="1">
      <alignment horizontal="center" vertical="center"/>
      <protection locked="0"/>
    </xf>
    <xf numFmtId="0" fontId="17" fillId="0" borderId="6" xfId="0" applyFont="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1" fillId="0" borderId="5" xfId="0" applyFont="1" applyBorder="1" applyAlignment="1" applyProtection="1">
      <alignment horizontal="center" vertical="center"/>
      <protection locked="0"/>
    </xf>
    <xf numFmtId="0" fontId="25" fillId="8" borderId="5" xfId="0" applyFont="1" applyFill="1" applyBorder="1" applyAlignment="1" applyProtection="1">
      <alignment horizontal="center" vertical="center"/>
      <protection locked="0"/>
    </xf>
    <xf numFmtId="0" fontId="4" fillId="2" borderId="2" xfId="0" applyFont="1" applyFill="1" applyBorder="1" applyAlignment="1" applyProtection="1">
      <alignment vertical="center"/>
      <protection locked="0"/>
    </xf>
    <xf numFmtId="0" fontId="4" fillId="0" borderId="2" xfId="0" applyFont="1" applyBorder="1" applyAlignment="1" applyProtection="1">
      <alignment vertical="center"/>
      <protection locked="0"/>
    </xf>
    <xf numFmtId="0" fontId="17" fillId="0" borderId="6" xfId="0" applyFont="1" applyBorder="1" applyAlignment="1" applyProtection="1">
      <alignment horizontal="center" vertical="center" wrapText="1"/>
      <protection locked="0"/>
    </xf>
    <xf numFmtId="0" fontId="27" fillId="0" borderId="8" xfId="0" applyFont="1" applyBorder="1" applyAlignment="1" applyProtection="1">
      <alignment horizontal="center" vertical="center" wrapText="1"/>
      <protection locked="0"/>
    </xf>
    <xf numFmtId="0" fontId="21" fillId="3" borderId="9" xfId="0" applyFont="1" applyFill="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24" fillId="3" borderId="6" xfId="0" applyFont="1" applyFill="1" applyBorder="1" applyAlignment="1" applyProtection="1">
      <alignment horizontal="center" vertical="center"/>
      <protection locked="0"/>
    </xf>
    <xf numFmtId="164" fontId="20" fillId="0" borderId="4" xfId="0" applyNumberFormat="1" applyFont="1" applyBorder="1" applyAlignment="1" applyProtection="1">
      <alignment horizontal="center" vertical="center" wrapText="1"/>
      <protection locked="0"/>
    </xf>
    <xf numFmtId="164" fontId="20" fillId="0" borderId="6" xfId="0" applyNumberFormat="1" applyFont="1" applyBorder="1" applyAlignment="1" applyProtection="1">
      <alignment horizontal="center" vertical="center" wrapText="1"/>
      <protection locked="0"/>
    </xf>
    <xf numFmtId="14" fontId="18" fillId="0" borderId="4" xfId="0" applyNumberFormat="1" applyFont="1" applyBorder="1" applyAlignment="1" applyProtection="1">
      <alignment horizontal="center" vertical="center" wrapText="1"/>
      <protection locked="0"/>
    </xf>
    <xf numFmtId="14" fontId="18" fillId="0" borderId="6" xfId="0" applyNumberFormat="1" applyFont="1" applyBorder="1" applyAlignment="1" applyProtection="1">
      <alignment horizontal="center" vertical="center" wrapText="1"/>
      <protection locked="0"/>
    </xf>
    <xf numFmtId="0" fontId="4" fillId="8" borderId="0" xfId="0" applyFont="1" applyFill="1" applyAlignment="1" applyProtection="1">
      <alignment vertical="center"/>
      <protection locked="0"/>
    </xf>
    <xf numFmtId="0" fontId="21" fillId="8" borderId="10" xfId="0" applyFont="1" applyFill="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4" fillId="3" borderId="4" xfId="0" applyFont="1" applyFill="1" applyBorder="1" applyAlignment="1" applyProtection="1">
      <alignment horizontal="center" vertical="center"/>
      <protection locked="0"/>
    </xf>
    <xf numFmtId="0" fontId="18" fillId="0" borderId="1" xfId="0" applyFont="1" applyBorder="1" applyAlignment="1" applyProtection="1">
      <alignment horizontal="justify" vertical="center" wrapText="1"/>
      <protection locked="0"/>
    </xf>
    <xf numFmtId="0" fontId="17"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164" fontId="18" fillId="0" borderId="1" xfId="0" applyNumberFormat="1" applyFont="1" applyBorder="1" applyAlignment="1" applyProtection="1">
      <alignment horizontal="center" vertical="center" wrapText="1"/>
      <protection locked="0"/>
    </xf>
    <xf numFmtId="0" fontId="18" fillId="0" borderId="1" xfId="0" applyFont="1" applyBorder="1" applyAlignment="1" applyProtection="1">
      <alignment horizontal="center" vertical="center" wrapText="1"/>
      <protection locked="0"/>
    </xf>
    <xf numFmtId="14" fontId="17" fillId="0" borderId="1" xfId="0" applyNumberFormat="1" applyFont="1" applyBorder="1" applyAlignment="1">
      <alignment horizontal="center" vertical="center" wrapText="1"/>
    </xf>
    <xf numFmtId="14" fontId="18" fillId="0" borderId="1" xfId="0" applyNumberFormat="1" applyFont="1" applyBorder="1" applyAlignment="1" applyProtection="1">
      <alignment horizontal="center" vertical="center" wrapText="1"/>
      <protection locked="0"/>
    </xf>
    <xf numFmtId="0" fontId="21" fillId="3" borderId="1" xfId="0" applyFont="1" applyFill="1" applyBorder="1" applyAlignment="1" applyProtection="1">
      <alignment horizontal="center" vertical="center"/>
      <protection locked="0"/>
    </xf>
    <xf numFmtId="0" fontId="25" fillId="3" borderId="1" xfId="0" applyFont="1" applyFill="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10" fontId="22" fillId="2" borderId="1" xfId="2" applyNumberFormat="1" applyFont="1" applyFill="1" applyBorder="1" applyAlignment="1" applyProtection="1">
      <alignment horizontal="center" vertical="center"/>
      <protection locked="0"/>
    </xf>
    <xf numFmtId="42" fontId="25" fillId="7" borderId="1" xfId="1" applyFont="1" applyFill="1" applyBorder="1" applyAlignment="1" applyProtection="1">
      <alignment horizontal="center" vertical="center"/>
      <protection locked="0"/>
    </xf>
    <xf numFmtId="0" fontId="4" fillId="2" borderId="1" xfId="0" applyFont="1" applyFill="1" applyBorder="1" applyAlignment="1" applyProtection="1">
      <alignment vertical="center"/>
      <protection locked="0"/>
    </xf>
    <xf numFmtId="0" fontId="4" fillId="0" borderId="1" xfId="0" applyFont="1" applyBorder="1" applyAlignment="1" applyProtection="1">
      <alignment vertical="center"/>
      <protection locked="0"/>
    </xf>
    <xf numFmtId="0" fontId="25" fillId="8" borderId="1" xfId="0"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22" fillId="8" borderId="1" xfId="0" applyFont="1" applyFill="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27" fillId="0" borderId="6" xfId="0" applyFont="1" applyBorder="1" applyAlignment="1" applyProtection="1">
      <alignment horizontal="center" vertical="center" wrapText="1"/>
      <protection locked="0"/>
    </xf>
    <xf numFmtId="0" fontId="17" fillId="0" borderId="4" xfId="0" applyFont="1" applyBorder="1" applyAlignment="1">
      <alignment horizontal="center" vertical="center" wrapText="1"/>
    </xf>
    <xf numFmtId="0" fontId="22" fillId="2" borderId="5" xfId="0" applyFont="1" applyFill="1" applyBorder="1" applyAlignment="1" applyProtection="1">
      <alignment horizontal="center" vertical="center"/>
      <protection locked="0"/>
    </xf>
    <xf numFmtId="0" fontId="17" fillId="0" borderId="6" xfId="0" applyFont="1" applyBorder="1" applyAlignment="1">
      <alignment horizontal="center" vertical="center" wrapText="1"/>
    </xf>
    <xf numFmtId="0" fontId="25" fillId="0" borderId="5" xfId="0" applyFont="1" applyBorder="1" applyAlignment="1" applyProtection="1">
      <alignment horizontal="center" vertical="center"/>
      <protection locked="0"/>
    </xf>
    <xf numFmtId="0" fontId="25" fillId="3" borderId="5" xfId="0" applyFont="1" applyFill="1" applyBorder="1" applyAlignment="1" applyProtection="1">
      <alignment horizontal="center" vertical="center"/>
      <protection locked="0"/>
    </xf>
    <xf numFmtId="0" fontId="18" fillId="7" borderId="4" xfId="0" applyFont="1" applyFill="1" applyBorder="1" applyAlignment="1" applyProtection="1">
      <alignment horizontal="justify" vertical="center" wrapText="1"/>
      <protection locked="0"/>
    </xf>
    <xf numFmtId="0" fontId="18" fillId="7" borderId="6" xfId="0" applyFont="1" applyFill="1" applyBorder="1" applyAlignment="1" applyProtection="1">
      <alignment horizontal="justify" vertical="center" wrapText="1"/>
      <protection locked="0"/>
    </xf>
    <xf numFmtId="0" fontId="22" fillId="9" borderId="5" xfId="0" applyFont="1" applyFill="1" applyBorder="1" applyAlignment="1" applyProtection="1">
      <alignment horizontal="center" vertical="center"/>
      <protection locked="0"/>
    </xf>
    <xf numFmtId="42" fontId="25" fillId="7" borderId="4" xfId="1" applyFont="1" applyFill="1" applyBorder="1" applyAlignment="1" applyProtection="1">
      <alignment horizontal="center" vertical="center" wrapText="1"/>
      <protection locked="0"/>
    </xf>
    <xf numFmtId="166" fontId="25" fillId="7" borderId="4" xfId="1" applyNumberFormat="1" applyFont="1" applyFill="1" applyBorder="1" applyAlignment="1" applyProtection="1">
      <alignment horizontal="center" vertical="center"/>
      <protection locked="0"/>
    </xf>
    <xf numFmtId="42" fontId="25" fillId="7" borderId="6" xfId="1" applyFont="1" applyFill="1" applyBorder="1" applyAlignment="1" applyProtection="1">
      <alignment horizontal="center" vertical="center" wrapText="1"/>
      <protection locked="0"/>
    </xf>
    <xf numFmtId="166" fontId="25" fillId="7" borderId="6" xfId="1" applyNumberFormat="1"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6" xfId="0" applyFont="1" applyFill="1" applyBorder="1" applyAlignment="1" applyProtection="1">
      <alignment horizontal="center" vertical="center"/>
      <protection locked="0"/>
    </xf>
    <xf numFmtId="0" fontId="17" fillId="2" borderId="4" xfId="0" applyFont="1" applyFill="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17" fillId="2" borderId="6" xfId="0" applyFont="1" applyFill="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14" fontId="17" fillId="2" borderId="4" xfId="0" applyNumberFormat="1" applyFont="1" applyFill="1" applyBorder="1" applyAlignment="1">
      <alignment horizontal="center" vertical="center" wrapText="1"/>
    </xf>
    <xf numFmtId="0" fontId="21" fillId="2" borderId="5" xfId="0" applyFont="1" applyFill="1" applyBorder="1" applyAlignment="1" applyProtection="1">
      <alignment horizontal="center" vertical="center"/>
      <protection locked="0"/>
    </xf>
    <xf numFmtId="14" fontId="17" fillId="2" borderId="6" xfId="0" applyNumberFormat="1" applyFont="1" applyFill="1" applyBorder="1" applyAlignment="1">
      <alignment horizontal="center" vertical="center" wrapText="1"/>
    </xf>
    <xf numFmtId="0" fontId="22" fillId="9" borderId="1" xfId="0" applyFont="1" applyFill="1" applyBorder="1" applyAlignment="1" applyProtection="1">
      <alignment horizontal="center" vertical="center"/>
      <protection locked="0"/>
    </xf>
    <xf numFmtId="0" fontId="18" fillId="0" borderId="1" xfId="0" applyFont="1" applyBorder="1" applyAlignment="1" applyProtection="1">
      <alignment horizontal="center" vertical="center"/>
      <protection locked="0"/>
    </xf>
    <xf numFmtId="0" fontId="18" fillId="0" borderId="4" xfId="0" applyFont="1" applyBorder="1" applyAlignment="1" applyProtection="1">
      <alignment horizontal="center" vertical="center" wrapText="1"/>
      <protection locked="0"/>
    </xf>
    <xf numFmtId="14" fontId="18" fillId="0" borderId="4" xfId="0" applyNumberFormat="1" applyFont="1" applyBorder="1" applyAlignment="1">
      <alignment horizontal="center" vertical="center" wrapText="1"/>
    </xf>
    <xf numFmtId="0" fontId="4" fillId="3" borderId="0" xfId="0" applyFont="1" applyFill="1" applyAlignment="1" applyProtection="1">
      <alignment vertical="center"/>
      <protection locked="0"/>
    </xf>
    <xf numFmtId="14" fontId="18" fillId="0" borderId="6" xfId="0" applyNumberFormat="1" applyFont="1" applyBorder="1" applyAlignment="1">
      <alignment horizontal="center" vertical="center" wrapText="1"/>
    </xf>
    <xf numFmtId="0" fontId="18" fillId="2" borderId="4" xfId="0" applyFont="1" applyFill="1" applyBorder="1" applyAlignment="1" applyProtection="1">
      <alignment horizontal="justify" vertical="center" wrapText="1"/>
      <protection locked="0"/>
    </xf>
    <xf numFmtId="0" fontId="18" fillId="2" borderId="6" xfId="0" applyFont="1" applyFill="1" applyBorder="1" applyAlignment="1" applyProtection="1">
      <alignment horizontal="justify" vertical="center" wrapText="1"/>
      <protection locked="0"/>
    </xf>
    <xf numFmtId="17" fontId="23" fillId="2" borderId="4" xfId="0" applyNumberFormat="1" applyFont="1" applyFill="1" applyBorder="1" applyAlignment="1" applyProtection="1">
      <alignment horizontal="center" vertical="center"/>
      <protection locked="0"/>
    </xf>
    <xf numFmtId="0" fontId="21" fillId="0" borderId="10" xfId="0" applyFont="1" applyBorder="1" applyAlignment="1" applyProtection="1">
      <alignment horizontal="center" vertical="center"/>
      <protection locked="0"/>
    </xf>
    <xf numFmtId="0" fontId="18" fillId="6" borderId="1" xfId="0" applyFont="1" applyFill="1" applyBorder="1" applyAlignment="1" applyProtection="1">
      <alignment horizontal="justify" vertical="center" wrapText="1"/>
      <protection locked="0"/>
    </xf>
    <xf numFmtId="0" fontId="21" fillId="0" borderId="1"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10" fillId="2" borderId="0" xfId="0" applyFont="1" applyFill="1" applyAlignment="1" applyProtection="1">
      <alignment vertical="center"/>
      <protection locked="0"/>
    </xf>
    <xf numFmtId="0" fontId="10" fillId="0" borderId="0" xfId="0" applyFont="1" applyAlignment="1" applyProtection="1">
      <alignment vertical="center"/>
      <protection locked="0"/>
    </xf>
    <xf numFmtId="42" fontId="30" fillId="7" borderId="4" xfId="1" applyFont="1" applyFill="1" applyBorder="1" applyAlignment="1" applyProtection="1">
      <alignment horizontal="center" vertical="center"/>
      <protection locked="0"/>
    </xf>
    <xf numFmtId="0" fontId="31" fillId="2" borderId="4" xfId="0" applyFont="1" applyFill="1" applyBorder="1" applyAlignment="1" applyProtection="1">
      <alignment horizontal="center" vertical="center"/>
      <protection locked="0"/>
    </xf>
    <xf numFmtId="42" fontId="30" fillId="7" borderId="6" xfId="1" applyFont="1" applyFill="1" applyBorder="1" applyAlignment="1" applyProtection="1">
      <alignment horizontal="center" vertical="center"/>
      <protection locked="0"/>
    </xf>
    <xf numFmtId="0" fontId="31" fillId="2" borderId="6" xfId="0" applyFont="1" applyFill="1" applyBorder="1" applyAlignment="1" applyProtection="1">
      <alignment horizontal="center" vertical="center"/>
      <protection locked="0"/>
    </xf>
    <xf numFmtId="42" fontId="32" fillId="7" borderId="4" xfId="1" applyFont="1" applyFill="1" applyBorder="1" applyAlignment="1" applyProtection="1">
      <alignment horizontal="center" vertical="center"/>
      <protection locked="0"/>
    </xf>
    <xf numFmtId="9" fontId="32" fillId="7" borderId="4" xfId="2" applyFont="1" applyFill="1" applyBorder="1" applyAlignment="1" applyProtection="1">
      <alignment horizontal="center" vertical="center"/>
      <protection locked="0"/>
    </xf>
    <xf numFmtId="42" fontId="32" fillId="7" borderId="6" xfId="1" applyFont="1" applyFill="1" applyBorder="1" applyAlignment="1" applyProtection="1">
      <alignment horizontal="center" vertical="center"/>
      <protection locked="0"/>
    </xf>
    <xf numFmtId="9" fontId="32" fillId="7" borderId="6" xfId="2" applyFont="1" applyFill="1" applyBorder="1" applyAlignment="1" applyProtection="1">
      <alignment horizontal="center" vertical="center"/>
      <protection locked="0"/>
    </xf>
    <xf numFmtId="17" fontId="17" fillId="0" borderId="4" xfId="0" applyNumberFormat="1" applyFont="1" applyBorder="1" applyAlignment="1" applyProtection="1">
      <alignment horizontal="center" vertical="center" wrapText="1"/>
      <protection locked="0"/>
    </xf>
    <xf numFmtId="0" fontId="10" fillId="10" borderId="0" xfId="0" applyFont="1" applyFill="1" applyAlignment="1" applyProtection="1">
      <alignment vertical="center"/>
      <protection locked="0"/>
    </xf>
    <xf numFmtId="10" fontId="22" fillId="3" borderId="4" xfId="2" applyNumberFormat="1" applyFont="1" applyFill="1" applyBorder="1" applyAlignment="1" applyProtection="1">
      <alignment horizontal="center" vertical="center"/>
      <protection locked="0"/>
    </xf>
    <xf numFmtId="10" fontId="22" fillId="3" borderId="6" xfId="2" applyNumberFormat="1" applyFont="1" applyFill="1" applyBorder="1" applyAlignment="1" applyProtection="1">
      <alignment horizontal="center" vertical="center"/>
      <protection locked="0"/>
    </xf>
    <xf numFmtId="0" fontId="17" fillId="0" borderId="4" xfId="0" applyFont="1" applyBorder="1" applyAlignment="1" applyProtection="1">
      <alignment vertical="center" wrapText="1"/>
      <protection locked="0"/>
    </xf>
    <xf numFmtId="0" fontId="33" fillId="0" borderId="5" xfId="0" applyFont="1" applyBorder="1" applyAlignment="1" applyProtection="1">
      <alignment horizontal="center" vertical="center"/>
      <protection locked="0"/>
    </xf>
    <xf numFmtId="0" fontId="34" fillId="0" borderId="0" xfId="0" applyFont="1" applyProtection="1">
      <protection locked="0"/>
    </xf>
    <xf numFmtId="14" fontId="17" fillId="0" borderId="1" xfId="0" applyNumberFormat="1" applyFont="1" applyBorder="1" applyAlignment="1" applyProtection="1">
      <alignment horizontal="center" vertical="center" wrapText="1"/>
      <protection locked="0"/>
    </xf>
    <xf numFmtId="0" fontId="34" fillId="0" borderId="1" xfId="0" applyFont="1" applyBorder="1" applyProtection="1">
      <protection locked="0"/>
    </xf>
    <xf numFmtId="0" fontId="21" fillId="11" borderId="1" xfId="0" applyFont="1" applyFill="1" applyBorder="1" applyAlignment="1" applyProtection="1">
      <alignment horizontal="center" vertical="center"/>
      <protection locked="0"/>
    </xf>
    <xf numFmtId="0" fontId="17" fillId="0" borderId="8" xfId="0" applyFont="1" applyBorder="1" applyAlignment="1" applyProtection="1">
      <alignment horizontal="center" vertical="center" wrapText="1"/>
      <protection locked="0"/>
    </xf>
    <xf numFmtId="0" fontId="10" fillId="2" borderId="1" xfId="0" applyFont="1" applyFill="1" applyBorder="1" applyAlignment="1" applyProtection="1">
      <alignment vertical="center"/>
      <protection locked="0"/>
    </xf>
    <xf numFmtId="0" fontId="10" fillId="0" borderId="1" xfId="0" applyFont="1" applyBorder="1" applyAlignment="1" applyProtection="1">
      <alignment vertical="center"/>
      <protection locked="0"/>
    </xf>
    <xf numFmtId="0" fontId="33" fillId="0" borderId="1" xfId="0" applyFont="1" applyBorder="1" applyAlignment="1" applyProtection="1">
      <alignment horizontal="center" vertical="center"/>
      <protection locked="0"/>
    </xf>
    <xf numFmtId="0" fontId="29" fillId="0" borderId="1" xfId="0" applyFont="1" applyBorder="1" applyAlignment="1" applyProtection="1">
      <alignment horizontal="center" vertical="center" wrapText="1"/>
      <protection locked="0"/>
    </xf>
    <xf numFmtId="0" fontId="17" fillId="6" borderId="1" xfId="0" applyFont="1" applyFill="1" applyBorder="1" applyAlignment="1" applyProtection="1">
      <alignment horizontal="justify" vertical="center" wrapText="1"/>
      <protection locked="0"/>
    </xf>
    <xf numFmtId="0" fontId="34" fillId="2" borderId="1" xfId="0" applyFont="1" applyFill="1" applyBorder="1" applyProtection="1">
      <protection locked="0"/>
    </xf>
    <xf numFmtId="0" fontId="17" fillId="0" borderId="1" xfId="0" applyFont="1" applyBorder="1" applyAlignment="1" applyProtection="1">
      <alignment horizontal="justify" vertical="center" wrapText="1"/>
      <protection locked="0"/>
    </xf>
    <xf numFmtId="0" fontId="4" fillId="6" borderId="0" xfId="0" applyFont="1" applyFill="1" applyAlignment="1" applyProtection="1">
      <alignment vertical="center"/>
      <protection locked="0"/>
    </xf>
    <xf numFmtId="0" fontId="35" fillId="0" borderId="5"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4" fillId="0" borderId="1" xfId="0" applyFont="1" applyBorder="1" applyAlignment="1" applyProtection="1">
      <alignment horizontal="center" vertical="center"/>
      <protection locked="0"/>
    </xf>
    <xf numFmtId="10" fontId="22" fillId="0" borderId="4" xfId="2" applyNumberFormat="1" applyFont="1" applyFill="1" applyBorder="1" applyAlignment="1" applyProtection="1">
      <alignment horizontal="center" vertical="center"/>
      <protection locked="0"/>
    </xf>
    <xf numFmtId="42" fontId="25" fillId="0" borderId="4" xfId="1" applyFont="1" applyFill="1" applyBorder="1" applyAlignment="1" applyProtection="1">
      <alignment horizontal="center" vertical="center"/>
      <protection locked="0"/>
    </xf>
    <xf numFmtId="9" fontId="25" fillId="0" borderId="4" xfId="2" applyFont="1" applyFill="1" applyBorder="1" applyAlignment="1" applyProtection="1">
      <alignment horizontal="center" vertical="center"/>
      <protection locked="0"/>
    </xf>
    <xf numFmtId="0" fontId="23" fillId="0" borderId="4" xfId="0" applyFont="1" applyBorder="1" applyAlignment="1" applyProtection="1">
      <alignment horizontal="center" vertical="center" wrapText="1"/>
      <protection locked="0"/>
    </xf>
    <xf numFmtId="0" fontId="23" fillId="0" borderId="6" xfId="0" applyFont="1" applyBorder="1" applyAlignment="1" applyProtection="1">
      <alignment horizontal="center" vertical="center"/>
      <protection locked="0"/>
    </xf>
    <xf numFmtId="10" fontId="22" fillId="0" borderId="6" xfId="2" applyNumberFormat="1" applyFont="1" applyFill="1" applyBorder="1" applyAlignment="1" applyProtection="1">
      <alignment horizontal="center" vertical="center"/>
      <protection locked="0"/>
    </xf>
    <xf numFmtId="42" fontId="25" fillId="0" borderId="6" xfId="1" applyFont="1" applyFill="1" applyBorder="1" applyAlignment="1" applyProtection="1">
      <alignment horizontal="center" vertical="center"/>
      <protection locked="0"/>
    </xf>
    <xf numFmtId="9" fontId="25" fillId="0" borderId="6" xfId="2" applyFont="1" applyFill="1" applyBorder="1" applyAlignment="1" applyProtection="1">
      <alignment horizontal="center" vertical="center"/>
      <protection locked="0"/>
    </xf>
    <xf numFmtId="0" fontId="18" fillId="0" borderId="4" xfId="0" applyFont="1" applyBorder="1" applyAlignment="1" applyProtection="1">
      <alignment horizontal="left" vertical="center" wrapText="1"/>
      <protection locked="0"/>
    </xf>
    <xf numFmtId="0" fontId="19" fillId="0" borderId="4" xfId="0" applyFont="1" applyBorder="1" applyAlignment="1" applyProtection="1">
      <alignment horizontal="center" vertical="center" wrapText="1"/>
      <protection locked="0"/>
    </xf>
    <xf numFmtId="0" fontId="23" fillId="0" borderId="8" xfId="0" applyFont="1" applyBorder="1" applyAlignment="1" applyProtection="1">
      <alignment horizontal="center" vertical="center"/>
      <protection locked="0"/>
    </xf>
    <xf numFmtId="10" fontId="22" fillId="0" borderId="8" xfId="2" applyNumberFormat="1" applyFont="1" applyFill="1" applyBorder="1" applyAlignment="1" applyProtection="1">
      <alignment horizontal="center" vertical="center"/>
      <protection locked="0"/>
    </xf>
    <xf numFmtId="42" fontId="25" fillId="0" borderId="8" xfId="1" applyFont="1" applyFill="1" applyBorder="1" applyAlignment="1" applyProtection="1">
      <alignment horizontal="center" vertical="center"/>
      <protection locked="0"/>
    </xf>
    <xf numFmtId="9" fontId="25" fillId="0" borderId="8" xfId="2" applyFont="1" applyFill="1" applyBorder="1" applyAlignment="1" applyProtection="1">
      <alignment horizontal="center" vertical="center"/>
      <protection locked="0"/>
    </xf>
    <xf numFmtId="0" fontId="18" fillId="0" borderId="6" xfId="0" applyFont="1" applyBorder="1" applyAlignment="1" applyProtection="1">
      <alignment horizontal="left" vertical="center" wrapText="1"/>
      <protection locked="0"/>
    </xf>
    <xf numFmtId="0" fontId="19" fillId="0" borderId="6" xfId="0" applyFont="1" applyBorder="1" applyAlignment="1" applyProtection="1">
      <alignment horizontal="center" vertical="center" wrapText="1"/>
      <protection locked="0"/>
    </xf>
    <xf numFmtId="0" fontId="36" fillId="0" borderId="0" xfId="0" applyFont="1" applyAlignment="1" applyProtection="1">
      <alignment vertical="center"/>
      <protection locked="0"/>
    </xf>
    <xf numFmtId="0" fontId="37" fillId="0" borderId="5" xfId="0" applyFont="1" applyBorder="1" applyAlignment="1" applyProtection="1">
      <alignment horizontal="center" vertical="center"/>
      <protection locked="0"/>
    </xf>
    <xf numFmtId="0" fontId="38" fillId="0" borderId="4" xfId="0" applyFont="1" applyBorder="1" applyAlignment="1" applyProtection="1">
      <alignment horizontal="center" vertical="center"/>
      <protection locked="0"/>
    </xf>
    <xf numFmtId="10" fontId="25" fillId="0" borderId="4" xfId="2" applyNumberFormat="1" applyFont="1" applyFill="1" applyBorder="1" applyAlignment="1" applyProtection="1">
      <alignment horizontal="center" vertical="center"/>
      <protection locked="0"/>
    </xf>
    <xf numFmtId="0" fontId="38" fillId="0" borderId="6" xfId="0" applyFont="1" applyBorder="1" applyAlignment="1" applyProtection="1">
      <alignment horizontal="center" vertical="center"/>
      <protection locked="0"/>
    </xf>
    <xf numFmtId="10" fontId="25" fillId="0" borderId="6" xfId="2" applyNumberFormat="1" applyFont="1" applyFill="1" applyBorder="1" applyAlignment="1" applyProtection="1">
      <alignment horizontal="center" vertical="center"/>
      <protection locked="0"/>
    </xf>
    <xf numFmtId="0" fontId="38" fillId="0" borderId="4" xfId="0" applyFont="1" applyBorder="1" applyAlignment="1" applyProtection="1">
      <alignment horizontal="center" vertical="center" wrapText="1"/>
      <protection locked="0"/>
    </xf>
    <xf numFmtId="0" fontId="37" fillId="8" borderId="5" xfId="0" applyFont="1" applyFill="1" applyBorder="1" applyAlignment="1" applyProtection="1">
      <alignment horizontal="center" vertical="center"/>
      <protection locked="0"/>
    </xf>
    <xf numFmtId="0" fontId="21" fillId="9" borderId="5" xfId="0" applyFont="1" applyFill="1" applyBorder="1" applyAlignment="1" applyProtection="1">
      <alignment horizontal="center" vertical="center"/>
      <protection locked="0"/>
    </xf>
    <xf numFmtId="0" fontId="17" fillId="0" borderId="0" xfId="0" applyFont="1" applyAlignment="1" applyProtection="1">
      <alignment horizontal="center" vertical="center" wrapText="1"/>
      <protection locked="0"/>
    </xf>
    <xf numFmtId="0" fontId="17" fillId="0" borderId="0" xfId="0" applyFont="1" applyAlignment="1" applyProtection="1">
      <alignment horizontal="justify" vertical="center" wrapText="1"/>
      <protection locked="0"/>
    </xf>
    <xf numFmtId="0" fontId="18"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164" fontId="17" fillId="0" borderId="0" xfId="0" applyNumberFormat="1" applyFont="1" applyAlignment="1" applyProtection="1">
      <alignment horizontal="center" vertical="center" wrapText="1"/>
      <protection locked="0"/>
    </xf>
    <xf numFmtId="164" fontId="17" fillId="0" borderId="0" xfId="0" applyNumberFormat="1" applyFont="1" applyAlignment="1" applyProtection="1">
      <alignment horizontal="justify" vertical="center" wrapText="1"/>
      <protection locked="0"/>
    </xf>
    <xf numFmtId="14" fontId="17" fillId="0" borderId="0" xfId="0" applyNumberFormat="1" applyFont="1" applyAlignment="1" applyProtection="1">
      <alignment horizontal="center" vertical="center" wrapText="1"/>
      <protection locked="0"/>
    </xf>
    <xf numFmtId="0" fontId="22" fillId="0" borderId="0" xfId="0" applyFont="1" applyAlignment="1" applyProtection="1">
      <alignment horizontal="center" vertical="center"/>
      <protection locked="0"/>
    </xf>
    <xf numFmtId="0" fontId="25" fillId="2" borderId="0" xfId="0" applyFont="1" applyFill="1" applyAlignment="1" applyProtection="1">
      <alignment horizontal="center" vertical="center"/>
      <protection locked="0"/>
    </xf>
    <xf numFmtId="0" fontId="24" fillId="3" borderId="0" xfId="0" applyFont="1" applyFill="1" applyAlignment="1" applyProtection="1">
      <alignment horizontal="center" vertical="center"/>
      <protection locked="0"/>
    </xf>
    <xf numFmtId="10" fontId="22" fillId="2" borderId="0" xfId="2" applyNumberFormat="1" applyFont="1" applyFill="1" applyBorder="1" applyAlignment="1" applyProtection="1">
      <alignment horizontal="center" vertical="center"/>
      <protection locked="0"/>
    </xf>
    <xf numFmtId="10" fontId="25" fillId="7" borderId="0" xfId="2" applyNumberFormat="1" applyFont="1" applyFill="1" applyBorder="1" applyAlignment="1" applyProtection="1">
      <alignment horizontal="center" vertical="center"/>
      <protection locked="0"/>
    </xf>
    <xf numFmtId="42" fontId="25" fillId="7" borderId="0" xfId="1" applyFont="1" applyFill="1" applyBorder="1" applyAlignment="1" applyProtection="1">
      <alignment horizontal="center" vertical="center"/>
      <protection locked="0"/>
    </xf>
    <xf numFmtId="0" fontId="17" fillId="6" borderId="0" xfId="0" applyFont="1" applyFill="1" applyAlignment="1" applyProtection="1">
      <alignment horizontal="center" vertical="center" wrapText="1"/>
      <protection locked="0"/>
    </xf>
    <xf numFmtId="0" fontId="17" fillId="6" borderId="0" xfId="0" applyFont="1" applyFill="1" applyAlignment="1" applyProtection="1">
      <alignment horizontal="justify" vertical="center" wrapText="1"/>
      <protection locked="0"/>
    </xf>
    <xf numFmtId="0" fontId="18" fillId="6" borderId="0" xfId="0" applyFont="1" applyFill="1" applyAlignment="1" applyProtection="1">
      <alignment horizontal="center" vertical="center" wrapText="1"/>
      <protection locked="0"/>
    </xf>
    <xf numFmtId="0" fontId="19" fillId="6" borderId="0" xfId="0" applyFont="1" applyFill="1" applyAlignment="1" applyProtection="1">
      <alignment horizontal="center" vertical="center" wrapText="1"/>
      <protection locked="0"/>
    </xf>
    <xf numFmtId="164" fontId="17" fillId="6" borderId="0" xfId="0" applyNumberFormat="1" applyFont="1" applyFill="1" applyAlignment="1" applyProtection="1">
      <alignment horizontal="center" vertical="center" wrapText="1"/>
      <protection locked="0"/>
    </xf>
    <xf numFmtId="164" fontId="17" fillId="6" borderId="0" xfId="0" applyNumberFormat="1" applyFont="1" applyFill="1" applyAlignment="1" applyProtection="1">
      <alignment horizontal="justify" vertical="center" wrapText="1"/>
      <protection locked="0"/>
    </xf>
    <xf numFmtId="14" fontId="17" fillId="6" borderId="0" xfId="0" applyNumberFormat="1" applyFont="1" applyFill="1" applyAlignment="1" applyProtection="1">
      <alignment horizontal="center" vertical="center" wrapText="1"/>
      <protection locked="0"/>
    </xf>
    <xf numFmtId="0" fontId="22" fillId="6" borderId="0" xfId="0" applyFont="1" applyFill="1" applyAlignment="1" applyProtection="1">
      <alignment horizontal="center" vertical="center"/>
      <protection locked="0"/>
    </xf>
    <xf numFmtId="0" fontId="21" fillId="6" borderId="0" xfId="0" applyFont="1" applyFill="1" applyAlignment="1" applyProtection="1">
      <alignment horizontal="center" vertical="center"/>
      <protection locked="0"/>
    </xf>
    <xf numFmtId="0" fontId="25" fillId="6" borderId="0" xfId="0" applyFont="1" applyFill="1" applyAlignment="1" applyProtection="1">
      <alignment horizontal="center" vertical="center"/>
      <protection locked="0"/>
    </xf>
    <xf numFmtId="0" fontId="24" fillId="6" borderId="0" xfId="0" applyFont="1" applyFill="1" applyAlignment="1" applyProtection="1">
      <alignment horizontal="center" vertical="center"/>
      <protection locked="0"/>
    </xf>
    <xf numFmtId="10" fontId="22" fillId="8" borderId="4" xfId="2" applyNumberFormat="1" applyFont="1" applyFill="1" applyBorder="1" applyAlignment="1" applyProtection="1">
      <alignment horizontal="center" vertical="center"/>
      <protection locked="0"/>
    </xf>
    <xf numFmtId="10" fontId="25" fillId="6" borderId="0" xfId="2" applyNumberFormat="1" applyFont="1" applyFill="1" applyBorder="1" applyAlignment="1" applyProtection="1">
      <alignment horizontal="center" vertical="center"/>
      <protection locked="0"/>
    </xf>
    <xf numFmtId="42" fontId="25" fillId="6" borderId="0" xfId="1" applyFont="1" applyFill="1" applyBorder="1" applyAlignment="1" applyProtection="1">
      <alignment horizontal="center" vertical="center"/>
      <protection locked="0"/>
    </xf>
    <xf numFmtId="0" fontId="25" fillId="6" borderId="0" xfId="0" applyFont="1" applyFill="1" applyAlignment="1" applyProtection="1">
      <alignment horizontal="center" vertical="center"/>
      <protection locked="0"/>
    </xf>
    <xf numFmtId="10" fontId="22" fillId="6" borderId="0" xfId="2" applyNumberFormat="1" applyFont="1" applyFill="1" applyBorder="1" applyAlignment="1" applyProtection="1">
      <alignment horizontal="center" vertical="center"/>
      <protection locked="0"/>
    </xf>
    <xf numFmtId="0" fontId="10" fillId="6" borderId="0" xfId="0" applyFont="1" applyFill="1" applyAlignment="1" applyProtection="1">
      <alignment vertical="center"/>
      <protection locked="0"/>
    </xf>
    <xf numFmtId="0" fontId="17" fillId="7" borderId="0" xfId="0" applyFont="1" applyFill="1" applyAlignment="1" applyProtection="1">
      <alignment horizontal="center" vertical="center" wrapText="1"/>
      <protection locked="0"/>
    </xf>
    <xf numFmtId="0" fontId="17" fillId="7" borderId="0" xfId="0" applyFont="1" applyFill="1" applyAlignment="1" applyProtection="1">
      <alignment horizontal="justify" vertical="center" wrapText="1"/>
      <protection locked="0"/>
    </xf>
    <xf numFmtId="0" fontId="18" fillId="7" borderId="0" xfId="0" applyFont="1" applyFill="1" applyAlignment="1" applyProtection="1">
      <alignment horizontal="center" vertical="center" wrapText="1"/>
      <protection locked="0"/>
    </xf>
    <xf numFmtId="0" fontId="19" fillId="7" borderId="0" xfId="0" applyFont="1" applyFill="1" applyAlignment="1" applyProtection="1">
      <alignment horizontal="center" vertical="center" wrapText="1"/>
      <protection locked="0"/>
    </xf>
    <xf numFmtId="164" fontId="17" fillId="7" borderId="0" xfId="0" applyNumberFormat="1" applyFont="1" applyFill="1" applyAlignment="1" applyProtection="1">
      <alignment horizontal="center" vertical="center" wrapText="1"/>
      <protection locked="0"/>
    </xf>
    <xf numFmtId="164" fontId="17" fillId="7" borderId="0" xfId="0" applyNumberFormat="1" applyFont="1" applyFill="1" applyAlignment="1" applyProtection="1">
      <alignment horizontal="justify" vertical="center" wrapText="1"/>
      <protection locked="0"/>
    </xf>
    <xf numFmtId="14" fontId="17" fillId="7" borderId="0" xfId="0" applyNumberFormat="1" applyFont="1" applyFill="1" applyAlignment="1" applyProtection="1">
      <alignment horizontal="center" vertical="center" wrapText="1"/>
      <protection locked="0"/>
    </xf>
    <xf numFmtId="0" fontId="22" fillId="7" borderId="0" xfId="0" applyFont="1" applyFill="1" applyAlignment="1" applyProtection="1">
      <alignment horizontal="center" vertical="center"/>
      <protection locked="0"/>
    </xf>
    <xf numFmtId="1" fontId="27" fillId="7" borderId="0" xfId="0" applyNumberFormat="1" applyFont="1" applyFill="1" applyAlignment="1" applyProtection="1">
      <alignment horizontal="center" vertical="center" wrapText="1"/>
      <protection locked="0"/>
    </xf>
    <xf numFmtId="0" fontId="24" fillId="7" borderId="0" xfId="0" applyFont="1" applyFill="1" applyAlignment="1" applyProtection="1">
      <alignment horizontal="center" vertical="center"/>
      <protection locked="0"/>
    </xf>
    <xf numFmtId="10" fontId="22" fillId="8" borderId="6" xfId="2" applyNumberFormat="1" applyFont="1" applyFill="1" applyBorder="1" applyAlignment="1" applyProtection="1">
      <alignment horizontal="center" vertical="center"/>
      <protection locked="0"/>
    </xf>
    <xf numFmtId="0" fontId="25" fillId="7" borderId="0" xfId="0" applyFont="1" applyFill="1" applyAlignment="1" applyProtection="1">
      <alignment horizontal="center" vertical="center"/>
      <protection locked="0"/>
    </xf>
    <xf numFmtId="10" fontId="22" fillId="7" borderId="0" xfId="2" applyNumberFormat="1" applyFont="1" applyFill="1" applyBorder="1" applyAlignment="1" applyProtection="1">
      <alignment horizontal="center" vertical="center"/>
      <protection locked="0"/>
    </xf>
    <xf numFmtId="0" fontId="10" fillId="7" borderId="0" xfId="0" applyFont="1" applyFill="1" applyAlignment="1" applyProtection="1">
      <alignment vertical="center"/>
      <protection locked="0"/>
    </xf>
    <xf numFmtId="0" fontId="4" fillId="7" borderId="0" xfId="0" applyFont="1" applyFill="1" applyAlignment="1" applyProtection="1">
      <alignment vertical="center"/>
      <protection locked="0"/>
    </xf>
    <xf numFmtId="0" fontId="4" fillId="0" borderId="0" xfId="0" applyFont="1" applyAlignment="1" applyProtection="1">
      <alignment horizontal="justify" vertical="center"/>
      <protection locked="0"/>
    </xf>
    <xf numFmtId="0" fontId="10" fillId="0" borderId="0" xfId="0" applyFont="1" applyAlignment="1" applyProtection="1">
      <alignment horizontal="center" vertical="center"/>
      <protection locked="0"/>
    </xf>
    <xf numFmtId="1" fontId="36" fillId="12" borderId="0" xfId="0" applyNumberFormat="1" applyFont="1" applyFill="1" applyAlignment="1" applyProtection="1">
      <alignment horizontal="center" vertical="center"/>
      <protection locked="0"/>
    </xf>
    <xf numFmtId="1" fontId="40" fillId="3" borderId="0" xfId="0" applyNumberFormat="1" applyFont="1" applyFill="1" applyAlignment="1" applyProtection="1">
      <alignment horizontal="center" vertical="center"/>
      <protection locked="0"/>
    </xf>
    <xf numFmtId="9" fontId="36" fillId="12" borderId="0" xfId="2" applyFont="1" applyFill="1" applyBorder="1" applyAlignment="1" applyProtection="1">
      <alignment horizontal="center" vertical="center"/>
      <protection locked="0"/>
    </xf>
    <xf numFmtId="42" fontId="41" fillId="7" borderId="0" xfId="1" applyFont="1" applyFill="1" applyBorder="1" applyAlignment="1" applyProtection="1">
      <alignment horizontal="center" vertical="center"/>
      <protection locked="0"/>
    </xf>
    <xf numFmtId="9" fontId="36" fillId="7" borderId="0" xfId="2" applyFont="1" applyFill="1" applyBorder="1" applyAlignment="1" applyProtection="1">
      <alignment horizontal="center" vertical="center"/>
      <protection locked="0"/>
    </xf>
    <xf numFmtId="1" fontId="36" fillId="7" borderId="0" xfId="0" applyNumberFormat="1" applyFont="1" applyFill="1" applyAlignment="1" applyProtection="1">
      <alignment horizontal="center" vertical="center"/>
      <protection locked="0"/>
    </xf>
    <xf numFmtId="1" fontId="4" fillId="2" borderId="0" xfId="0" applyNumberFormat="1" applyFont="1" applyFill="1" applyAlignment="1" applyProtection="1">
      <alignment horizontal="center" vertical="center"/>
      <protection locked="0"/>
    </xf>
    <xf numFmtId="9" fontId="4" fillId="2" borderId="0" xfId="2" applyFont="1" applyFill="1" applyBorder="1" applyAlignment="1" applyProtection="1">
      <alignment horizontal="center" vertical="center"/>
      <protection locked="0"/>
    </xf>
    <xf numFmtId="0" fontId="42" fillId="3" borderId="0" xfId="0" applyFont="1" applyFill="1" applyAlignment="1" applyProtection="1">
      <alignment vertical="center"/>
      <protection locked="0"/>
    </xf>
  </cellXfs>
  <cellStyles count="3">
    <cellStyle name="Moneda [0]" xfId="1" builtinId="7"/>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7" Type="http://schemas.microsoft.com/office/2007/relationships/hdphoto" Target="../media/hdphoto1.wdp"/><Relationship Id="rId2" Type="http://schemas.openxmlformats.org/officeDocument/2006/relationships/image" Target="cid:image001.png@01D4BFC6.1D4B7020" TargetMode="External"/><Relationship Id="rId1" Type="http://schemas.openxmlformats.org/officeDocument/2006/relationships/image" Target="../media/image1.gif"/><Relationship Id="rId6" Type="http://schemas.openxmlformats.org/officeDocument/2006/relationships/image" Target="../media/image4.png"/><Relationship Id="rId5" Type="http://schemas.openxmlformats.org/officeDocument/2006/relationships/image" Target="cid:image001.jpg@01D4ADA9.F02D5CD0" TargetMode="External"/><Relationship Id="rId4"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0</xdr:col>
      <xdr:colOff>400050</xdr:colOff>
      <xdr:row>0</xdr:row>
      <xdr:rowOff>38100</xdr:rowOff>
    </xdr:from>
    <xdr:ext cx="849660" cy="964572"/>
    <xdr:pic>
      <xdr:nvPicPr>
        <xdr:cNvPr id="2" name="3 Imagen" descr="cid:image002.png@01D4A72B.1967EAA0">
          <a:extLst>
            <a:ext uri="{FF2B5EF4-FFF2-40B4-BE49-F238E27FC236}">
              <a16:creationId xmlns:a16="http://schemas.microsoft.com/office/drawing/2014/main" id="{1501A36C-E6F5-4084-9D70-699DA7AE5848}"/>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00050" y="38100"/>
          <a:ext cx="849660" cy="964572"/>
        </a:xfrm>
        <a:prstGeom prst="rect">
          <a:avLst/>
        </a:prstGeom>
        <a:noFill/>
        <a:ln>
          <a:noFill/>
        </a:ln>
      </xdr:spPr>
    </xdr:pic>
    <xdr:clientData/>
  </xdr:oneCellAnchor>
  <xdr:oneCellAnchor>
    <xdr:from>
      <xdr:col>10</xdr:col>
      <xdr:colOff>1387928</xdr:colOff>
      <xdr:row>4</xdr:row>
      <xdr:rowOff>108857</xdr:rowOff>
    </xdr:from>
    <xdr:ext cx="1570430" cy="441570"/>
    <xdr:pic>
      <xdr:nvPicPr>
        <xdr:cNvPr id="3" name="Imagen 2">
          <a:extLst>
            <a:ext uri="{FF2B5EF4-FFF2-40B4-BE49-F238E27FC236}">
              <a16:creationId xmlns:a16="http://schemas.microsoft.com/office/drawing/2014/main" id="{4592C83B-F6B0-4A31-B599-1A6FC645B52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189778" y="1099457"/>
          <a:ext cx="1570430" cy="441570"/>
        </a:xfrm>
        <a:prstGeom prst="rect">
          <a:avLst/>
        </a:prstGeom>
      </xdr:spPr>
    </xdr:pic>
    <xdr:clientData/>
  </xdr:oneCellAnchor>
  <xdr:oneCellAnchor>
    <xdr:from>
      <xdr:col>6</xdr:col>
      <xdr:colOff>221796</xdr:colOff>
      <xdr:row>6</xdr:row>
      <xdr:rowOff>125185</xdr:rowOff>
    </xdr:from>
    <xdr:ext cx="866775" cy="376579"/>
    <xdr:pic>
      <xdr:nvPicPr>
        <xdr:cNvPr id="4" name="Imagen 3" descr="cid:image001.jpg@01D4ADA9.F02D5CD0">
          <a:extLst>
            <a:ext uri="{FF2B5EF4-FFF2-40B4-BE49-F238E27FC236}">
              <a16:creationId xmlns:a16="http://schemas.microsoft.com/office/drawing/2014/main" id="{7892FD5D-67F8-4D18-B44D-C0210A45AA78}"/>
            </a:ext>
          </a:extLst>
        </xdr:cNvPr>
        <xdr:cNvPicPr/>
      </xdr:nvPicPr>
      <xdr:blipFill>
        <a:blip xmlns:r="http://schemas.openxmlformats.org/officeDocument/2006/relationships" r:embed="rId4" r:link="rId5" cstate="print">
          <a:extLst>
            <a:ext uri="{28A0092B-C50C-407E-A947-70E740481C1C}">
              <a14:useLocalDpi xmlns:a14="http://schemas.microsoft.com/office/drawing/2010/main" val="0"/>
            </a:ext>
          </a:extLst>
        </a:blip>
        <a:srcRect/>
        <a:stretch>
          <a:fillRect/>
        </a:stretch>
      </xdr:blipFill>
      <xdr:spPr bwMode="auto">
        <a:xfrm>
          <a:off x="9851571" y="1715860"/>
          <a:ext cx="866775" cy="376579"/>
        </a:xfrm>
        <a:prstGeom prst="rect">
          <a:avLst/>
        </a:prstGeom>
        <a:noFill/>
        <a:ln>
          <a:noFill/>
        </a:ln>
      </xdr:spPr>
    </xdr:pic>
    <xdr:clientData/>
  </xdr:oneCellAnchor>
  <xdr:oneCellAnchor>
    <xdr:from>
      <xdr:col>28</xdr:col>
      <xdr:colOff>269875</xdr:colOff>
      <xdr:row>5</xdr:row>
      <xdr:rowOff>342900</xdr:rowOff>
    </xdr:from>
    <xdr:ext cx="1267459" cy="581449"/>
    <xdr:pic>
      <xdr:nvPicPr>
        <xdr:cNvPr id="5" name="0 Imagen">
          <a:extLst>
            <a:ext uri="{FF2B5EF4-FFF2-40B4-BE49-F238E27FC236}">
              <a16:creationId xmlns:a16="http://schemas.microsoft.com/office/drawing/2014/main" id="{E1B171BA-2396-4287-B78D-D69509AF8C7F}"/>
            </a:ext>
          </a:extLst>
        </xdr:cNvPr>
        <xdr:cNvPicPr/>
      </xdr:nvPicPr>
      <xdr:blipFill>
        <a:blip xmlns:r="http://schemas.openxmlformats.org/officeDocument/2006/relationships" r:embed="rId6" cstate="print">
          <a:alphaModFix/>
          <a:extLst>
            <a:ext uri="{BEBA8EAE-BF5A-486C-A8C5-ECC9F3942E4B}">
              <a14:imgProps xmlns:a14="http://schemas.microsoft.com/office/drawing/2010/main">
                <a14:imgLayer r:embed="rId7">
                  <a14:imgEffect>
                    <a14:artisticPhotocopy/>
                  </a14:imgEffect>
                </a14:imgLayer>
              </a14:imgProps>
            </a:ext>
            <a:ext uri="{28A0092B-C50C-407E-A947-70E740481C1C}">
              <a14:useLocalDpi xmlns:a14="http://schemas.microsoft.com/office/drawing/2010/main" val="0"/>
            </a:ext>
          </a:extLst>
        </a:blip>
        <a:stretch>
          <a:fillRect/>
        </a:stretch>
      </xdr:blipFill>
      <xdr:spPr>
        <a:xfrm>
          <a:off x="21882100" y="1514475"/>
          <a:ext cx="1267459" cy="581449"/>
        </a:xfrm>
        <a:prstGeom prst="rect">
          <a:avLst/>
        </a:prstGeom>
        <a:effec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net/Users/Johan/Downloads/mi_dashboar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nexo%20Plan%20de%20Bienesta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os"/>
      <sheetName val="Configurar"/>
      <sheetName val="Datos de ejemplo"/>
    </sheetNames>
    <sheetDataSet>
      <sheetData sheetId="0"/>
      <sheetData sheetId="1">
        <row r="7">
          <cell r="C7" t="str">
            <v>FABRIKAM, INC.</v>
          </cell>
        </row>
      </sheetData>
      <sheetData sheetId="2">
        <row r="1">
          <cell r="W1" t="str">
            <v>FABRIKAM, INC. CUSTOMER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Estratégico"/>
      <sheetName val="PlanAnualVacantes"/>
      <sheetName val="PlanPrevisiónRH"/>
      <sheetName val="Resultados "/>
      <sheetName val="Plan de trabajo PIC"/>
      <sheetName val="PlanBienestar"/>
      <sheetName val="Plan SST"/>
      <sheetName val="Objetivos"/>
      <sheetName val="Cultura de integridad"/>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J284"/>
  <sheetViews>
    <sheetView tabSelected="1" topLeftCell="A10" zoomScale="80" zoomScaleNormal="80" workbookViewId="0">
      <pane xSplit="4" ySplit="1" topLeftCell="N264" activePane="bottomRight" state="frozen"/>
      <selection activeCell="F27" sqref="F27:F28"/>
      <selection pane="topRight" activeCell="F27" sqref="F27:F28"/>
      <selection pane="bottomLeft" activeCell="F27" sqref="F27:F28"/>
      <selection pane="bottomRight" activeCell="AC276" sqref="AC276:AC277"/>
    </sheetView>
  </sheetViews>
  <sheetFormatPr baseColWidth="10" defaultColWidth="10.85546875" defaultRowHeight="14.25" x14ac:dyDescent="0.25"/>
  <cols>
    <col min="1" max="1" width="15" style="5" customWidth="1"/>
    <col min="2" max="2" width="25.28515625" style="38" customWidth="1"/>
    <col min="3" max="3" width="47.28515625" style="262" customWidth="1"/>
    <col min="4" max="4" width="4" style="38" customWidth="1"/>
    <col min="5" max="6" width="26.42578125" style="263" customWidth="1"/>
    <col min="7" max="7" width="19.5703125" style="5" customWidth="1"/>
    <col min="8" max="8" width="28.85546875" style="5" customWidth="1"/>
    <col min="9" max="9" width="8.5703125" style="5" customWidth="1"/>
    <col min="10" max="10" width="22.85546875" style="262" customWidth="1"/>
    <col min="11" max="11" width="18.5703125" style="37" customWidth="1"/>
    <col min="12" max="12" width="12.7109375" style="37" customWidth="1"/>
    <col min="13" max="25" width="3.5703125" style="4" customWidth="1"/>
    <col min="26" max="26" width="9" style="4" customWidth="1"/>
    <col min="27" max="27" width="13" style="4" customWidth="1"/>
    <col min="28" max="28" width="0.140625" style="272" customWidth="1"/>
    <col min="29" max="29" width="12.7109375" style="4" bestFit="1" customWidth="1"/>
    <col min="30" max="30" width="23.85546875" style="4" customWidth="1"/>
    <col min="31" max="31" width="25.42578125" style="4" customWidth="1"/>
    <col min="32" max="32" width="14.7109375" style="4" customWidth="1"/>
    <col min="33" max="34" width="24.7109375" style="4" customWidth="1"/>
    <col min="35" max="35" width="15.140625" style="4" customWidth="1"/>
    <col min="36" max="946" width="10.85546875" style="4"/>
    <col min="947" max="16384" width="10.85546875" style="5"/>
  </cols>
  <sheetData>
    <row r="1" spans="1:946" ht="20.100000000000001" customHeight="1" x14ac:dyDescent="0.25">
      <c r="A1" s="1"/>
      <c r="B1" s="1"/>
      <c r="C1" s="2" t="s">
        <v>0</v>
      </c>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3" t="s">
        <v>1</v>
      </c>
      <c r="AI1" s="3"/>
    </row>
    <row r="2" spans="1:946" ht="20.100000000000001" customHeight="1" x14ac:dyDescent="0.25">
      <c r="A2" s="1"/>
      <c r="B2" s="1"/>
      <c r="C2" s="2" t="s">
        <v>2</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3" t="s">
        <v>3</v>
      </c>
      <c r="AI2" s="3"/>
    </row>
    <row r="3" spans="1:946" ht="20.100000000000001" customHeight="1" x14ac:dyDescent="0.25">
      <c r="A3" s="1"/>
      <c r="B3" s="1"/>
      <c r="C3" s="2" t="s">
        <v>4</v>
      </c>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3" t="s">
        <v>5</v>
      </c>
      <c r="AI3" s="3"/>
    </row>
    <row r="4" spans="1:946" ht="20.100000000000001" customHeight="1" x14ac:dyDescent="0.25">
      <c r="A4" s="1"/>
      <c r="B4" s="1"/>
      <c r="C4" s="2" t="s">
        <v>6</v>
      </c>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3" t="s">
        <v>7</v>
      </c>
      <c r="AI4" s="3"/>
    </row>
    <row r="5" spans="1:946" s="11" customFormat="1" ht="14.25" customHeight="1" x14ac:dyDescent="0.25">
      <c r="A5" s="6"/>
      <c r="B5" s="7"/>
      <c r="C5" s="6"/>
      <c r="D5" s="6"/>
      <c r="E5" s="6"/>
      <c r="F5" s="8"/>
      <c r="G5" s="6"/>
      <c r="H5" s="6"/>
      <c r="I5" s="6"/>
      <c r="J5" s="6"/>
      <c r="K5" s="6"/>
      <c r="L5" s="6"/>
      <c r="M5" s="6"/>
      <c r="N5" s="6"/>
      <c r="O5" s="6"/>
      <c r="P5" s="6"/>
      <c r="Q5" s="6"/>
      <c r="R5" s="6"/>
      <c r="S5" s="6"/>
      <c r="T5" s="6"/>
      <c r="U5" s="6"/>
      <c r="V5" s="6"/>
      <c r="W5" s="6"/>
      <c r="X5" s="6"/>
      <c r="Y5" s="6"/>
      <c r="Z5" s="6"/>
      <c r="AA5" s="6"/>
      <c r="AB5" s="9"/>
      <c r="AC5" s="6"/>
      <c r="AD5" s="6"/>
      <c r="AE5" s="6"/>
      <c r="AF5" s="6"/>
      <c r="AG5" s="6"/>
      <c r="AH5" s="6"/>
      <c r="AI5" s="6"/>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row>
    <row r="6" spans="1:946" s="11" customFormat="1" ht="33" customHeight="1" x14ac:dyDescent="0.25">
      <c r="A6" s="12" t="s">
        <v>8</v>
      </c>
      <c r="B6" s="12"/>
      <c r="C6" s="13" t="s">
        <v>9</v>
      </c>
      <c r="D6" s="14"/>
      <c r="E6" s="15" t="s">
        <v>10</v>
      </c>
      <c r="F6" s="16"/>
      <c r="G6" s="17" t="s">
        <v>11</v>
      </c>
      <c r="H6" s="17"/>
      <c r="I6" s="10"/>
      <c r="J6" s="10"/>
      <c r="K6" s="18" t="s">
        <v>12</v>
      </c>
      <c r="L6" s="19"/>
      <c r="M6" s="18"/>
      <c r="N6" s="18"/>
      <c r="O6" s="18"/>
      <c r="P6" s="18"/>
      <c r="Q6" s="18"/>
      <c r="R6" s="18"/>
      <c r="S6" s="18"/>
      <c r="T6" s="18"/>
      <c r="U6" s="18"/>
      <c r="V6" s="18"/>
      <c r="W6" s="18"/>
      <c r="X6" s="18"/>
      <c r="Y6" s="18"/>
      <c r="Z6" s="18"/>
      <c r="AA6" s="10"/>
      <c r="AB6" s="9"/>
      <c r="AC6" s="10"/>
      <c r="AD6" s="18"/>
      <c r="AE6" s="18"/>
      <c r="AF6" s="12" t="s">
        <v>13</v>
      </c>
      <c r="AG6" s="12"/>
      <c r="AH6" s="20">
        <v>44580</v>
      </c>
      <c r="AI6" s="19"/>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row>
    <row r="7" spans="1:946" s="11" customFormat="1" ht="11.25" customHeight="1" x14ac:dyDescent="0.25">
      <c r="A7" s="16"/>
      <c r="B7" s="16"/>
      <c r="C7" s="21"/>
      <c r="D7" s="18"/>
      <c r="E7" s="18"/>
      <c r="F7" s="16"/>
      <c r="G7" s="18"/>
      <c r="H7" s="18"/>
      <c r="I7" s="10"/>
      <c r="J7" s="10"/>
      <c r="K7" s="18"/>
      <c r="L7" s="18"/>
      <c r="M7" s="18"/>
      <c r="N7" s="18"/>
      <c r="O7" s="18"/>
      <c r="P7" s="18"/>
      <c r="Q7" s="18"/>
      <c r="R7" s="18"/>
      <c r="S7" s="18"/>
      <c r="T7" s="18"/>
      <c r="U7" s="18"/>
      <c r="V7" s="18"/>
      <c r="W7" s="18"/>
      <c r="X7" s="18"/>
      <c r="Y7" s="18"/>
      <c r="Z7" s="18"/>
      <c r="AA7" s="10"/>
      <c r="AB7" s="9"/>
      <c r="AC7" s="10"/>
      <c r="AD7" s="18"/>
      <c r="AE7" s="18"/>
      <c r="AF7" s="18"/>
      <c r="AG7" s="18"/>
      <c r="AH7" s="18"/>
      <c r="AI7" s="18"/>
      <c r="AJ7" s="10"/>
      <c r="AK7" s="10"/>
      <c r="AL7" s="10"/>
      <c r="AM7" s="10"/>
      <c r="AN7" s="10"/>
      <c r="AO7" s="10"/>
      <c r="AP7" s="10"/>
      <c r="AQ7" s="10"/>
      <c r="AR7" s="10"/>
      <c r="AS7" s="10"/>
      <c r="AT7" s="10"/>
      <c r="AU7" s="10"/>
      <c r="AV7" s="10"/>
      <c r="AW7" s="10"/>
      <c r="AX7" s="10"/>
      <c r="AY7" s="10"/>
      <c r="AZ7" s="10"/>
      <c r="BA7" s="10"/>
      <c r="BB7" s="10"/>
      <c r="BC7" s="10"/>
      <c r="BD7" s="10"/>
      <c r="BE7" s="10"/>
      <c r="BF7" s="10"/>
      <c r="BG7" s="10"/>
      <c r="BH7" s="10"/>
      <c r="BI7" s="10"/>
      <c r="BJ7" s="10"/>
      <c r="BK7" s="10"/>
      <c r="BL7" s="10"/>
      <c r="BM7" s="10"/>
      <c r="BN7" s="10"/>
      <c r="BO7" s="10"/>
      <c r="BP7" s="10"/>
      <c r="BQ7" s="10"/>
      <c r="BR7" s="10"/>
      <c r="BS7" s="10"/>
      <c r="BT7" s="10"/>
      <c r="BU7" s="10"/>
      <c r="BV7" s="10"/>
      <c r="BW7" s="10"/>
      <c r="BX7" s="10"/>
      <c r="BY7" s="10"/>
      <c r="BZ7" s="10"/>
      <c r="CA7" s="10"/>
      <c r="CB7" s="10"/>
      <c r="CC7" s="10"/>
      <c r="CD7" s="10"/>
      <c r="CE7" s="10"/>
      <c r="CF7" s="10"/>
      <c r="CG7" s="10"/>
      <c r="CH7" s="10"/>
      <c r="CI7" s="10"/>
      <c r="CJ7" s="10"/>
      <c r="CK7" s="10"/>
      <c r="CL7" s="10"/>
      <c r="CM7" s="10"/>
      <c r="CN7" s="10"/>
      <c r="CO7" s="10"/>
      <c r="CP7" s="10"/>
      <c r="CQ7" s="10"/>
      <c r="CR7" s="10"/>
      <c r="CS7" s="10"/>
      <c r="CT7" s="10"/>
      <c r="CU7" s="10"/>
      <c r="CV7" s="10"/>
      <c r="CW7" s="10"/>
      <c r="CX7" s="10"/>
      <c r="CY7" s="10"/>
      <c r="CZ7" s="10"/>
      <c r="DA7" s="10"/>
      <c r="DB7" s="10"/>
      <c r="DC7" s="10"/>
      <c r="DD7" s="10"/>
      <c r="DE7" s="10"/>
      <c r="DF7" s="10"/>
      <c r="DG7" s="10"/>
      <c r="DH7" s="10"/>
      <c r="DI7" s="10"/>
      <c r="DJ7" s="10"/>
      <c r="DK7" s="10"/>
      <c r="DL7" s="10"/>
      <c r="DM7" s="10"/>
      <c r="DN7" s="10"/>
      <c r="DO7" s="10"/>
      <c r="DP7" s="10"/>
      <c r="DQ7" s="10"/>
      <c r="DR7" s="10"/>
      <c r="DS7" s="10"/>
      <c r="DT7" s="10"/>
      <c r="DU7" s="10"/>
      <c r="DV7" s="10"/>
      <c r="DW7" s="10"/>
      <c r="DX7" s="10"/>
      <c r="DY7" s="10"/>
      <c r="DZ7" s="10"/>
      <c r="EA7" s="10"/>
      <c r="EB7" s="10"/>
      <c r="EC7" s="10"/>
      <c r="ED7" s="10"/>
      <c r="EE7" s="10"/>
      <c r="EF7" s="10"/>
      <c r="EG7" s="10"/>
      <c r="EH7" s="10"/>
      <c r="EI7" s="10"/>
      <c r="EJ7" s="10"/>
      <c r="EK7" s="10"/>
      <c r="EL7" s="10"/>
      <c r="EM7" s="10"/>
      <c r="EN7" s="10"/>
      <c r="EO7" s="10"/>
      <c r="EP7" s="10"/>
      <c r="EQ7" s="10"/>
      <c r="ER7" s="10"/>
      <c r="ES7" s="10"/>
      <c r="ET7" s="10"/>
      <c r="EU7" s="10"/>
      <c r="EV7" s="10"/>
      <c r="EW7" s="10"/>
      <c r="EX7" s="10"/>
      <c r="EY7" s="10"/>
      <c r="EZ7" s="10"/>
      <c r="FA7" s="10"/>
      <c r="FB7" s="10"/>
      <c r="FC7" s="10"/>
      <c r="FD7" s="10"/>
      <c r="FE7" s="10"/>
      <c r="FF7" s="10"/>
      <c r="FG7" s="10"/>
      <c r="FH7" s="10"/>
      <c r="FI7" s="10"/>
      <c r="FJ7" s="10"/>
      <c r="FK7" s="10"/>
      <c r="FL7" s="10"/>
      <c r="FM7" s="10"/>
      <c r="FN7" s="10"/>
      <c r="FO7" s="10"/>
      <c r="FP7" s="10"/>
      <c r="FQ7" s="10"/>
      <c r="FR7" s="10"/>
      <c r="FS7" s="10"/>
      <c r="FT7" s="10"/>
      <c r="FU7" s="10"/>
      <c r="FV7" s="10"/>
      <c r="FW7" s="10"/>
      <c r="FX7" s="10"/>
      <c r="FY7" s="10"/>
      <c r="FZ7" s="10"/>
      <c r="GA7" s="10"/>
      <c r="GB7" s="10"/>
      <c r="GC7" s="10"/>
      <c r="GD7" s="10"/>
      <c r="GE7" s="10"/>
      <c r="GF7" s="10"/>
      <c r="GG7" s="10"/>
      <c r="GH7" s="10"/>
      <c r="GI7" s="10"/>
      <c r="GJ7" s="10"/>
      <c r="GK7" s="10"/>
      <c r="GL7" s="10"/>
      <c r="GM7" s="10"/>
      <c r="GN7" s="10"/>
      <c r="GO7" s="10"/>
      <c r="GP7" s="10"/>
      <c r="GQ7" s="10"/>
      <c r="GR7" s="10"/>
      <c r="GS7" s="10"/>
      <c r="GT7" s="10"/>
      <c r="GU7" s="10"/>
      <c r="GV7" s="10"/>
      <c r="GW7" s="10"/>
      <c r="GX7" s="10"/>
      <c r="GY7" s="10"/>
      <c r="GZ7" s="10"/>
      <c r="HA7" s="10"/>
      <c r="HB7" s="10"/>
      <c r="HC7" s="10"/>
      <c r="HD7" s="10"/>
      <c r="HE7" s="10"/>
      <c r="HF7" s="10"/>
      <c r="HG7" s="10"/>
      <c r="HH7" s="10"/>
      <c r="HI7" s="10"/>
      <c r="HJ7" s="10"/>
      <c r="HK7" s="10"/>
      <c r="HL7" s="10"/>
      <c r="HM7" s="10"/>
      <c r="HN7" s="10"/>
      <c r="HO7" s="10"/>
      <c r="HP7" s="10"/>
      <c r="HQ7" s="10"/>
      <c r="HR7" s="10"/>
      <c r="HS7" s="10"/>
      <c r="HT7" s="10"/>
      <c r="HU7" s="10"/>
      <c r="HV7" s="10"/>
      <c r="HW7" s="10"/>
      <c r="HX7" s="10"/>
      <c r="HY7" s="10"/>
      <c r="HZ7" s="10"/>
      <c r="IA7" s="10"/>
      <c r="IB7" s="10"/>
      <c r="IC7" s="10"/>
      <c r="ID7" s="10"/>
      <c r="IE7" s="10"/>
      <c r="IF7" s="10"/>
      <c r="IG7" s="10"/>
      <c r="IH7" s="10"/>
      <c r="II7" s="10"/>
      <c r="IJ7" s="10"/>
      <c r="IK7" s="10"/>
      <c r="IL7" s="10"/>
      <c r="IM7" s="10"/>
      <c r="IN7" s="10"/>
      <c r="IO7" s="10"/>
      <c r="IP7" s="10"/>
      <c r="IQ7" s="10"/>
      <c r="IR7" s="10"/>
      <c r="IS7" s="10"/>
      <c r="IT7" s="10"/>
      <c r="IU7" s="10"/>
      <c r="IV7" s="10"/>
      <c r="IW7" s="10"/>
      <c r="IX7" s="10"/>
      <c r="IY7" s="10"/>
      <c r="IZ7" s="10"/>
      <c r="JA7" s="10"/>
      <c r="JB7" s="10"/>
      <c r="JC7" s="10"/>
      <c r="JD7" s="10"/>
      <c r="JE7" s="10"/>
      <c r="JF7" s="10"/>
      <c r="JG7" s="10"/>
      <c r="JH7" s="10"/>
      <c r="JI7" s="10"/>
      <c r="JJ7" s="10"/>
      <c r="JK7" s="10"/>
      <c r="JL7" s="10"/>
      <c r="JM7" s="10"/>
      <c r="JN7" s="10"/>
      <c r="JO7" s="10"/>
      <c r="JP7" s="10"/>
      <c r="JQ7" s="10"/>
      <c r="JR7" s="10"/>
      <c r="JS7" s="10"/>
      <c r="JT7" s="10"/>
      <c r="JU7" s="10"/>
      <c r="JV7" s="10"/>
      <c r="JW7" s="10"/>
      <c r="JX7" s="10"/>
      <c r="JY7" s="10"/>
      <c r="JZ7" s="10"/>
      <c r="KA7" s="10"/>
      <c r="KB7" s="10"/>
      <c r="KC7" s="10"/>
      <c r="KD7" s="10"/>
      <c r="KE7" s="10"/>
      <c r="KF7" s="10"/>
      <c r="KG7" s="10"/>
      <c r="KH7" s="10"/>
      <c r="KI7" s="10"/>
      <c r="KJ7" s="10"/>
      <c r="KK7" s="10"/>
      <c r="KL7" s="10"/>
      <c r="KM7" s="10"/>
      <c r="KN7" s="10"/>
      <c r="KO7" s="10"/>
      <c r="KP7" s="10"/>
      <c r="KQ7" s="10"/>
      <c r="KR7" s="10"/>
      <c r="KS7" s="10"/>
      <c r="KT7" s="10"/>
      <c r="KU7" s="10"/>
      <c r="KV7" s="10"/>
      <c r="KW7" s="10"/>
      <c r="KX7" s="10"/>
      <c r="KY7" s="10"/>
      <c r="KZ7" s="10"/>
      <c r="LA7" s="10"/>
      <c r="LB7" s="10"/>
      <c r="LC7" s="10"/>
      <c r="LD7" s="10"/>
      <c r="LE7" s="10"/>
      <c r="LF7" s="10"/>
      <c r="LG7" s="10"/>
      <c r="LH7" s="10"/>
      <c r="LI7" s="10"/>
      <c r="LJ7" s="10"/>
      <c r="LK7" s="10"/>
      <c r="LL7" s="10"/>
      <c r="LM7" s="10"/>
      <c r="LN7" s="10"/>
      <c r="LO7" s="10"/>
      <c r="LP7" s="10"/>
      <c r="LQ7" s="10"/>
      <c r="LR7" s="10"/>
      <c r="LS7" s="10"/>
      <c r="LT7" s="10"/>
      <c r="LU7" s="10"/>
      <c r="LV7" s="10"/>
      <c r="LW7" s="10"/>
      <c r="LX7" s="10"/>
      <c r="LY7" s="10"/>
      <c r="LZ7" s="10"/>
      <c r="MA7" s="10"/>
      <c r="MB7" s="10"/>
      <c r="MC7" s="10"/>
      <c r="MD7" s="10"/>
      <c r="ME7" s="10"/>
      <c r="MF7" s="10"/>
      <c r="MG7" s="10"/>
      <c r="MH7" s="10"/>
      <c r="MI7" s="10"/>
      <c r="MJ7" s="10"/>
      <c r="MK7" s="10"/>
      <c r="ML7" s="10"/>
      <c r="MM7" s="10"/>
      <c r="MN7" s="10"/>
      <c r="MO7" s="10"/>
      <c r="MP7" s="10"/>
      <c r="MQ7" s="10"/>
      <c r="MR7" s="10"/>
      <c r="MS7" s="10"/>
      <c r="MT7" s="10"/>
      <c r="MU7" s="10"/>
      <c r="MV7" s="10"/>
      <c r="MW7" s="10"/>
      <c r="MX7" s="10"/>
      <c r="MY7" s="10"/>
      <c r="MZ7" s="10"/>
      <c r="NA7" s="10"/>
      <c r="NB7" s="10"/>
      <c r="NC7" s="10"/>
      <c r="ND7" s="10"/>
      <c r="NE7" s="10"/>
      <c r="NF7" s="10"/>
      <c r="NG7" s="10"/>
      <c r="NH7" s="10"/>
      <c r="NI7" s="10"/>
      <c r="NJ7" s="10"/>
      <c r="NK7" s="10"/>
      <c r="NL7" s="10"/>
      <c r="NM7" s="10"/>
      <c r="NN7" s="10"/>
      <c r="NO7" s="10"/>
      <c r="NP7" s="10"/>
      <c r="NQ7" s="10"/>
      <c r="NR7" s="10"/>
      <c r="NS7" s="10"/>
      <c r="NT7" s="10"/>
      <c r="NU7" s="10"/>
      <c r="NV7" s="10"/>
      <c r="NW7" s="10"/>
      <c r="NX7" s="10"/>
      <c r="NY7" s="10"/>
      <c r="NZ7" s="10"/>
      <c r="OA7" s="10"/>
      <c r="OB7" s="10"/>
      <c r="OC7" s="10"/>
      <c r="OD7" s="10"/>
      <c r="OE7" s="10"/>
      <c r="OF7" s="10"/>
      <c r="OG7" s="10"/>
      <c r="OH7" s="10"/>
      <c r="OI7" s="10"/>
      <c r="OJ7" s="10"/>
      <c r="OK7" s="10"/>
      <c r="OL7" s="10"/>
      <c r="OM7" s="10"/>
      <c r="ON7" s="10"/>
      <c r="OO7" s="10"/>
      <c r="OP7" s="10"/>
      <c r="OQ7" s="10"/>
      <c r="OR7" s="10"/>
      <c r="OS7" s="10"/>
      <c r="OT7" s="10"/>
      <c r="OU7" s="10"/>
      <c r="OV7" s="10"/>
      <c r="OW7" s="10"/>
      <c r="OX7" s="10"/>
      <c r="OY7" s="10"/>
      <c r="OZ7" s="10"/>
      <c r="PA7" s="10"/>
      <c r="PB7" s="10"/>
      <c r="PC7" s="10"/>
      <c r="PD7" s="10"/>
      <c r="PE7" s="10"/>
      <c r="PF7" s="10"/>
      <c r="PG7" s="10"/>
      <c r="PH7" s="10"/>
      <c r="PI7" s="10"/>
      <c r="PJ7" s="10"/>
      <c r="PK7" s="10"/>
      <c r="PL7" s="10"/>
      <c r="PM7" s="10"/>
      <c r="PN7" s="10"/>
      <c r="PO7" s="10"/>
      <c r="PP7" s="10"/>
      <c r="PQ7" s="10"/>
      <c r="PR7" s="10"/>
      <c r="PS7" s="10"/>
      <c r="PT7" s="10"/>
      <c r="PU7" s="10"/>
      <c r="PV7" s="10"/>
      <c r="PW7" s="10"/>
      <c r="PX7" s="10"/>
      <c r="PY7" s="10"/>
      <c r="PZ7" s="10"/>
      <c r="QA7" s="10"/>
      <c r="QB7" s="10"/>
      <c r="QC7" s="10"/>
      <c r="QD7" s="10"/>
      <c r="QE7" s="10"/>
      <c r="QF7" s="10"/>
      <c r="QG7" s="10"/>
      <c r="QH7" s="10"/>
      <c r="QI7" s="10"/>
      <c r="QJ7" s="10"/>
      <c r="QK7" s="10"/>
      <c r="QL7" s="10"/>
      <c r="QM7" s="10"/>
      <c r="QN7" s="10"/>
      <c r="QO7" s="10"/>
      <c r="QP7" s="10"/>
      <c r="QQ7" s="10"/>
      <c r="QR7" s="10"/>
      <c r="QS7" s="10"/>
      <c r="QT7" s="10"/>
      <c r="QU7" s="10"/>
      <c r="QV7" s="10"/>
      <c r="QW7" s="10"/>
      <c r="QX7" s="10"/>
      <c r="QY7" s="10"/>
      <c r="QZ7" s="10"/>
      <c r="RA7" s="10"/>
      <c r="RB7" s="10"/>
      <c r="RC7" s="10"/>
      <c r="RD7" s="10"/>
      <c r="RE7" s="10"/>
      <c r="RF7" s="10"/>
      <c r="RG7" s="10"/>
      <c r="RH7" s="10"/>
      <c r="RI7" s="10"/>
      <c r="RJ7" s="10"/>
      <c r="RK7" s="10"/>
      <c r="RL7" s="10"/>
      <c r="RM7" s="10"/>
      <c r="RN7" s="10"/>
      <c r="RO7" s="10"/>
      <c r="RP7" s="10"/>
      <c r="RQ7" s="10"/>
      <c r="RR7" s="10"/>
      <c r="RS7" s="10"/>
      <c r="RT7" s="10"/>
      <c r="RU7" s="10"/>
      <c r="RV7" s="10"/>
      <c r="RW7" s="10"/>
      <c r="RX7" s="10"/>
      <c r="RY7" s="10"/>
      <c r="RZ7" s="10"/>
      <c r="SA7" s="10"/>
      <c r="SB7" s="10"/>
      <c r="SC7" s="10"/>
      <c r="SD7" s="10"/>
      <c r="SE7" s="10"/>
      <c r="SF7" s="10"/>
      <c r="SG7" s="10"/>
      <c r="SH7" s="10"/>
      <c r="SI7" s="10"/>
      <c r="SJ7" s="10"/>
      <c r="SK7" s="10"/>
      <c r="SL7" s="10"/>
      <c r="SM7" s="10"/>
      <c r="SN7" s="10"/>
      <c r="SO7" s="10"/>
      <c r="SP7" s="10"/>
      <c r="SQ7" s="10"/>
      <c r="SR7" s="10"/>
      <c r="SS7" s="10"/>
      <c r="ST7" s="10"/>
      <c r="SU7" s="10"/>
      <c r="SV7" s="10"/>
      <c r="SW7" s="10"/>
      <c r="SX7" s="10"/>
      <c r="SY7" s="10"/>
      <c r="SZ7" s="10"/>
      <c r="TA7" s="10"/>
      <c r="TB7" s="10"/>
      <c r="TC7" s="10"/>
      <c r="TD7" s="10"/>
      <c r="TE7" s="10"/>
      <c r="TF7" s="10"/>
      <c r="TG7" s="10"/>
      <c r="TH7" s="10"/>
      <c r="TI7" s="10"/>
      <c r="TJ7" s="10"/>
      <c r="TK7" s="10"/>
      <c r="TL7" s="10"/>
      <c r="TM7" s="10"/>
      <c r="TN7" s="10"/>
      <c r="TO7" s="10"/>
      <c r="TP7" s="10"/>
      <c r="TQ7" s="10"/>
      <c r="TR7" s="10"/>
      <c r="TS7" s="10"/>
      <c r="TT7" s="10"/>
      <c r="TU7" s="10"/>
      <c r="TV7" s="10"/>
      <c r="TW7" s="10"/>
      <c r="TX7" s="10"/>
      <c r="TY7" s="10"/>
      <c r="TZ7" s="10"/>
      <c r="UA7" s="10"/>
      <c r="UB7" s="10"/>
      <c r="UC7" s="10"/>
      <c r="UD7" s="10"/>
      <c r="UE7" s="10"/>
      <c r="UF7" s="10"/>
      <c r="UG7" s="10"/>
      <c r="UH7" s="10"/>
      <c r="UI7" s="10"/>
      <c r="UJ7" s="10"/>
      <c r="UK7" s="10"/>
      <c r="UL7" s="10"/>
      <c r="UM7" s="10"/>
      <c r="UN7" s="10"/>
      <c r="UO7" s="10"/>
      <c r="UP7" s="10"/>
      <c r="UQ7" s="10"/>
      <c r="UR7" s="10"/>
      <c r="US7" s="10"/>
      <c r="UT7" s="10"/>
      <c r="UU7" s="10"/>
      <c r="UV7" s="10"/>
      <c r="UW7" s="10"/>
      <c r="UX7" s="10"/>
      <c r="UY7" s="10"/>
      <c r="UZ7" s="10"/>
      <c r="VA7" s="10"/>
      <c r="VB7" s="10"/>
      <c r="VC7" s="10"/>
      <c r="VD7" s="10"/>
      <c r="VE7" s="10"/>
      <c r="VF7" s="10"/>
      <c r="VG7" s="10"/>
      <c r="VH7" s="10"/>
      <c r="VI7" s="10"/>
      <c r="VJ7" s="10"/>
      <c r="VK7" s="10"/>
      <c r="VL7" s="10"/>
      <c r="VM7" s="10"/>
      <c r="VN7" s="10"/>
      <c r="VO7" s="10"/>
      <c r="VP7" s="10"/>
      <c r="VQ7" s="10"/>
      <c r="VR7" s="10"/>
      <c r="VS7" s="10"/>
      <c r="VT7" s="10"/>
      <c r="VU7" s="10"/>
      <c r="VV7" s="10"/>
      <c r="VW7" s="10"/>
      <c r="VX7" s="10"/>
      <c r="VY7" s="10"/>
      <c r="VZ7" s="10"/>
      <c r="WA7" s="10"/>
      <c r="WB7" s="10"/>
      <c r="WC7" s="10"/>
      <c r="WD7" s="10"/>
      <c r="WE7" s="10"/>
      <c r="WF7" s="10"/>
      <c r="WG7" s="10"/>
      <c r="WH7" s="10"/>
      <c r="WI7" s="10"/>
      <c r="WJ7" s="10"/>
      <c r="WK7" s="10"/>
      <c r="WL7" s="10"/>
      <c r="WM7" s="10"/>
      <c r="WN7" s="10"/>
      <c r="WO7" s="10"/>
      <c r="WP7" s="10"/>
      <c r="WQ7" s="10"/>
      <c r="WR7" s="10"/>
      <c r="WS7" s="10"/>
      <c r="WT7" s="10"/>
      <c r="WU7" s="10"/>
      <c r="WV7" s="10"/>
      <c r="WW7" s="10"/>
      <c r="WX7" s="10"/>
      <c r="WY7" s="10"/>
      <c r="WZ7" s="10"/>
      <c r="XA7" s="10"/>
      <c r="XB7" s="10"/>
      <c r="XC7" s="10"/>
      <c r="XD7" s="10"/>
      <c r="XE7" s="10"/>
      <c r="XF7" s="10"/>
      <c r="XG7" s="10"/>
      <c r="XH7" s="10"/>
      <c r="XI7" s="10"/>
      <c r="XJ7" s="10"/>
      <c r="XK7" s="10"/>
      <c r="XL7" s="10"/>
      <c r="XM7" s="10"/>
      <c r="XN7" s="10"/>
      <c r="XO7" s="10"/>
      <c r="XP7" s="10"/>
      <c r="XQ7" s="10"/>
      <c r="XR7" s="10"/>
      <c r="XS7" s="10"/>
      <c r="XT7" s="10"/>
      <c r="XU7" s="10"/>
      <c r="XV7" s="10"/>
      <c r="XW7" s="10"/>
      <c r="XX7" s="10"/>
      <c r="XY7" s="10"/>
      <c r="XZ7" s="10"/>
      <c r="YA7" s="10"/>
      <c r="YB7" s="10"/>
      <c r="YC7" s="10"/>
      <c r="YD7" s="10"/>
      <c r="YE7" s="10"/>
      <c r="YF7" s="10"/>
      <c r="YG7" s="10"/>
      <c r="YH7" s="10"/>
      <c r="YI7" s="10"/>
      <c r="YJ7" s="10"/>
      <c r="YK7" s="10"/>
      <c r="YL7" s="10"/>
      <c r="YM7" s="10"/>
      <c r="YN7" s="10"/>
      <c r="YO7" s="10"/>
      <c r="YP7" s="10"/>
      <c r="YQ7" s="10"/>
      <c r="YR7" s="10"/>
      <c r="YS7" s="10"/>
      <c r="YT7" s="10"/>
      <c r="YU7" s="10"/>
      <c r="YV7" s="10"/>
      <c r="YW7" s="10"/>
      <c r="YX7" s="10"/>
      <c r="YY7" s="10"/>
      <c r="YZ7" s="10"/>
      <c r="ZA7" s="10"/>
      <c r="ZB7" s="10"/>
      <c r="ZC7" s="10"/>
      <c r="ZD7" s="10"/>
      <c r="ZE7" s="10"/>
      <c r="ZF7" s="10"/>
      <c r="ZG7" s="10"/>
      <c r="ZH7" s="10"/>
      <c r="ZI7" s="10"/>
      <c r="ZJ7" s="10"/>
      <c r="ZK7" s="10"/>
      <c r="ZL7" s="10"/>
      <c r="ZM7" s="10"/>
      <c r="ZN7" s="10"/>
      <c r="ZO7" s="10"/>
      <c r="ZP7" s="10"/>
      <c r="ZQ7" s="10"/>
      <c r="ZR7" s="10"/>
      <c r="ZS7" s="10"/>
      <c r="ZT7" s="10"/>
      <c r="ZU7" s="10"/>
      <c r="ZV7" s="10"/>
      <c r="ZW7" s="10"/>
      <c r="ZX7" s="10"/>
      <c r="ZY7" s="10"/>
      <c r="ZZ7" s="10"/>
      <c r="AAA7" s="10"/>
      <c r="AAB7" s="10"/>
      <c r="AAC7" s="10"/>
      <c r="AAD7" s="10"/>
      <c r="AAE7" s="10"/>
      <c r="AAF7" s="10"/>
      <c r="AAG7" s="10"/>
      <c r="AAH7" s="10"/>
      <c r="AAI7" s="10"/>
      <c r="AAJ7" s="10"/>
      <c r="AAK7" s="10"/>
      <c r="AAL7" s="10"/>
      <c r="AAM7" s="10"/>
      <c r="AAN7" s="10"/>
      <c r="AAO7" s="10"/>
      <c r="AAP7" s="10"/>
      <c r="AAQ7" s="10"/>
      <c r="AAR7" s="10"/>
      <c r="AAS7" s="10"/>
      <c r="AAT7" s="10"/>
      <c r="AAU7" s="10"/>
      <c r="AAV7" s="10"/>
      <c r="AAW7" s="10"/>
      <c r="AAX7" s="10"/>
      <c r="AAY7" s="10"/>
      <c r="AAZ7" s="10"/>
      <c r="ABA7" s="10"/>
      <c r="ABB7" s="10"/>
      <c r="ABC7" s="10"/>
      <c r="ABD7" s="10"/>
      <c r="ABE7" s="10"/>
      <c r="ABF7" s="10"/>
      <c r="ABG7" s="10"/>
      <c r="ABH7" s="10"/>
      <c r="ABI7" s="10"/>
      <c r="ABJ7" s="10"/>
      <c r="ABK7" s="10"/>
      <c r="ABL7" s="10"/>
      <c r="ABM7" s="10"/>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row>
    <row r="8" spans="1:946" s="11" customFormat="1" ht="36.75" customHeight="1" x14ac:dyDescent="0.25">
      <c r="A8" s="12" t="s">
        <v>14</v>
      </c>
      <c r="B8" s="12"/>
      <c r="C8" s="22" t="s">
        <v>15</v>
      </c>
      <c r="D8" s="18"/>
      <c r="E8" s="15" t="s">
        <v>12</v>
      </c>
      <c r="F8" s="16"/>
      <c r="G8" s="19"/>
      <c r="H8" s="19"/>
      <c r="I8" s="10"/>
      <c r="J8" s="10"/>
      <c r="K8" s="18" t="s">
        <v>16</v>
      </c>
      <c r="L8" s="23" t="s">
        <v>17</v>
      </c>
      <c r="M8" s="23"/>
      <c r="N8" s="23"/>
      <c r="O8" s="23"/>
      <c r="P8" s="23"/>
      <c r="Q8" s="23"/>
      <c r="R8" s="23"/>
      <c r="S8" s="23"/>
      <c r="T8" s="23"/>
      <c r="U8" s="23"/>
      <c r="V8" s="23"/>
      <c r="W8" s="23"/>
      <c r="X8" s="23"/>
      <c r="Y8" s="23"/>
      <c r="Z8" s="24" t="s">
        <v>18</v>
      </c>
      <c r="AA8" s="25"/>
      <c r="AB8" s="26"/>
      <c r="AC8" s="27"/>
      <c r="AD8" s="27"/>
      <c r="AE8" s="27"/>
      <c r="AF8" s="12" t="s">
        <v>19</v>
      </c>
      <c r="AG8" s="12"/>
      <c r="AH8" s="20">
        <v>44586</v>
      </c>
      <c r="AI8" s="19"/>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c r="CI8" s="10"/>
      <c r="CJ8" s="10"/>
      <c r="CK8" s="10"/>
      <c r="CL8" s="10"/>
      <c r="CM8" s="10"/>
      <c r="CN8" s="10"/>
      <c r="CO8" s="10"/>
      <c r="CP8" s="10"/>
      <c r="CQ8" s="10"/>
      <c r="CR8" s="10"/>
      <c r="CS8" s="10"/>
      <c r="CT8" s="10"/>
      <c r="CU8" s="10"/>
      <c r="CV8" s="10"/>
      <c r="CW8" s="10"/>
      <c r="CX8" s="10"/>
      <c r="CY8" s="10"/>
      <c r="CZ8" s="10"/>
      <c r="DA8" s="10"/>
      <c r="DB8" s="10"/>
      <c r="DC8" s="10"/>
      <c r="DD8" s="10"/>
      <c r="DE8" s="10"/>
      <c r="DF8" s="10"/>
      <c r="DG8" s="10"/>
      <c r="DH8" s="10"/>
      <c r="DI8" s="10"/>
      <c r="DJ8" s="10"/>
      <c r="DK8" s="10"/>
      <c r="DL8" s="10"/>
      <c r="DM8" s="10"/>
      <c r="DN8" s="10"/>
      <c r="DO8" s="10"/>
      <c r="DP8" s="10"/>
      <c r="DQ8" s="10"/>
      <c r="DR8" s="10"/>
      <c r="DS8" s="10"/>
      <c r="DT8" s="10"/>
      <c r="DU8" s="10"/>
      <c r="DV8" s="10"/>
      <c r="DW8" s="10"/>
      <c r="DX8" s="10"/>
      <c r="DY8" s="10"/>
      <c r="DZ8" s="10"/>
      <c r="EA8" s="10"/>
      <c r="EB8" s="10"/>
      <c r="EC8" s="10"/>
      <c r="ED8" s="10"/>
      <c r="EE8" s="10"/>
      <c r="EF8" s="10"/>
      <c r="EG8" s="10"/>
      <c r="EH8" s="10"/>
      <c r="EI8" s="10"/>
      <c r="EJ8" s="10"/>
      <c r="EK8" s="10"/>
      <c r="EL8" s="10"/>
      <c r="EM8" s="10"/>
      <c r="EN8" s="10"/>
      <c r="EO8" s="10"/>
      <c r="EP8" s="10"/>
      <c r="EQ8" s="10"/>
      <c r="ER8" s="10"/>
      <c r="ES8" s="10"/>
      <c r="ET8" s="10"/>
      <c r="EU8" s="10"/>
      <c r="EV8" s="10"/>
      <c r="EW8" s="10"/>
      <c r="EX8" s="10"/>
      <c r="EY8" s="10"/>
      <c r="EZ8" s="10"/>
      <c r="FA8" s="10"/>
      <c r="FB8" s="10"/>
      <c r="FC8" s="10"/>
      <c r="FD8" s="10"/>
      <c r="FE8" s="10"/>
      <c r="FF8" s="10"/>
      <c r="FG8" s="10"/>
      <c r="FH8" s="10"/>
      <c r="FI8" s="10"/>
      <c r="FJ8" s="10"/>
      <c r="FK8" s="10"/>
      <c r="FL8" s="10"/>
      <c r="FM8" s="10"/>
      <c r="FN8" s="10"/>
      <c r="FO8" s="10"/>
      <c r="FP8" s="10"/>
      <c r="FQ8" s="10"/>
      <c r="FR8" s="10"/>
      <c r="FS8" s="10"/>
      <c r="FT8" s="10"/>
      <c r="FU8" s="10"/>
      <c r="FV8" s="10"/>
      <c r="FW8" s="10"/>
      <c r="FX8" s="10"/>
      <c r="FY8" s="10"/>
      <c r="FZ8" s="10"/>
      <c r="GA8" s="10"/>
      <c r="GB8" s="10"/>
      <c r="GC8" s="10"/>
      <c r="GD8" s="10"/>
      <c r="GE8" s="10"/>
      <c r="GF8" s="10"/>
      <c r="GG8" s="10"/>
      <c r="GH8" s="10"/>
      <c r="GI8" s="10"/>
      <c r="GJ8" s="10"/>
      <c r="GK8" s="10"/>
      <c r="GL8" s="10"/>
      <c r="GM8" s="10"/>
      <c r="GN8" s="10"/>
      <c r="GO8" s="10"/>
      <c r="GP8" s="10"/>
      <c r="GQ8" s="10"/>
      <c r="GR8" s="10"/>
      <c r="GS8" s="10"/>
      <c r="GT8" s="10"/>
      <c r="GU8" s="10"/>
      <c r="GV8" s="10"/>
      <c r="GW8" s="10"/>
      <c r="GX8" s="10"/>
      <c r="GY8" s="10"/>
      <c r="GZ8" s="10"/>
      <c r="HA8" s="10"/>
      <c r="HB8" s="10"/>
      <c r="HC8" s="10"/>
      <c r="HD8" s="10"/>
      <c r="HE8" s="10"/>
      <c r="HF8" s="10"/>
      <c r="HG8" s="10"/>
      <c r="HH8" s="10"/>
      <c r="HI8" s="10"/>
      <c r="HJ8" s="10"/>
      <c r="HK8" s="10"/>
      <c r="HL8" s="10"/>
      <c r="HM8" s="10"/>
      <c r="HN8" s="10"/>
      <c r="HO8" s="10"/>
      <c r="HP8" s="10"/>
      <c r="HQ8" s="10"/>
      <c r="HR8" s="10"/>
      <c r="HS8" s="10"/>
      <c r="HT8" s="10"/>
      <c r="HU8" s="10"/>
      <c r="HV8" s="10"/>
      <c r="HW8" s="10"/>
      <c r="HX8" s="10"/>
      <c r="HY8" s="10"/>
      <c r="HZ8" s="10"/>
      <c r="IA8" s="10"/>
      <c r="IB8" s="10"/>
      <c r="IC8" s="10"/>
      <c r="ID8" s="10"/>
      <c r="IE8" s="10"/>
      <c r="IF8" s="10"/>
      <c r="IG8" s="10"/>
      <c r="IH8" s="10"/>
      <c r="II8" s="10"/>
      <c r="IJ8" s="10"/>
      <c r="IK8" s="10"/>
      <c r="IL8" s="10"/>
      <c r="IM8" s="10"/>
      <c r="IN8" s="10"/>
      <c r="IO8" s="10"/>
      <c r="IP8" s="10"/>
      <c r="IQ8" s="10"/>
      <c r="IR8" s="10"/>
      <c r="IS8" s="10"/>
      <c r="IT8" s="10"/>
      <c r="IU8" s="10"/>
      <c r="IV8" s="10"/>
      <c r="IW8" s="10"/>
      <c r="IX8" s="10"/>
      <c r="IY8" s="10"/>
      <c r="IZ8" s="10"/>
      <c r="JA8" s="10"/>
      <c r="JB8" s="10"/>
      <c r="JC8" s="10"/>
      <c r="JD8" s="10"/>
      <c r="JE8" s="10"/>
      <c r="JF8" s="10"/>
      <c r="JG8" s="10"/>
      <c r="JH8" s="10"/>
      <c r="JI8" s="10"/>
      <c r="JJ8" s="10"/>
      <c r="JK8" s="10"/>
      <c r="JL8" s="10"/>
      <c r="JM8" s="10"/>
      <c r="JN8" s="10"/>
      <c r="JO8" s="10"/>
      <c r="JP8" s="10"/>
      <c r="JQ8" s="10"/>
      <c r="JR8" s="10"/>
      <c r="JS8" s="10"/>
      <c r="JT8" s="10"/>
      <c r="JU8" s="10"/>
      <c r="JV8" s="10"/>
      <c r="JW8" s="10"/>
      <c r="JX8" s="10"/>
      <c r="JY8" s="10"/>
      <c r="JZ8" s="10"/>
      <c r="KA8" s="10"/>
      <c r="KB8" s="10"/>
      <c r="KC8" s="10"/>
      <c r="KD8" s="10"/>
      <c r="KE8" s="10"/>
      <c r="KF8" s="10"/>
      <c r="KG8" s="10"/>
      <c r="KH8" s="10"/>
      <c r="KI8" s="10"/>
      <c r="KJ8" s="10"/>
      <c r="KK8" s="10"/>
      <c r="KL8" s="10"/>
      <c r="KM8" s="10"/>
      <c r="KN8" s="10"/>
      <c r="KO8" s="10"/>
      <c r="KP8" s="10"/>
      <c r="KQ8" s="10"/>
      <c r="KR8" s="10"/>
      <c r="KS8" s="10"/>
      <c r="KT8" s="10"/>
      <c r="KU8" s="10"/>
      <c r="KV8" s="10"/>
      <c r="KW8" s="10"/>
      <c r="KX8" s="10"/>
      <c r="KY8" s="10"/>
      <c r="KZ8" s="10"/>
      <c r="LA8" s="10"/>
      <c r="LB8" s="10"/>
      <c r="LC8" s="10"/>
      <c r="LD8" s="10"/>
      <c r="LE8" s="10"/>
      <c r="LF8" s="10"/>
      <c r="LG8" s="10"/>
      <c r="LH8" s="10"/>
      <c r="LI8" s="10"/>
      <c r="LJ8" s="10"/>
      <c r="LK8" s="10"/>
      <c r="LL8" s="10"/>
      <c r="LM8" s="10"/>
      <c r="LN8" s="10"/>
      <c r="LO8" s="10"/>
      <c r="LP8" s="10"/>
      <c r="LQ8" s="10"/>
      <c r="LR8" s="10"/>
      <c r="LS8" s="10"/>
      <c r="LT8" s="10"/>
      <c r="LU8" s="10"/>
      <c r="LV8" s="10"/>
      <c r="LW8" s="10"/>
      <c r="LX8" s="10"/>
      <c r="LY8" s="10"/>
      <c r="LZ8" s="10"/>
      <c r="MA8" s="10"/>
      <c r="MB8" s="10"/>
      <c r="MC8" s="10"/>
      <c r="MD8" s="10"/>
      <c r="ME8" s="10"/>
      <c r="MF8" s="10"/>
      <c r="MG8" s="10"/>
      <c r="MH8" s="10"/>
      <c r="MI8" s="10"/>
      <c r="MJ8" s="10"/>
      <c r="MK8" s="10"/>
      <c r="ML8" s="10"/>
      <c r="MM8" s="10"/>
      <c r="MN8" s="10"/>
      <c r="MO8" s="10"/>
      <c r="MP8" s="10"/>
      <c r="MQ8" s="10"/>
      <c r="MR8" s="10"/>
      <c r="MS8" s="10"/>
      <c r="MT8" s="10"/>
      <c r="MU8" s="10"/>
      <c r="MV8" s="10"/>
      <c r="MW8" s="10"/>
      <c r="MX8" s="10"/>
      <c r="MY8" s="10"/>
      <c r="MZ8" s="10"/>
      <c r="NA8" s="10"/>
      <c r="NB8" s="10"/>
      <c r="NC8" s="10"/>
      <c r="ND8" s="10"/>
      <c r="NE8" s="10"/>
      <c r="NF8" s="10"/>
      <c r="NG8" s="10"/>
      <c r="NH8" s="10"/>
      <c r="NI8" s="10"/>
      <c r="NJ8" s="10"/>
      <c r="NK8" s="10"/>
      <c r="NL8" s="10"/>
      <c r="NM8" s="10"/>
      <c r="NN8" s="10"/>
      <c r="NO8" s="10"/>
      <c r="NP8" s="10"/>
      <c r="NQ8" s="10"/>
      <c r="NR8" s="10"/>
      <c r="NS8" s="10"/>
      <c r="NT8" s="10"/>
      <c r="NU8" s="10"/>
      <c r="NV8" s="10"/>
      <c r="NW8" s="10"/>
      <c r="NX8" s="10"/>
      <c r="NY8" s="10"/>
      <c r="NZ8" s="10"/>
      <c r="OA8" s="10"/>
      <c r="OB8" s="10"/>
      <c r="OC8" s="10"/>
      <c r="OD8" s="10"/>
      <c r="OE8" s="10"/>
      <c r="OF8" s="10"/>
      <c r="OG8" s="10"/>
      <c r="OH8" s="10"/>
      <c r="OI8" s="10"/>
      <c r="OJ8" s="10"/>
      <c r="OK8" s="10"/>
      <c r="OL8" s="10"/>
      <c r="OM8" s="10"/>
      <c r="ON8" s="10"/>
      <c r="OO8" s="10"/>
      <c r="OP8" s="10"/>
      <c r="OQ8" s="10"/>
      <c r="OR8" s="10"/>
      <c r="OS8" s="10"/>
      <c r="OT8" s="10"/>
      <c r="OU8" s="10"/>
      <c r="OV8" s="10"/>
      <c r="OW8" s="10"/>
      <c r="OX8" s="10"/>
      <c r="OY8" s="10"/>
      <c r="OZ8" s="10"/>
      <c r="PA8" s="10"/>
      <c r="PB8" s="10"/>
      <c r="PC8" s="10"/>
      <c r="PD8" s="10"/>
      <c r="PE8" s="10"/>
      <c r="PF8" s="10"/>
      <c r="PG8" s="10"/>
      <c r="PH8" s="10"/>
      <c r="PI8" s="10"/>
      <c r="PJ8" s="10"/>
      <c r="PK8" s="10"/>
      <c r="PL8" s="10"/>
      <c r="PM8" s="10"/>
      <c r="PN8" s="10"/>
      <c r="PO8" s="10"/>
      <c r="PP8" s="10"/>
      <c r="PQ8" s="10"/>
      <c r="PR8" s="10"/>
      <c r="PS8" s="10"/>
      <c r="PT8" s="10"/>
      <c r="PU8" s="10"/>
      <c r="PV8" s="10"/>
      <c r="PW8" s="10"/>
      <c r="PX8" s="10"/>
      <c r="PY8" s="10"/>
      <c r="PZ8" s="10"/>
      <c r="QA8" s="10"/>
      <c r="QB8" s="10"/>
      <c r="QC8" s="10"/>
      <c r="QD8" s="10"/>
      <c r="QE8" s="10"/>
      <c r="QF8" s="10"/>
      <c r="QG8" s="10"/>
      <c r="QH8" s="10"/>
      <c r="QI8" s="10"/>
      <c r="QJ8" s="10"/>
      <c r="QK8" s="10"/>
      <c r="QL8" s="10"/>
      <c r="QM8" s="10"/>
      <c r="QN8" s="10"/>
      <c r="QO8" s="10"/>
      <c r="QP8" s="10"/>
      <c r="QQ8" s="10"/>
      <c r="QR8" s="10"/>
      <c r="QS8" s="10"/>
      <c r="QT8" s="10"/>
      <c r="QU8" s="10"/>
      <c r="QV8" s="10"/>
      <c r="QW8" s="10"/>
      <c r="QX8" s="10"/>
      <c r="QY8" s="10"/>
      <c r="QZ8" s="10"/>
      <c r="RA8" s="10"/>
      <c r="RB8" s="10"/>
      <c r="RC8" s="10"/>
      <c r="RD8" s="10"/>
      <c r="RE8" s="10"/>
      <c r="RF8" s="10"/>
      <c r="RG8" s="10"/>
      <c r="RH8" s="10"/>
      <c r="RI8" s="10"/>
      <c r="RJ8" s="10"/>
      <c r="RK8" s="10"/>
      <c r="RL8" s="10"/>
      <c r="RM8" s="10"/>
      <c r="RN8" s="10"/>
      <c r="RO8" s="10"/>
      <c r="RP8" s="10"/>
      <c r="RQ8" s="10"/>
      <c r="RR8" s="10"/>
      <c r="RS8" s="10"/>
      <c r="RT8" s="10"/>
      <c r="RU8" s="10"/>
      <c r="RV8" s="10"/>
      <c r="RW8" s="10"/>
      <c r="RX8" s="10"/>
      <c r="RY8" s="10"/>
      <c r="RZ8" s="10"/>
      <c r="SA8" s="10"/>
      <c r="SB8" s="10"/>
      <c r="SC8" s="10"/>
      <c r="SD8" s="10"/>
      <c r="SE8" s="10"/>
      <c r="SF8" s="10"/>
      <c r="SG8" s="10"/>
      <c r="SH8" s="10"/>
      <c r="SI8" s="10"/>
      <c r="SJ8" s="10"/>
      <c r="SK8" s="10"/>
      <c r="SL8" s="10"/>
      <c r="SM8" s="10"/>
      <c r="SN8" s="10"/>
      <c r="SO8" s="10"/>
      <c r="SP8" s="10"/>
      <c r="SQ8" s="10"/>
      <c r="SR8" s="10"/>
      <c r="SS8" s="10"/>
      <c r="ST8" s="10"/>
      <c r="SU8" s="10"/>
      <c r="SV8" s="10"/>
      <c r="SW8" s="10"/>
      <c r="SX8" s="10"/>
      <c r="SY8" s="10"/>
      <c r="SZ8" s="10"/>
      <c r="TA8" s="10"/>
      <c r="TB8" s="10"/>
      <c r="TC8" s="10"/>
      <c r="TD8" s="10"/>
      <c r="TE8" s="10"/>
      <c r="TF8" s="10"/>
      <c r="TG8" s="10"/>
      <c r="TH8" s="10"/>
      <c r="TI8" s="10"/>
      <c r="TJ8" s="10"/>
      <c r="TK8" s="10"/>
      <c r="TL8" s="10"/>
      <c r="TM8" s="10"/>
      <c r="TN8" s="10"/>
      <c r="TO8" s="10"/>
      <c r="TP8" s="10"/>
      <c r="TQ8" s="10"/>
      <c r="TR8" s="10"/>
      <c r="TS8" s="10"/>
      <c r="TT8" s="10"/>
      <c r="TU8" s="10"/>
      <c r="TV8" s="10"/>
      <c r="TW8" s="10"/>
      <c r="TX8" s="10"/>
      <c r="TY8" s="10"/>
      <c r="TZ8" s="10"/>
      <c r="UA8" s="10"/>
      <c r="UB8" s="10"/>
      <c r="UC8" s="10"/>
      <c r="UD8" s="10"/>
      <c r="UE8" s="10"/>
      <c r="UF8" s="10"/>
      <c r="UG8" s="10"/>
      <c r="UH8" s="10"/>
      <c r="UI8" s="10"/>
      <c r="UJ8" s="10"/>
      <c r="UK8" s="10"/>
      <c r="UL8" s="10"/>
      <c r="UM8" s="10"/>
      <c r="UN8" s="10"/>
      <c r="UO8" s="10"/>
      <c r="UP8" s="10"/>
      <c r="UQ8" s="10"/>
      <c r="UR8" s="10"/>
      <c r="US8" s="10"/>
      <c r="UT8" s="10"/>
      <c r="UU8" s="10"/>
      <c r="UV8" s="10"/>
      <c r="UW8" s="10"/>
      <c r="UX8" s="10"/>
      <c r="UY8" s="10"/>
      <c r="UZ8" s="10"/>
      <c r="VA8" s="10"/>
      <c r="VB8" s="10"/>
      <c r="VC8" s="10"/>
      <c r="VD8" s="10"/>
      <c r="VE8" s="10"/>
      <c r="VF8" s="10"/>
      <c r="VG8" s="10"/>
      <c r="VH8" s="10"/>
      <c r="VI8" s="10"/>
      <c r="VJ8" s="10"/>
      <c r="VK8" s="10"/>
      <c r="VL8" s="10"/>
      <c r="VM8" s="10"/>
      <c r="VN8" s="10"/>
      <c r="VO8" s="10"/>
      <c r="VP8" s="10"/>
      <c r="VQ8" s="10"/>
      <c r="VR8" s="10"/>
      <c r="VS8" s="10"/>
      <c r="VT8" s="10"/>
      <c r="VU8" s="10"/>
      <c r="VV8" s="10"/>
      <c r="VW8" s="10"/>
      <c r="VX8" s="10"/>
      <c r="VY8" s="10"/>
      <c r="VZ8" s="10"/>
      <c r="WA8" s="10"/>
      <c r="WB8" s="10"/>
      <c r="WC8" s="10"/>
      <c r="WD8" s="10"/>
      <c r="WE8" s="10"/>
      <c r="WF8" s="10"/>
      <c r="WG8" s="10"/>
      <c r="WH8" s="10"/>
      <c r="WI8" s="10"/>
      <c r="WJ8" s="10"/>
      <c r="WK8" s="10"/>
      <c r="WL8" s="10"/>
      <c r="WM8" s="10"/>
      <c r="WN8" s="10"/>
      <c r="WO8" s="10"/>
      <c r="WP8" s="10"/>
      <c r="WQ8" s="10"/>
      <c r="WR8" s="10"/>
      <c r="WS8" s="10"/>
      <c r="WT8" s="10"/>
      <c r="WU8" s="10"/>
      <c r="WV8" s="10"/>
      <c r="WW8" s="10"/>
      <c r="WX8" s="10"/>
      <c r="WY8" s="10"/>
      <c r="WZ8" s="10"/>
      <c r="XA8" s="10"/>
      <c r="XB8" s="10"/>
      <c r="XC8" s="10"/>
      <c r="XD8" s="10"/>
      <c r="XE8" s="10"/>
      <c r="XF8" s="10"/>
      <c r="XG8" s="10"/>
      <c r="XH8" s="10"/>
      <c r="XI8" s="10"/>
      <c r="XJ8" s="10"/>
      <c r="XK8" s="10"/>
      <c r="XL8" s="10"/>
      <c r="XM8" s="10"/>
      <c r="XN8" s="10"/>
      <c r="XO8" s="10"/>
      <c r="XP8" s="10"/>
      <c r="XQ8" s="10"/>
      <c r="XR8" s="10"/>
      <c r="XS8" s="10"/>
      <c r="XT8" s="10"/>
      <c r="XU8" s="10"/>
      <c r="XV8" s="10"/>
      <c r="XW8" s="10"/>
      <c r="XX8" s="10"/>
      <c r="XY8" s="10"/>
      <c r="XZ8" s="10"/>
      <c r="YA8" s="10"/>
      <c r="YB8" s="10"/>
      <c r="YC8" s="10"/>
      <c r="YD8" s="10"/>
      <c r="YE8" s="10"/>
      <c r="YF8" s="10"/>
      <c r="YG8" s="10"/>
      <c r="YH8" s="10"/>
      <c r="YI8" s="10"/>
      <c r="YJ8" s="10"/>
      <c r="YK8" s="10"/>
      <c r="YL8" s="10"/>
      <c r="YM8" s="10"/>
      <c r="YN8" s="10"/>
      <c r="YO8" s="10"/>
      <c r="YP8" s="10"/>
      <c r="YQ8" s="10"/>
      <c r="YR8" s="10"/>
      <c r="YS8" s="10"/>
      <c r="YT8" s="10"/>
      <c r="YU8" s="10"/>
      <c r="YV8" s="10"/>
      <c r="YW8" s="10"/>
      <c r="YX8" s="10"/>
      <c r="YY8" s="10"/>
      <c r="YZ8" s="10"/>
      <c r="ZA8" s="10"/>
      <c r="ZB8" s="10"/>
      <c r="ZC8" s="10"/>
      <c r="ZD8" s="10"/>
      <c r="ZE8" s="10"/>
      <c r="ZF8" s="10"/>
      <c r="ZG8" s="10"/>
      <c r="ZH8" s="10"/>
      <c r="ZI8" s="10"/>
      <c r="ZJ8" s="10"/>
      <c r="ZK8" s="10"/>
      <c r="ZL8" s="10"/>
      <c r="ZM8" s="10"/>
      <c r="ZN8" s="10"/>
      <c r="ZO8" s="10"/>
      <c r="ZP8" s="10"/>
      <c r="ZQ8" s="10"/>
      <c r="ZR8" s="10"/>
      <c r="ZS8" s="10"/>
      <c r="ZT8" s="10"/>
      <c r="ZU8" s="10"/>
      <c r="ZV8" s="10"/>
      <c r="ZW8" s="10"/>
      <c r="ZX8" s="10"/>
      <c r="ZY8" s="10"/>
      <c r="ZZ8" s="10"/>
      <c r="AAA8" s="10"/>
      <c r="AAB8" s="10"/>
      <c r="AAC8" s="10"/>
      <c r="AAD8" s="10"/>
      <c r="AAE8" s="10"/>
      <c r="AAF8" s="10"/>
      <c r="AAG8" s="10"/>
      <c r="AAH8" s="10"/>
      <c r="AAI8" s="10"/>
      <c r="AAJ8" s="10"/>
      <c r="AAK8" s="10"/>
      <c r="AAL8" s="10"/>
      <c r="AAM8" s="10"/>
      <c r="AAN8" s="10"/>
      <c r="AAO8" s="10"/>
      <c r="AAP8" s="10"/>
      <c r="AAQ8" s="10"/>
      <c r="AAR8" s="10"/>
      <c r="AAS8" s="10"/>
      <c r="AAT8" s="10"/>
      <c r="AAU8" s="10"/>
      <c r="AAV8" s="10"/>
      <c r="AAW8" s="10"/>
      <c r="AAX8" s="10"/>
      <c r="AAY8" s="10"/>
      <c r="AAZ8" s="10"/>
      <c r="ABA8" s="10"/>
      <c r="ABB8" s="10"/>
      <c r="ABC8" s="10"/>
      <c r="ABD8" s="10"/>
      <c r="ABE8" s="10"/>
      <c r="ABF8" s="10"/>
      <c r="ABG8" s="10"/>
      <c r="ABH8" s="10"/>
      <c r="ABI8" s="10"/>
      <c r="ABJ8" s="10"/>
      <c r="ABK8" s="10"/>
      <c r="ABL8" s="10"/>
      <c r="ABM8" s="10"/>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row>
    <row r="9" spans="1:946" s="11" customFormat="1" ht="9.75" customHeight="1" x14ac:dyDescent="0.25">
      <c r="A9" s="28"/>
      <c r="B9" s="29"/>
      <c r="C9" s="28"/>
      <c r="D9" s="28"/>
      <c r="E9" s="28"/>
      <c r="F9" s="30"/>
      <c r="G9" s="28"/>
      <c r="H9" s="28"/>
      <c r="I9" s="28"/>
      <c r="J9" s="28"/>
      <c r="K9" s="28"/>
      <c r="L9" s="6"/>
      <c r="M9" s="6"/>
      <c r="N9" s="6"/>
      <c r="O9" s="6"/>
      <c r="P9" s="6"/>
      <c r="Q9" s="6"/>
      <c r="R9" s="6"/>
      <c r="S9" s="6"/>
      <c r="T9" s="6"/>
      <c r="U9" s="6"/>
      <c r="V9" s="6"/>
      <c r="W9" s="6"/>
      <c r="X9" s="6"/>
      <c r="Y9" s="6"/>
      <c r="Z9" s="6"/>
      <c r="AA9" s="6"/>
      <c r="AB9" s="9"/>
      <c r="AC9" s="6"/>
      <c r="AD9" s="6"/>
      <c r="AE9" s="6"/>
      <c r="AF9" s="6"/>
      <c r="AG9" s="6"/>
      <c r="AH9" s="28"/>
      <c r="AI9" s="28"/>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row>
    <row r="10" spans="1:946" s="38" customFormat="1" ht="70.5" customHeight="1" x14ac:dyDescent="0.25">
      <c r="A10" s="31" t="s">
        <v>20</v>
      </c>
      <c r="B10" s="32" t="s">
        <v>21</v>
      </c>
      <c r="C10" s="32" t="s">
        <v>22</v>
      </c>
      <c r="D10" s="33" t="s">
        <v>23</v>
      </c>
      <c r="E10" s="32" t="s">
        <v>24</v>
      </c>
      <c r="F10" s="31" t="s">
        <v>25</v>
      </c>
      <c r="G10" s="32" t="s">
        <v>26</v>
      </c>
      <c r="H10" s="32" t="s">
        <v>27</v>
      </c>
      <c r="I10" s="34" t="s">
        <v>28</v>
      </c>
      <c r="J10" s="32" t="s">
        <v>29</v>
      </c>
      <c r="K10" s="32" t="s">
        <v>30</v>
      </c>
      <c r="L10" s="32" t="s">
        <v>31</v>
      </c>
      <c r="M10" s="35"/>
      <c r="N10" s="35" t="s">
        <v>32</v>
      </c>
      <c r="O10" s="35" t="s">
        <v>33</v>
      </c>
      <c r="P10" s="35" t="s">
        <v>34</v>
      </c>
      <c r="Q10" s="35" t="s">
        <v>35</v>
      </c>
      <c r="R10" s="35" t="s">
        <v>36</v>
      </c>
      <c r="S10" s="35" t="s">
        <v>37</v>
      </c>
      <c r="T10" s="35" t="s">
        <v>38</v>
      </c>
      <c r="U10" s="35" t="s">
        <v>39</v>
      </c>
      <c r="V10" s="35" t="s">
        <v>40</v>
      </c>
      <c r="W10" s="35" t="s">
        <v>41</v>
      </c>
      <c r="X10" s="35" t="s">
        <v>42</v>
      </c>
      <c r="Y10" s="35" t="s">
        <v>43</v>
      </c>
      <c r="Z10" s="32" t="s">
        <v>44</v>
      </c>
      <c r="AA10" s="32" t="s">
        <v>45</v>
      </c>
      <c r="AB10" s="36" t="s">
        <v>46</v>
      </c>
      <c r="AC10" s="32" t="s">
        <v>47</v>
      </c>
      <c r="AD10" s="32" t="s">
        <v>48</v>
      </c>
      <c r="AE10" s="32" t="s">
        <v>49</v>
      </c>
      <c r="AF10" s="32" t="s">
        <v>50</v>
      </c>
      <c r="AG10" s="32" t="s">
        <v>51</v>
      </c>
      <c r="AH10" s="32" t="s">
        <v>52</v>
      </c>
      <c r="AI10" s="32" t="s">
        <v>53</v>
      </c>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c r="IM10" s="37"/>
      <c r="IN10" s="37"/>
      <c r="IO10" s="37"/>
      <c r="IP10" s="37"/>
      <c r="IQ10" s="37"/>
      <c r="IR10" s="37"/>
      <c r="IS10" s="37"/>
      <c r="IT10" s="37"/>
      <c r="IU10" s="37"/>
      <c r="IV10" s="37"/>
      <c r="IW10" s="37"/>
      <c r="IX10" s="37"/>
      <c r="IY10" s="37"/>
      <c r="IZ10" s="37"/>
      <c r="JA10" s="37"/>
      <c r="JB10" s="37"/>
      <c r="JC10" s="37"/>
      <c r="JD10" s="37"/>
      <c r="JE10" s="37"/>
      <c r="JF10" s="37"/>
      <c r="JG10" s="37"/>
      <c r="JH10" s="37"/>
      <c r="JI10" s="37"/>
      <c r="JJ10" s="37"/>
      <c r="JK10" s="37"/>
      <c r="JL10" s="37"/>
      <c r="JM10" s="37"/>
      <c r="JN10" s="37"/>
      <c r="JO10" s="37"/>
      <c r="JP10" s="37"/>
      <c r="JQ10" s="37"/>
      <c r="JR10" s="37"/>
      <c r="JS10" s="37"/>
      <c r="JT10" s="37"/>
      <c r="JU10" s="37"/>
      <c r="JV10" s="37"/>
      <c r="JW10" s="37"/>
      <c r="JX10" s="37"/>
      <c r="JY10" s="37"/>
      <c r="JZ10" s="37"/>
      <c r="KA10" s="37"/>
      <c r="KB10" s="37"/>
      <c r="KC10" s="37"/>
      <c r="KD10" s="37"/>
      <c r="KE10" s="37"/>
      <c r="KF10" s="37"/>
      <c r="KG10" s="37"/>
      <c r="KH10" s="37"/>
      <c r="KI10" s="37"/>
      <c r="KJ10" s="37"/>
      <c r="KK10" s="37"/>
      <c r="KL10" s="37"/>
      <c r="KM10" s="37"/>
      <c r="KN10" s="37"/>
      <c r="KO10" s="37"/>
      <c r="KP10" s="37"/>
      <c r="KQ10" s="37"/>
      <c r="KR10" s="37"/>
      <c r="KS10" s="37"/>
      <c r="KT10" s="37"/>
      <c r="KU10" s="37"/>
      <c r="KV10" s="37"/>
      <c r="KW10" s="37"/>
      <c r="KX10" s="37"/>
      <c r="KY10" s="37"/>
      <c r="KZ10" s="37"/>
      <c r="LA10" s="37"/>
      <c r="LB10" s="37"/>
      <c r="LC10" s="37"/>
      <c r="LD10" s="37"/>
      <c r="LE10" s="37"/>
      <c r="LF10" s="37"/>
      <c r="LG10" s="37"/>
      <c r="LH10" s="37"/>
      <c r="LI10" s="37"/>
      <c r="LJ10" s="37"/>
      <c r="LK10" s="37"/>
      <c r="LL10" s="37"/>
      <c r="LM10" s="37"/>
      <c r="LN10" s="37"/>
      <c r="LO10" s="37"/>
      <c r="LP10" s="37"/>
      <c r="LQ10" s="37"/>
      <c r="LR10" s="37"/>
      <c r="LS10" s="37"/>
      <c r="LT10" s="37"/>
      <c r="LU10" s="37"/>
      <c r="LV10" s="37"/>
      <c r="LW10" s="37"/>
      <c r="LX10" s="37"/>
      <c r="LY10" s="37"/>
      <c r="LZ10" s="37"/>
      <c r="MA10" s="37"/>
      <c r="MB10" s="37"/>
      <c r="MC10" s="37"/>
      <c r="MD10" s="37"/>
      <c r="ME10" s="37"/>
      <c r="MF10" s="37"/>
      <c r="MG10" s="37"/>
      <c r="MH10" s="37"/>
      <c r="MI10" s="37"/>
      <c r="MJ10" s="37"/>
      <c r="MK10" s="37"/>
      <c r="ML10" s="37"/>
      <c r="MM10" s="37"/>
      <c r="MN10" s="37"/>
      <c r="MO10" s="37"/>
      <c r="MP10" s="37"/>
      <c r="MQ10" s="37"/>
      <c r="MR10" s="37"/>
      <c r="MS10" s="37"/>
      <c r="MT10" s="37"/>
      <c r="MU10" s="37"/>
      <c r="MV10" s="37"/>
      <c r="MW10" s="37"/>
      <c r="MX10" s="37"/>
      <c r="MY10" s="37"/>
      <c r="MZ10" s="37"/>
      <c r="NA10" s="37"/>
      <c r="NB10" s="37"/>
      <c r="NC10" s="37"/>
      <c r="ND10" s="37"/>
      <c r="NE10" s="37"/>
      <c r="NF10" s="37"/>
      <c r="NG10" s="37"/>
      <c r="NH10" s="37"/>
      <c r="NI10" s="37"/>
      <c r="NJ10" s="37"/>
      <c r="NK10" s="37"/>
      <c r="NL10" s="37"/>
      <c r="NM10" s="37"/>
      <c r="NN10" s="37"/>
      <c r="NO10" s="37"/>
      <c r="NP10" s="37"/>
      <c r="NQ10" s="37"/>
      <c r="NR10" s="37"/>
      <c r="NS10" s="37"/>
      <c r="NT10" s="37"/>
      <c r="NU10" s="37"/>
      <c r="NV10" s="37"/>
      <c r="NW10" s="37"/>
      <c r="NX10" s="37"/>
      <c r="NY10" s="37"/>
      <c r="NZ10" s="37"/>
      <c r="OA10" s="37"/>
      <c r="OB10" s="37"/>
      <c r="OC10" s="37"/>
      <c r="OD10" s="37"/>
      <c r="OE10" s="37"/>
      <c r="OF10" s="37"/>
      <c r="OG10" s="37"/>
      <c r="OH10" s="37"/>
      <c r="OI10" s="37"/>
      <c r="OJ10" s="37"/>
      <c r="OK10" s="37"/>
      <c r="OL10" s="37"/>
      <c r="OM10" s="37"/>
      <c r="ON10" s="37"/>
      <c r="OO10" s="37"/>
      <c r="OP10" s="37"/>
      <c r="OQ10" s="37"/>
      <c r="OR10" s="37"/>
      <c r="OS10" s="37"/>
      <c r="OT10" s="37"/>
      <c r="OU10" s="37"/>
      <c r="OV10" s="37"/>
      <c r="OW10" s="37"/>
      <c r="OX10" s="37"/>
      <c r="OY10" s="37"/>
      <c r="OZ10" s="37"/>
      <c r="PA10" s="37"/>
      <c r="PB10" s="37"/>
      <c r="PC10" s="37"/>
      <c r="PD10" s="37"/>
      <c r="PE10" s="37"/>
      <c r="PF10" s="37"/>
      <c r="PG10" s="37"/>
      <c r="PH10" s="37"/>
      <c r="PI10" s="37"/>
      <c r="PJ10" s="37"/>
      <c r="PK10" s="37"/>
      <c r="PL10" s="37"/>
      <c r="PM10" s="37"/>
      <c r="PN10" s="37"/>
      <c r="PO10" s="37"/>
      <c r="PP10" s="37"/>
      <c r="PQ10" s="37"/>
      <c r="PR10" s="37"/>
      <c r="PS10" s="37"/>
      <c r="PT10" s="37"/>
      <c r="PU10" s="37"/>
      <c r="PV10" s="37"/>
      <c r="PW10" s="37"/>
      <c r="PX10" s="37"/>
      <c r="PY10" s="37"/>
      <c r="PZ10" s="37"/>
      <c r="QA10" s="37"/>
      <c r="QB10" s="37"/>
      <c r="QC10" s="37"/>
      <c r="QD10" s="37"/>
      <c r="QE10" s="37"/>
      <c r="QF10" s="37"/>
      <c r="QG10" s="37"/>
      <c r="QH10" s="37"/>
      <c r="QI10" s="37"/>
      <c r="QJ10" s="37"/>
      <c r="QK10" s="37"/>
      <c r="QL10" s="37"/>
      <c r="QM10" s="37"/>
      <c r="QN10" s="37"/>
      <c r="QO10" s="37"/>
      <c r="QP10" s="37"/>
      <c r="QQ10" s="37"/>
      <c r="QR10" s="37"/>
      <c r="QS10" s="37"/>
      <c r="QT10" s="37"/>
      <c r="QU10" s="37"/>
      <c r="QV10" s="37"/>
      <c r="QW10" s="37"/>
      <c r="QX10" s="37"/>
      <c r="QY10" s="37"/>
      <c r="QZ10" s="37"/>
      <c r="RA10" s="37"/>
      <c r="RB10" s="37"/>
      <c r="RC10" s="37"/>
      <c r="RD10" s="37"/>
      <c r="RE10" s="37"/>
      <c r="RF10" s="37"/>
      <c r="RG10" s="37"/>
      <c r="RH10" s="37"/>
      <c r="RI10" s="37"/>
      <c r="RJ10" s="37"/>
      <c r="RK10" s="37"/>
      <c r="RL10" s="37"/>
      <c r="RM10" s="37"/>
      <c r="RN10" s="37"/>
      <c r="RO10" s="37"/>
      <c r="RP10" s="37"/>
      <c r="RQ10" s="37"/>
      <c r="RR10" s="37"/>
      <c r="RS10" s="37"/>
      <c r="RT10" s="37"/>
      <c r="RU10" s="37"/>
      <c r="RV10" s="37"/>
      <c r="RW10" s="37"/>
      <c r="RX10" s="37"/>
      <c r="RY10" s="37"/>
      <c r="RZ10" s="37"/>
      <c r="SA10" s="37"/>
      <c r="SB10" s="37"/>
      <c r="SC10" s="37"/>
      <c r="SD10" s="37"/>
      <c r="SE10" s="37"/>
      <c r="SF10" s="37"/>
      <c r="SG10" s="37"/>
      <c r="SH10" s="37"/>
      <c r="SI10" s="37"/>
      <c r="SJ10" s="37"/>
      <c r="SK10" s="37"/>
      <c r="SL10" s="37"/>
      <c r="SM10" s="37"/>
      <c r="SN10" s="37"/>
      <c r="SO10" s="37"/>
      <c r="SP10" s="37"/>
      <c r="SQ10" s="37"/>
      <c r="SR10" s="37"/>
      <c r="SS10" s="37"/>
      <c r="ST10" s="37"/>
      <c r="SU10" s="37"/>
      <c r="SV10" s="37"/>
      <c r="SW10" s="37"/>
      <c r="SX10" s="37"/>
      <c r="SY10" s="37"/>
      <c r="SZ10" s="37"/>
      <c r="TA10" s="37"/>
      <c r="TB10" s="37"/>
      <c r="TC10" s="37"/>
      <c r="TD10" s="37"/>
      <c r="TE10" s="37"/>
      <c r="TF10" s="37"/>
      <c r="TG10" s="37"/>
      <c r="TH10" s="37"/>
      <c r="TI10" s="37"/>
      <c r="TJ10" s="37"/>
      <c r="TK10" s="37"/>
      <c r="TL10" s="37"/>
      <c r="TM10" s="37"/>
      <c r="TN10" s="37"/>
      <c r="TO10" s="37"/>
      <c r="TP10" s="37"/>
      <c r="TQ10" s="37"/>
      <c r="TR10" s="37"/>
      <c r="TS10" s="37"/>
      <c r="TT10" s="37"/>
      <c r="TU10" s="37"/>
      <c r="TV10" s="37"/>
      <c r="TW10" s="37"/>
      <c r="TX10" s="37"/>
      <c r="TY10" s="37"/>
      <c r="TZ10" s="37"/>
      <c r="UA10" s="37"/>
      <c r="UB10" s="37"/>
      <c r="UC10" s="37"/>
      <c r="UD10" s="37"/>
      <c r="UE10" s="37"/>
      <c r="UF10" s="37"/>
      <c r="UG10" s="37"/>
      <c r="UH10" s="37"/>
      <c r="UI10" s="37"/>
      <c r="UJ10" s="37"/>
      <c r="UK10" s="37"/>
      <c r="UL10" s="37"/>
      <c r="UM10" s="37"/>
      <c r="UN10" s="37"/>
      <c r="UO10" s="37"/>
      <c r="UP10" s="37"/>
      <c r="UQ10" s="37"/>
      <c r="UR10" s="37"/>
      <c r="US10" s="37"/>
      <c r="UT10" s="37"/>
      <c r="UU10" s="37"/>
      <c r="UV10" s="37"/>
      <c r="UW10" s="37"/>
      <c r="UX10" s="37"/>
      <c r="UY10" s="37"/>
      <c r="UZ10" s="37"/>
      <c r="VA10" s="37"/>
      <c r="VB10" s="37"/>
      <c r="VC10" s="37"/>
      <c r="VD10" s="37"/>
      <c r="VE10" s="37"/>
      <c r="VF10" s="37"/>
      <c r="VG10" s="37"/>
      <c r="VH10" s="37"/>
      <c r="VI10" s="37"/>
      <c r="VJ10" s="37"/>
      <c r="VK10" s="37"/>
      <c r="VL10" s="37"/>
      <c r="VM10" s="37"/>
      <c r="VN10" s="37"/>
      <c r="VO10" s="37"/>
      <c r="VP10" s="37"/>
      <c r="VQ10" s="37"/>
      <c r="VR10" s="37"/>
      <c r="VS10" s="37"/>
      <c r="VT10" s="37"/>
      <c r="VU10" s="37"/>
      <c r="VV10" s="37"/>
      <c r="VW10" s="37"/>
      <c r="VX10" s="37"/>
      <c r="VY10" s="37"/>
      <c r="VZ10" s="37"/>
      <c r="WA10" s="37"/>
      <c r="WB10" s="37"/>
      <c r="WC10" s="37"/>
      <c r="WD10" s="37"/>
      <c r="WE10" s="37"/>
      <c r="WF10" s="37"/>
      <c r="WG10" s="37"/>
      <c r="WH10" s="37"/>
      <c r="WI10" s="37"/>
      <c r="WJ10" s="37"/>
      <c r="WK10" s="37"/>
      <c r="WL10" s="37"/>
      <c r="WM10" s="37"/>
      <c r="WN10" s="37"/>
      <c r="WO10" s="37"/>
      <c r="WP10" s="37"/>
      <c r="WQ10" s="37"/>
      <c r="WR10" s="37"/>
      <c r="WS10" s="37"/>
      <c r="WT10" s="37"/>
      <c r="WU10" s="37"/>
      <c r="WV10" s="37"/>
      <c r="WW10" s="37"/>
      <c r="WX10" s="37"/>
      <c r="WY10" s="37"/>
      <c r="WZ10" s="37"/>
      <c r="XA10" s="37"/>
      <c r="XB10" s="37"/>
      <c r="XC10" s="37"/>
      <c r="XD10" s="37"/>
      <c r="XE10" s="37"/>
      <c r="XF10" s="37"/>
      <c r="XG10" s="37"/>
      <c r="XH10" s="37"/>
      <c r="XI10" s="37"/>
      <c r="XJ10" s="37"/>
      <c r="XK10" s="37"/>
      <c r="XL10" s="37"/>
      <c r="XM10" s="37"/>
      <c r="XN10" s="37"/>
      <c r="XO10" s="37"/>
      <c r="XP10" s="37"/>
      <c r="XQ10" s="37"/>
      <c r="XR10" s="37"/>
      <c r="XS10" s="37"/>
      <c r="XT10" s="37"/>
      <c r="XU10" s="37"/>
      <c r="XV10" s="37"/>
      <c r="XW10" s="37"/>
      <c r="XX10" s="37"/>
      <c r="XY10" s="37"/>
      <c r="XZ10" s="37"/>
      <c r="YA10" s="37"/>
      <c r="YB10" s="37"/>
      <c r="YC10" s="37"/>
      <c r="YD10" s="37"/>
      <c r="YE10" s="37"/>
      <c r="YF10" s="37"/>
      <c r="YG10" s="37"/>
      <c r="YH10" s="37"/>
      <c r="YI10" s="37"/>
      <c r="YJ10" s="37"/>
      <c r="YK10" s="37"/>
      <c r="YL10" s="37"/>
      <c r="YM10" s="37"/>
      <c r="YN10" s="37"/>
      <c r="YO10" s="37"/>
      <c r="YP10" s="37"/>
      <c r="YQ10" s="37"/>
      <c r="YR10" s="37"/>
      <c r="YS10" s="37"/>
      <c r="YT10" s="37"/>
      <c r="YU10" s="37"/>
      <c r="YV10" s="37"/>
      <c r="YW10" s="37"/>
      <c r="YX10" s="37"/>
      <c r="YY10" s="37"/>
      <c r="YZ10" s="37"/>
      <c r="ZA10" s="37"/>
      <c r="ZB10" s="37"/>
      <c r="ZC10" s="37"/>
      <c r="ZD10" s="37"/>
      <c r="ZE10" s="37"/>
      <c r="ZF10" s="37"/>
      <c r="ZG10" s="37"/>
      <c r="ZH10" s="37"/>
      <c r="ZI10" s="37"/>
      <c r="ZJ10" s="37"/>
      <c r="ZK10" s="37"/>
      <c r="ZL10" s="37"/>
      <c r="ZM10" s="37"/>
      <c r="ZN10" s="37"/>
      <c r="ZO10" s="37"/>
      <c r="ZP10" s="37"/>
      <c r="ZQ10" s="37"/>
      <c r="ZR10" s="37"/>
      <c r="ZS10" s="37"/>
      <c r="ZT10" s="37"/>
      <c r="ZU10" s="37"/>
      <c r="ZV10" s="37"/>
      <c r="ZW10" s="37"/>
      <c r="ZX10" s="37"/>
      <c r="ZY10" s="37"/>
      <c r="ZZ10" s="37"/>
      <c r="AAA10" s="37"/>
      <c r="AAB10" s="37"/>
      <c r="AAC10" s="37"/>
      <c r="AAD10" s="37"/>
      <c r="AAE10" s="37"/>
      <c r="AAF10" s="37"/>
      <c r="AAG10" s="37"/>
      <c r="AAH10" s="37"/>
      <c r="AAI10" s="37"/>
      <c r="AAJ10" s="37"/>
      <c r="AAK10" s="37"/>
      <c r="AAL10" s="37"/>
      <c r="AAM10" s="37"/>
      <c r="AAN10" s="37"/>
      <c r="AAO10" s="37"/>
      <c r="AAP10" s="37"/>
      <c r="AAQ10" s="37"/>
      <c r="AAR10" s="37"/>
      <c r="AAS10" s="37"/>
      <c r="AAT10" s="37"/>
      <c r="AAU10" s="37"/>
      <c r="AAV10" s="37"/>
      <c r="AAW10" s="37"/>
      <c r="AAX10" s="37"/>
      <c r="AAY10" s="37"/>
      <c r="AAZ10" s="37"/>
      <c r="ABA10" s="37"/>
      <c r="ABB10" s="37"/>
      <c r="ABC10" s="37"/>
      <c r="ABD10" s="37"/>
      <c r="ABE10" s="37"/>
      <c r="ABF10" s="37"/>
      <c r="ABG10" s="37"/>
      <c r="ABH10" s="37"/>
      <c r="ABI10" s="37"/>
      <c r="ABJ10" s="37"/>
      <c r="ABK10" s="37"/>
      <c r="ABL10" s="37"/>
      <c r="ABM10" s="37"/>
      <c r="ABN10" s="37"/>
      <c r="ABO10" s="37"/>
      <c r="ABP10" s="37"/>
      <c r="ABQ10" s="37"/>
      <c r="ABR10" s="37"/>
      <c r="ABS10" s="37"/>
      <c r="ABT10" s="37"/>
      <c r="ABU10" s="37"/>
      <c r="ABV10" s="37"/>
      <c r="ABW10" s="37"/>
      <c r="ABX10" s="37"/>
      <c r="ABY10" s="37"/>
      <c r="ABZ10" s="37"/>
      <c r="ACA10" s="37"/>
      <c r="ACB10" s="37"/>
      <c r="ACC10" s="37"/>
      <c r="ACD10" s="37"/>
      <c r="ACE10" s="37"/>
      <c r="ACF10" s="37"/>
      <c r="ACG10" s="37"/>
      <c r="ACH10" s="37"/>
      <c r="ACI10" s="37"/>
      <c r="ACJ10" s="37"/>
      <c r="ACK10" s="37"/>
      <c r="ACL10" s="37"/>
      <c r="ACM10" s="37"/>
      <c r="ACN10" s="37"/>
      <c r="ACO10" s="37"/>
      <c r="ACP10" s="37"/>
      <c r="ACQ10" s="37"/>
      <c r="ACR10" s="37"/>
      <c r="ACS10" s="37"/>
      <c r="ACT10" s="37"/>
      <c r="ACU10" s="37"/>
      <c r="ACV10" s="37"/>
      <c r="ACW10" s="37"/>
      <c r="ACX10" s="37"/>
      <c r="ACY10" s="37"/>
      <c r="ACZ10" s="37"/>
      <c r="ADA10" s="37"/>
      <c r="ADB10" s="37"/>
      <c r="ADC10" s="37"/>
      <c r="ADD10" s="37"/>
      <c r="ADE10" s="37"/>
      <c r="ADF10" s="37"/>
      <c r="ADG10" s="37"/>
      <c r="ADH10" s="37"/>
      <c r="ADI10" s="37"/>
      <c r="ADJ10" s="37"/>
      <c r="ADK10" s="37"/>
      <c r="ADL10" s="37"/>
      <c r="ADM10" s="37"/>
      <c r="ADN10" s="37"/>
      <c r="ADO10" s="37"/>
      <c r="ADP10" s="37"/>
      <c r="ADQ10" s="37"/>
      <c r="ADR10" s="37"/>
      <c r="ADS10" s="37"/>
      <c r="ADT10" s="37"/>
      <c r="ADU10" s="37"/>
      <c r="ADV10" s="37"/>
      <c r="ADW10" s="37"/>
      <c r="ADX10" s="37"/>
      <c r="ADY10" s="37"/>
      <c r="ADZ10" s="37"/>
      <c r="AEA10" s="37"/>
      <c r="AEB10" s="37"/>
      <c r="AEC10" s="37"/>
      <c r="AED10" s="37"/>
      <c r="AEE10" s="37"/>
      <c r="AEF10" s="37"/>
      <c r="AEG10" s="37"/>
      <c r="AEH10" s="37"/>
      <c r="AEI10" s="37"/>
      <c r="AEJ10" s="37"/>
      <c r="AEK10" s="37"/>
      <c r="AEL10" s="37"/>
      <c r="AEM10" s="37"/>
      <c r="AEN10" s="37"/>
      <c r="AEO10" s="37"/>
      <c r="AEP10" s="37"/>
      <c r="AEQ10" s="37"/>
      <c r="AER10" s="37"/>
      <c r="AES10" s="37"/>
      <c r="AET10" s="37"/>
      <c r="AEU10" s="37"/>
      <c r="AEV10" s="37"/>
      <c r="AEW10" s="37"/>
      <c r="AEX10" s="37"/>
      <c r="AEY10" s="37"/>
      <c r="AEZ10" s="37"/>
      <c r="AFA10" s="37"/>
      <c r="AFB10" s="37"/>
      <c r="AFC10" s="37"/>
      <c r="AFD10" s="37"/>
      <c r="AFE10" s="37"/>
      <c r="AFF10" s="37"/>
      <c r="AFG10" s="37"/>
      <c r="AFH10" s="37"/>
      <c r="AFI10" s="37"/>
      <c r="AFJ10" s="37"/>
      <c r="AFK10" s="37"/>
      <c r="AFL10" s="37"/>
      <c r="AFM10" s="37"/>
      <c r="AFN10" s="37"/>
      <c r="AFO10" s="37"/>
      <c r="AFP10" s="37"/>
      <c r="AFQ10" s="37"/>
      <c r="AFR10" s="37"/>
      <c r="AFS10" s="37"/>
      <c r="AFT10" s="37"/>
      <c r="AFU10" s="37"/>
      <c r="AFV10" s="37"/>
      <c r="AFW10" s="37"/>
      <c r="AFX10" s="37"/>
      <c r="AFY10" s="37"/>
      <c r="AFZ10" s="37"/>
      <c r="AGA10" s="37"/>
      <c r="AGB10" s="37"/>
      <c r="AGC10" s="37"/>
      <c r="AGD10" s="37"/>
      <c r="AGE10" s="37"/>
      <c r="AGF10" s="37"/>
      <c r="AGG10" s="37"/>
      <c r="AGH10" s="37"/>
      <c r="AGI10" s="37"/>
      <c r="AGJ10" s="37"/>
      <c r="AGK10" s="37"/>
      <c r="AGL10" s="37"/>
      <c r="AGM10" s="37"/>
      <c r="AGN10" s="37"/>
      <c r="AGO10" s="37"/>
      <c r="AGP10" s="37"/>
      <c r="AGQ10" s="37"/>
      <c r="AGR10" s="37"/>
      <c r="AGS10" s="37"/>
      <c r="AGT10" s="37"/>
      <c r="AGU10" s="37"/>
      <c r="AGV10" s="37"/>
      <c r="AGW10" s="37"/>
      <c r="AGX10" s="37"/>
      <c r="AGY10" s="37"/>
      <c r="AGZ10" s="37"/>
      <c r="AHA10" s="37"/>
      <c r="AHB10" s="37"/>
      <c r="AHC10" s="37"/>
      <c r="AHD10" s="37"/>
      <c r="AHE10" s="37"/>
      <c r="AHF10" s="37"/>
      <c r="AHG10" s="37"/>
      <c r="AHH10" s="37"/>
      <c r="AHI10" s="37"/>
      <c r="AHJ10" s="37"/>
      <c r="AHK10" s="37"/>
      <c r="AHL10" s="37"/>
      <c r="AHM10" s="37"/>
      <c r="AHN10" s="37"/>
      <c r="AHO10" s="37"/>
      <c r="AHP10" s="37"/>
      <c r="AHQ10" s="37"/>
      <c r="AHR10" s="37"/>
      <c r="AHS10" s="37"/>
      <c r="AHT10" s="37"/>
      <c r="AHU10" s="37"/>
      <c r="AHV10" s="37"/>
      <c r="AHW10" s="37"/>
      <c r="AHX10" s="37"/>
      <c r="AHY10" s="37"/>
      <c r="AHZ10" s="37"/>
      <c r="AIA10" s="37"/>
      <c r="AIB10" s="37"/>
      <c r="AIC10" s="37"/>
      <c r="AID10" s="37"/>
      <c r="AIE10" s="37"/>
      <c r="AIF10" s="37"/>
      <c r="AIG10" s="37"/>
      <c r="AIH10" s="37"/>
      <c r="AII10" s="37"/>
      <c r="AIJ10" s="37"/>
      <c r="AIK10" s="37"/>
      <c r="AIL10" s="37"/>
      <c r="AIM10" s="37"/>
      <c r="AIN10" s="37"/>
      <c r="AIO10" s="37"/>
      <c r="AIP10" s="37"/>
      <c r="AIQ10" s="37"/>
      <c r="AIR10" s="37"/>
      <c r="AIS10" s="37"/>
      <c r="AIT10" s="37"/>
      <c r="AIU10" s="37"/>
      <c r="AIV10" s="37"/>
      <c r="AIW10" s="37"/>
      <c r="AIX10" s="37"/>
      <c r="AIY10" s="37"/>
      <c r="AIZ10" s="37"/>
      <c r="AJA10" s="37"/>
      <c r="AJB10" s="37"/>
      <c r="AJC10" s="37"/>
      <c r="AJD10" s="37"/>
      <c r="AJE10" s="37"/>
      <c r="AJF10" s="37"/>
      <c r="AJG10" s="37"/>
      <c r="AJH10" s="37"/>
      <c r="AJI10" s="37"/>
      <c r="AJJ10" s="37"/>
    </row>
    <row r="11" spans="1:946" ht="27.95" customHeight="1" x14ac:dyDescent="0.25">
      <c r="A11" s="39" t="s">
        <v>54</v>
      </c>
      <c r="B11" s="40" t="s">
        <v>55</v>
      </c>
      <c r="C11" s="41" t="s">
        <v>56</v>
      </c>
      <c r="D11" s="42" t="s">
        <v>57</v>
      </c>
      <c r="E11" s="42" t="s">
        <v>58</v>
      </c>
      <c r="F11" s="43" t="s">
        <v>59</v>
      </c>
      <c r="G11" s="44" t="s">
        <v>60</v>
      </c>
      <c r="H11" s="44" t="s">
        <v>61</v>
      </c>
      <c r="I11" s="44" t="s">
        <v>62</v>
      </c>
      <c r="J11" s="45" t="s">
        <v>63</v>
      </c>
      <c r="K11" s="46">
        <v>44802</v>
      </c>
      <c r="L11" s="47">
        <v>44802</v>
      </c>
      <c r="M11" s="48" t="s">
        <v>57</v>
      </c>
      <c r="N11" s="49"/>
      <c r="O11" s="49"/>
      <c r="P11" s="49"/>
      <c r="Q11" s="49"/>
      <c r="R11" s="49"/>
      <c r="S11" s="49"/>
      <c r="T11" s="49"/>
      <c r="U11" s="50">
        <v>1</v>
      </c>
      <c r="V11" s="49"/>
      <c r="W11" s="49"/>
      <c r="X11" s="49"/>
      <c r="Y11" s="49"/>
      <c r="Z11" s="51">
        <f t="shared" ref="Z11:Z74" si="0">+SUM(N11:Y11)</f>
        <v>1</v>
      </c>
      <c r="AA11" s="52">
        <v>1</v>
      </c>
      <c r="AB11" s="53"/>
      <c r="AC11" s="54">
        <f>Z12/(Z11)</f>
        <v>1</v>
      </c>
      <c r="AD11" s="55">
        <v>0</v>
      </c>
      <c r="AE11" s="55">
        <v>0</v>
      </c>
      <c r="AF11" s="56" t="str">
        <f>IFERROR(AE11/AD11," ")</f>
        <v xml:space="preserve"> </v>
      </c>
      <c r="AG11" s="57" t="s">
        <v>64</v>
      </c>
      <c r="AH11" s="57" t="s">
        <v>65</v>
      </c>
      <c r="AI11" s="54" t="str">
        <f>IFERROR(AH11/AG11," ")</f>
        <v xml:space="preserve"> </v>
      </c>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row>
    <row r="12" spans="1:946" ht="27.95" customHeight="1" x14ac:dyDescent="0.25">
      <c r="A12" s="39" t="s">
        <v>54</v>
      </c>
      <c r="B12" s="40" t="s">
        <v>55</v>
      </c>
      <c r="C12" s="58"/>
      <c r="D12" s="59"/>
      <c r="E12" s="59"/>
      <c r="F12" s="43" t="s">
        <v>59</v>
      </c>
      <c r="G12" s="60"/>
      <c r="H12" s="60"/>
      <c r="I12" s="60"/>
      <c r="J12" s="61"/>
      <c r="K12" s="62"/>
      <c r="L12" s="63"/>
      <c r="M12" s="64" t="s">
        <v>66</v>
      </c>
      <c r="N12" s="49"/>
      <c r="O12" s="49"/>
      <c r="P12" s="64">
        <v>0.2</v>
      </c>
      <c r="Q12" s="64">
        <v>0.2</v>
      </c>
      <c r="R12" s="65">
        <v>0.2</v>
      </c>
      <c r="S12" s="49"/>
      <c r="T12" s="64">
        <v>0.2</v>
      </c>
      <c r="U12" s="64">
        <v>0.2</v>
      </c>
      <c r="V12" s="49"/>
      <c r="W12" s="49"/>
      <c r="X12" s="49"/>
      <c r="Y12" s="49"/>
      <c r="Z12" s="51">
        <f t="shared" si="0"/>
        <v>1</v>
      </c>
      <c r="AA12" s="66"/>
      <c r="AB12" s="53"/>
      <c r="AC12" s="67"/>
      <c r="AD12" s="68"/>
      <c r="AE12" s="68"/>
      <c r="AF12" s="69"/>
      <c r="AG12" s="57"/>
      <c r="AH12" s="57"/>
      <c r="AI12" s="67"/>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row>
    <row r="13" spans="1:946" ht="27.95" customHeight="1" x14ac:dyDescent="0.25">
      <c r="A13" s="39" t="s">
        <v>54</v>
      </c>
      <c r="B13" s="40" t="s">
        <v>55</v>
      </c>
      <c r="C13" s="70" t="s">
        <v>67</v>
      </c>
      <c r="D13" s="42" t="s">
        <v>68</v>
      </c>
      <c r="E13" s="42" t="s">
        <v>69</v>
      </c>
      <c r="F13" s="43" t="s">
        <v>59</v>
      </c>
      <c r="G13" s="44" t="s">
        <v>60</v>
      </c>
      <c r="H13" s="44" t="s">
        <v>70</v>
      </c>
      <c r="I13" s="44" t="s">
        <v>71</v>
      </c>
      <c r="J13" s="45"/>
      <c r="K13" s="46">
        <v>44834</v>
      </c>
      <c r="L13" s="47">
        <v>44803</v>
      </c>
      <c r="M13" s="48" t="s">
        <v>57</v>
      </c>
      <c r="N13" s="49"/>
      <c r="O13" s="49"/>
      <c r="P13" s="49"/>
      <c r="Q13" s="49"/>
      <c r="R13" s="49"/>
      <c r="S13" s="49"/>
      <c r="T13" s="49"/>
      <c r="U13" s="49"/>
      <c r="V13" s="48">
        <v>1</v>
      </c>
      <c r="W13" s="49"/>
      <c r="X13" s="49"/>
      <c r="Y13" s="49"/>
      <c r="Z13" s="51">
        <f t="shared" si="0"/>
        <v>1</v>
      </c>
      <c r="AA13" s="52">
        <v>0</v>
      </c>
      <c r="AB13" s="53"/>
      <c r="AC13" s="54">
        <f>Z14/(AA13+Z13)</f>
        <v>1</v>
      </c>
      <c r="AD13" s="55">
        <v>0</v>
      </c>
      <c r="AE13" s="55">
        <v>0</v>
      </c>
      <c r="AF13" s="56" t="str">
        <f>IFERROR(AE13/AD13," ")</f>
        <v xml:space="preserve"> </v>
      </c>
      <c r="AG13" s="52">
        <v>690</v>
      </c>
      <c r="AH13" s="52">
        <v>690</v>
      </c>
      <c r="AI13" s="54">
        <f>IFERROR(AH13/AG13," ")</f>
        <v>1</v>
      </c>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row>
    <row r="14" spans="1:946" ht="27.95" customHeight="1" x14ac:dyDescent="0.25">
      <c r="A14" s="39" t="s">
        <v>54</v>
      </c>
      <c r="B14" s="40" t="s">
        <v>55</v>
      </c>
      <c r="C14" s="71"/>
      <c r="D14" s="59"/>
      <c r="E14" s="59"/>
      <c r="F14" s="43" t="s">
        <v>59</v>
      </c>
      <c r="G14" s="60"/>
      <c r="H14" s="60"/>
      <c r="I14" s="60"/>
      <c r="J14" s="61"/>
      <c r="K14" s="62"/>
      <c r="L14" s="63"/>
      <c r="M14" s="64" t="s">
        <v>66</v>
      </c>
      <c r="N14" s="49"/>
      <c r="O14" s="49"/>
      <c r="P14" s="49"/>
      <c r="Q14" s="49"/>
      <c r="R14" s="49"/>
      <c r="S14" s="49"/>
      <c r="T14" s="49"/>
      <c r="V14" s="64">
        <v>1</v>
      </c>
      <c r="W14" s="49"/>
      <c r="X14" s="49"/>
      <c r="Y14" s="49"/>
      <c r="Z14" s="51">
        <f t="shared" si="0"/>
        <v>1</v>
      </c>
      <c r="AA14" s="66"/>
      <c r="AB14" s="53"/>
      <c r="AC14" s="67"/>
      <c r="AD14" s="68"/>
      <c r="AE14" s="68"/>
      <c r="AF14" s="69"/>
      <c r="AG14" s="66"/>
      <c r="AH14" s="66"/>
      <c r="AI14" s="67"/>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row>
    <row r="15" spans="1:946" ht="27.95" customHeight="1" x14ac:dyDescent="0.25">
      <c r="A15" s="39" t="s">
        <v>54</v>
      </c>
      <c r="B15" s="40" t="s">
        <v>55</v>
      </c>
      <c r="C15" s="70" t="s">
        <v>72</v>
      </c>
      <c r="D15" s="42" t="s">
        <v>57</v>
      </c>
      <c r="E15" s="42" t="s">
        <v>58</v>
      </c>
      <c r="F15" s="43" t="s">
        <v>59</v>
      </c>
      <c r="G15" s="44" t="s">
        <v>60</v>
      </c>
      <c r="H15" s="44" t="s">
        <v>73</v>
      </c>
      <c r="I15" s="42" t="s">
        <v>62</v>
      </c>
      <c r="J15" s="72"/>
      <c r="K15" s="46">
        <v>44592</v>
      </c>
      <c r="L15" s="46">
        <v>44592</v>
      </c>
      <c r="M15" s="48" t="s">
        <v>57</v>
      </c>
      <c r="N15" s="50">
        <v>1</v>
      </c>
      <c r="O15" s="49"/>
      <c r="P15" s="49"/>
      <c r="Q15" s="49"/>
      <c r="R15" s="49"/>
      <c r="S15" s="49"/>
      <c r="T15" s="49"/>
      <c r="U15" s="49"/>
      <c r="V15" s="49"/>
      <c r="W15" s="49"/>
      <c r="X15" s="49"/>
      <c r="Y15" s="49"/>
      <c r="Z15" s="51">
        <f t="shared" si="0"/>
        <v>1</v>
      </c>
      <c r="AA15" s="52">
        <v>0</v>
      </c>
      <c r="AB15" s="53"/>
      <c r="AC15" s="54">
        <f>Z16/(AA15+Z15)</f>
        <v>1</v>
      </c>
      <c r="AD15" s="55">
        <v>0</v>
      </c>
      <c r="AE15" s="55">
        <v>0</v>
      </c>
      <c r="AF15" s="56" t="str">
        <f>IFERROR(AE15/AD15," ")</f>
        <v xml:space="preserve"> </v>
      </c>
      <c r="AG15" s="57" t="s">
        <v>64</v>
      </c>
      <c r="AH15" s="57" t="s">
        <v>65</v>
      </c>
      <c r="AI15" s="54" t="str">
        <f>IFERROR(AH15/AG15," ")</f>
        <v xml:space="preserve"> </v>
      </c>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row>
    <row r="16" spans="1:946" ht="27.95" customHeight="1" x14ac:dyDescent="0.25">
      <c r="A16" s="39" t="s">
        <v>54</v>
      </c>
      <c r="B16" s="73" t="s">
        <v>55</v>
      </c>
      <c r="C16" s="71"/>
      <c r="D16" s="59"/>
      <c r="E16" s="59"/>
      <c r="F16" s="74" t="s">
        <v>59</v>
      </c>
      <c r="G16" s="60"/>
      <c r="H16" s="60"/>
      <c r="I16" s="59"/>
      <c r="J16" s="75"/>
      <c r="K16" s="62"/>
      <c r="L16" s="62"/>
      <c r="M16" s="76" t="s">
        <v>66</v>
      </c>
      <c r="N16" s="77">
        <v>1</v>
      </c>
      <c r="O16" s="49"/>
      <c r="P16" s="49"/>
      <c r="Q16" s="49"/>
      <c r="R16" s="49"/>
      <c r="S16" s="49"/>
      <c r="T16" s="49"/>
      <c r="U16" s="49"/>
      <c r="V16" s="49"/>
      <c r="W16" s="49"/>
      <c r="X16" s="49"/>
      <c r="Y16" s="49"/>
      <c r="Z16" s="51">
        <f t="shared" si="0"/>
        <v>1</v>
      </c>
      <c r="AA16" s="66"/>
      <c r="AB16" s="53"/>
      <c r="AC16" s="67"/>
      <c r="AD16" s="68"/>
      <c r="AE16" s="68"/>
      <c r="AF16" s="69"/>
      <c r="AG16" s="57"/>
      <c r="AH16" s="57"/>
      <c r="AI16" s="67"/>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row>
    <row r="17" spans="1:946" s="83" customFormat="1" ht="27.95" customHeight="1" x14ac:dyDescent="0.25">
      <c r="A17" s="39" t="s">
        <v>54</v>
      </c>
      <c r="B17" s="40" t="s">
        <v>55</v>
      </c>
      <c r="C17" s="78" t="s">
        <v>74</v>
      </c>
      <c r="D17" s="79" t="s">
        <v>75</v>
      </c>
      <c r="E17" s="80" t="s">
        <v>76</v>
      </c>
      <c r="F17" s="81" t="s">
        <v>77</v>
      </c>
      <c r="G17" s="80" t="s">
        <v>60</v>
      </c>
      <c r="H17" s="44" t="s">
        <v>78</v>
      </c>
      <c r="I17" s="42" t="s">
        <v>79</v>
      </c>
      <c r="J17" s="45" t="s">
        <v>80</v>
      </c>
      <c r="K17" s="46" t="s">
        <v>81</v>
      </c>
      <c r="L17" s="47" t="s">
        <v>82</v>
      </c>
      <c r="M17" s="48" t="s">
        <v>57</v>
      </c>
      <c r="N17" s="49"/>
      <c r="O17" s="49"/>
      <c r="P17" s="50">
        <v>1</v>
      </c>
      <c r="Q17" s="50">
        <v>1</v>
      </c>
      <c r="R17" s="50">
        <v>1</v>
      </c>
      <c r="S17" s="50">
        <v>1</v>
      </c>
      <c r="T17" s="50">
        <v>1</v>
      </c>
      <c r="U17" s="50">
        <v>1</v>
      </c>
      <c r="V17" s="50">
        <v>1</v>
      </c>
      <c r="W17" s="50">
        <v>1</v>
      </c>
      <c r="X17" s="50">
        <v>1</v>
      </c>
      <c r="Y17" s="50">
        <v>1</v>
      </c>
      <c r="Z17" s="51">
        <f t="shared" si="0"/>
        <v>10</v>
      </c>
      <c r="AA17" s="52">
        <v>0</v>
      </c>
      <c r="AB17" s="53"/>
      <c r="AC17" s="54">
        <f>Z18/(AA17+Z17)</f>
        <v>1</v>
      </c>
      <c r="AD17" s="55">
        <v>0</v>
      </c>
      <c r="AE17" s="55">
        <v>0</v>
      </c>
      <c r="AF17" s="56" t="str">
        <f>IFERROR(AE17/AD17," ")</f>
        <v xml:space="preserve"> </v>
      </c>
      <c r="AG17" s="52">
        <v>30</v>
      </c>
      <c r="AH17" s="52">
        <v>30</v>
      </c>
      <c r="AI17" s="54">
        <f>IFERROR(AH17/AG17," ")</f>
        <v>1</v>
      </c>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row>
    <row r="18" spans="1:946" s="91" customFormat="1" ht="27.95" customHeight="1" x14ac:dyDescent="0.25">
      <c r="A18" s="39" t="s">
        <v>54</v>
      </c>
      <c r="B18" s="40" t="s">
        <v>55</v>
      </c>
      <c r="C18" s="84"/>
      <c r="D18" s="85"/>
      <c r="E18" s="86"/>
      <c r="F18" s="87" t="s">
        <v>77</v>
      </c>
      <c r="G18" s="86"/>
      <c r="H18" s="60"/>
      <c r="I18" s="59"/>
      <c r="J18" s="61"/>
      <c r="K18" s="62"/>
      <c r="L18" s="75"/>
      <c r="M18" s="76" t="s">
        <v>66</v>
      </c>
      <c r="N18" s="88"/>
      <c r="O18" s="88"/>
      <c r="P18" s="77">
        <v>1</v>
      </c>
      <c r="Q18" s="77">
        <v>1</v>
      </c>
      <c r="R18" s="77">
        <v>1</v>
      </c>
      <c r="S18" s="77">
        <v>1</v>
      </c>
      <c r="T18" s="77">
        <v>1</v>
      </c>
      <c r="U18" s="77">
        <v>1</v>
      </c>
      <c r="V18" s="77">
        <v>1</v>
      </c>
      <c r="W18" s="89">
        <v>1</v>
      </c>
      <c r="X18" s="89">
        <v>1</v>
      </c>
      <c r="Y18" s="89">
        <v>1</v>
      </c>
      <c r="Z18" s="51">
        <f t="shared" si="0"/>
        <v>10</v>
      </c>
      <c r="AA18" s="66"/>
      <c r="AB18" s="53">
        <v>3</v>
      </c>
      <c r="AC18" s="67"/>
      <c r="AD18" s="68"/>
      <c r="AE18" s="68"/>
      <c r="AF18" s="69"/>
      <c r="AG18" s="66"/>
      <c r="AH18" s="66"/>
      <c r="AI18" s="67"/>
      <c r="AJ18" s="90"/>
      <c r="AK18" s="90"/>
      <c r="AL18" s="90"/>
      <c r="AM18" s="90"/>
      <c r="AN18" s="90"/>
      <c r="AO18" s="90"/>
      <c r="AP18" s="90"/>
      <c r="AQ18" s="90"/>
      <c r="AR18" s="90"/>
      <c r="AS18" s="90"/>
      <c r="AT18" s="90"/>
      <c r="AU18" s="90"/>
      <c r="AV18" s="90"/>
      <c r="AW18" s="90"/>
      <c r="AX18" s="90"/>
      <c r="AY18" s="90"/>
      <c r="AZ18" s="90"/>
      <c r="BA18" s="90"/>
      <c r="BB18" s="90"/>
      <c r="BC18" s="90"/>
      <c r="BD18" s="90"/>
      <c r="BE18" s="90"/>
      <c r="BF18" s="90"/>
      <c r="BG18" s="90"/>
      <c r="BH18" s="90"/>
      <c r="BI18" s="90"/>
      <c r="BJ18" s="90"/>
      <c r="BK18" s="90"/>
      <c r="BL18" s="90"/>
      <c r="BM18" s="90"/>
      <c r="BN18" s="90"/>
      <c r="BO18" s="90"/>
      <c r="BP18" s="90"/>
      <c r="BQ18" s="90"/>
      <c r="BR18" s="90"/>
      <c r="BS18" s="90"/>
      <c r="BT18" s="90"/>
      <c r="BU18" s="90"/>
      <c r="BV18" s="90"/>
      <c r="BW18" s="90"/>
      <c r="BX18" s="90"/>
      <c r="BY18" s="90"/>
      <c r="BZ18" s="90"/>
      <c r="CA18" s="90"/>
      <c r="CB18" s="90"/>
      <c r="CC18" s="90"/>
      <c r="CD18" s="90"/>
      <c r="CE18" s="90"/>
    </row>
    <row r="19" spans="1:946" ht="27.95" customHeight="1" x14ac:dyDescent="0.25">
      <c r="A19" s="39" t="s">
        <v>54</v>
      </c>
      <c r="B19" s="92" t="s">
        <v>55</v>
      </c>
      <c r="C19" s="70" t="s">
        <v>83</v>
      </c>
      <c r="D19" s="79" t="s">
        <v>68</v>
      </c>
      <c r="E19" s="80" t="s">
        <v>76</v>
      </c>
      <c r="F19" s="93" t="s">
        <v>59</v>
      </c>
      <c r="G19" s="80" t="s">
        <v>60</v>
      </c>
      <c r="H19" s="44" t="s">
        <v>84</v>
      </c>
      <c r="I19" s="42" t="s">
        <v>62</v>
      </c>
      <c r="J19" s="45" t="s">
        <v>85</v>
      </c>
      <c r="K19" s="46">
        <v>44620</v>
      </c>
      <c r="L19" s="46">
        <v>44620</v>
      </c>
      <c r="M19" s="94" t="s">
        <v>57</v>
      </c>
      <c r="N19" s="95"/>
      <c r="O19" s="50">
        <v>1</v>
      </c>
      <c r="P19" s="95"/>
      <c r="Q19" s="95"/>
      <c r="R19" s="95"/>
      <c r="S19" s="95"/>
      <c r="T19" s="95"/>
      <c r="U19" s="95"/>
      <c r="V19" s="95"/>
      <c r="W19" s="95"/>
      <c r="X19" s="95"/>
      <c r="Y19" s="95"/>
      <c r="Z19" s="51">
        <f t="shared" si="0"/>
        <v>1</v>
      </c>
      <c r="AA19" s="52"/>
      <c r="AB19" s="96"/>
      <c r="AC19" s="54">
        <f>Z20/(AA19+Z19)</f>
        <v>1</v>
      </c>
      <c r="AD19" s="55">
        <v>0</v>
      </c>
      <c r="AE19" s="55">
        <v>0</v>
      </c>
      <c r="AF19" s="56" t="str">
        <f>IFERROR(AE19/AD19," ")</f>
        <v xml:space="preserve"> </v>
      </c>
      <c r="AG19" s="57" t="s">
        <v>64</v>
      </c>
      <c r="AH19" s="57" t="s">
        <v>65</v>
      </c>
      <c r="AI19" s="54" t="str">
        <f>IFERROR(AH19/AG19," ")</f>
        <v xml:space="preserve"> </v>
      </c>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row>
    <row r="20" spans="1:946" ht="27.95" customHeight="1" x14ac:dyDescent="0.25">
      <c r="A20" s="39" t="s">
        <v>54</v>
      </c>
      <c r="B20" s="40" t="s">
        <v>55</v>
      </c>
      <c r="C20" s="71"/>
      <c r="D20" s="85"/>
      <c r="E20" s="86"/>
      <c r="F20" s="43" t="s">
        <v>59</v>
      </c>
      <c r="G20" s="86"/>
      <c r="H20" s="60"/>
      <c r="I20" s="59"/>
      <c r="J20" s="61"/>
      <c r="K20" s="62"/>
      <c r="L20" s="62"/>
      <c r="M20" s="64" t="s">
        <v>66</v>
      </c>
      <c r="N20" s="49"/>
      <c r="O20" s="77">
        <v>1</v>
      </c>
      <c r="P20" s="49"/>
      <c r="Q20" s="49"/>
      <c r="R20" s="49"/>
      <c r="S20" s="49"/>
      <c r="T20" s="49"/>
      <c r="U20" s="49"/>
      <c r="V20" s="49"/>
      <c r="W20" s="49"/>
      <c r="X20" s="49"/>
      <c r="Y20" s="49"/>
      <c r="Z20" s="51">
        <f t="shared" si="0"/>
        <v>1</v>
      </c>
      <c r="AA20" s="66"/>
      <c r="AB20" s="53"/>
      <c r="AC20" s="67"/>
      <c r="AD20" s="68"/>
      <c r="AE20" s="68"/>
      <c r="AF20" s="69"/>
      <c r="AG20" s="57"/>
      <c r="AH20" s="57"/>
      <c r="AI20" s="67"/>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row>
    <row r="21" spans="1:946" ht="27.95" customHeight="1" x14ac:dyDescent="0.25">
      <c r="A21" s="39" t="s">
        <v>54</v>
      </c>
      <c r="B21" s="40" t="s">
        <v>55</v>
      </c>
      <c r="C21" s="78" t="s">
        <v>86</v>
      </c>
      <c r="D21" s="79" t="s">
        <v>68</v>
      </c>
      <c r="E21" s="80" t="s">
        <v>87</v>
      </c>
      <c r="F21" s="81" t="s">
        <v>59</v>
      </c>
      <c r="G21" s="80" t="s">
        <v>60</v>
      </c>
      <c r="H21" s="44" t="s">
        <v>88</v>
      </c>
      <c r="I21" s="42" t="s">
        <v>62</v>
      </c>
      <c r="J21" s="97" t="s">
        <v>89</v>
      </c>
      <c r="K21" s="46">
        <v>44834</v>
      </c>
      <c r="L21" s="72"/>
      <c r="M21" s="48" t="s">
        <v>57</v>
      </c>
      <c r="N21" s="49"/>
      <c r="O21" s="49"/>
      <c r="P21" s="49"/>
      <c r="Q21" s="49"/>
      <c r="R21" s="49"/>
      <c r="S21" s="49"/>
      <c r="T21" s="49"/>
      <c r="U21" s="50">
        <v>1</v>
      </c>
      <c r="V21" s="50">
        <v>1</v>
      </c>
      <c r="W21" s="49"/>
      <c r="X21" s="49"/>
      <c r="Y21" s="49"/>
      <c r="Z21" s="51">
        <f t="shared" si="0"/>
        <v>2</v>
      </c>
      <c r="AA21" s="52"/>
      <c r="AB21" s="53"/>
      <c r="AC21" s="54">
        <f>Z22/(AA21+Z21)</f>
        <v>1</v>
      </c>
      <c r="AD21" s="55">
        <v>0</v>
      </c>
      <c r="AE21" s="55">
        <v>0</v>
      </c>
      <c r="AF21" s="56" t="str">
        <f>IFERROR(AE21/AD21," ")</f>
        <v xml:space="preserve"> </v>
      </c>
      <c r="AG21" s="57" t="s">
        <v>64</v>
      </c>
      <c r="AH21" s="57" t="s">
        <v>65</v>
      </c>
      <c r="AI21" s="54" t="str">
        <f>IFERROR(AH21/AG21," ")</f>
        <v xml:space="preserve"> </v>
      </c>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row>
    <row r="22" spans="1:946" ht="27.95" customHeight="1" x14ac:dyDescent="0.25">
      <c r="A22" s="39" t="s">
        <v>54</v>
      </c>
      <c r="B22" s="40" t="s">
        <v>55</v>
      </c>
      <c r="C22" s="84"/>
      <c r="D22" s="85"/>
      <c r="E22" s="86"/>
      <c r="F22" s="43" t="s">
        <v>59</v>
      </c>
      <c r="G22" s="86"/>
      <c r="H22" s="60"/>
      <c r="I22" s="59"/>
      <c r="J22" s="98"/>
      <c r="K22" s="62"/>
      <c r="L22" s="75"/>
      <c r="M22" s="64" t="s">
        <v>66</v>
      </c>
      <c r="N22" s="49"/>
      <c r="O22" s="49"/>
      <c r="P22" s="49"/>
      <c r="Q22" s="49"/>
      <c r="R22" s="49"/>
      <c r="S22" s="49"/>
      <c r="T22" s="49"/>
      <c r="U22" s="77">
        <v>1</v>
      </c>
      <c r="V22" s="77">
        <v>1</v>
      </c>
      <c r="W22" s="49"/>
      <c r="X22" s="49"/>
      <c r="Y22" s="49"/>
      <c r="Z22" s="51">
        <f t="shared" si="0"/>
        <v>2</v>
      </c>
      <c r="AA22" s="66"/>
      <c r="AB22" s="53"/>
      <c r="AC22" s="67"/>
      <c r="AD22" s="68"/>
      <c r="AE22" s="68"/>
      <c r="AF22" s="69"/>
      <c r="AG22" s="57"/>
      <c r="AH22" s="57"/>
      <c r="AI22" s="67"/>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row>
    <row r="23" spans="1:946" ht="27.95" customHeight="1" x14ac:dyDescent="0.25">
      <c r="A23" s="39" t="s">
        <v>54</v>
      </c>
      <c r="B23" s="40" t="s">
        <v>55</v>
      </c>
      <c r="C23" s="78" t="s">
        <v>90</v>
      </c>
      <c r="D23" s="79" t="s">
        <v>68</v>
      </c>
      <c r="E23" s="80" t="s">
        <v>91</v>
      </c>
      <c r="F23" s="81" t="s">
        <v>92</v>
      </c>
      <c r="G23" s="80" t="s">
        <v>60</v>
      </c>
      <c r="H23" s="44" t="s">
        <v>93</v>
      </c>
      <c r="I23" s="42" t="s">
        <v>62</v>
      </c>
      <c r="J23" s="97" t="s">
        <v>94</v>
      </c>
      <c r="K23" s="46">
        <v>44742</v>
      </c>
      <c r="L23" s="47">
        <v>44742</v>
      </c>
      <c r="M23" s="48" t="s">
        <v>57</v>
      </c>
      <c r="N23" s="49"/>
      <c r="O23" s="49"/>
      <c r="P23" s="49"/>
      <c r="Q23" s="49"/>
      <c r="R23" s="49"/>
      <c r="S23" s="50">
        <v>5</v>
      </c>
      <c r="T23" s="49"/>
      <c r="U23" s="49"/>
      <c r="V23" s="49"/>
      <c r="W23" s="49"/>
      <c r="X23" s="49"/>
      <c r="Y23" s="49"/>
      <c r="Z23" s="51">
        <f t="shared" si="0"/>
        <v>5</v>
      </c>
      <c r="AA23" s="52">
        <v>0</v>
      </c>
      <c r="AB23" s="53"/>
      <c r="AC23" s="54">
        <f>Z24/(AA23+Z23)</f>
        <v>1</v>
      </c>
      <c r="AD23" s="55">
        <v>0</v>
      </c>
      <c r="AE23" s="55">
        <v>0</v>
      </c>
      <c r="AF23" s="56" t="str">
        <f>IFERROR(AE23/AD23," ")</f>
        <v xml:space="preserve"> </v>
      </c>
      <c r="AG23" s="57" t="s">
        <v>64</v>
      </c>
      <c r="AH23" s="57" t="s">
        <v>65</v>
      </c>
      <c r="AI23" s="54" t="str">
        <f>IFERROR(AH23/AG23," ")</f>
        <v xml:space="preserve"> </v>
      </c>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c r="IW23" s="5"/>
      <c r="IX23" s="5"/>
      <c r="IY23" s="5"/>
      <c r="IZ23" s="5"/>
      <c r="JA23" s="5"/>
      <c r="JB23" s="5"/>
      <c r="JC23" s="5"/>
      <c r="JD23" s="5"/>
      <c r="JE23" s="5"/>
      <c r="JF23" s="5"/>
      <c r="JG23" s="5"/>
      <c r="JH23" s="5"/>
      <c r="JI23" s="5"/>
      <c r="JJ23" s="5"/>
      <c r="JK23" s="5"/>
      <c r="JL23" s="5"/>
      <c r="JM23" s="5"/>
      <c r="JN23" s="5"/>
      <c r="JO23" s="5"/>
      <c r="JP23" s="5"/>
      <c r="JQ23" s="5"/>
      <c r="JR23" s="5"/>
      <c r="JS23" s="5"/>
      <c r="JT23" s="5"/>
      <c r="JU23" s="5"/>
      <c r="JV23" s="5"/>
      <c r="JW23" s="5"/>
      <c r="JX23" s="5"/>
      <c r="JY23" s="5"/>
      <c r="JZ23" s="5"/>
      <c r="KA23" s="5"/>
      <c r="KB23" s="5"/>
      <c r="KC23" s="5"/>
      <c r="KD23" s="5"/>
      <c r="KE23" s="5"/>
      <c r="KF23" s="5"/>
      <c r="KG23" s="5"/>
      <c r="KH23" s="5"/>
      <c r="KI23" s="5"/>
      <c r="KJ23" s="5"/>
      <c r="KK23" s="5"/>
      <c r="KL23" s="5"/>
      <c r="KM23" s="5"/>
      <c r="KN23" s="5"/>
      <c r="KO23" s="5"/>
      <c r="KP23" s="5"/>
      <c r="KQ23" s="5"/>
      <c r="KR23" s="5"/>
      <c r="KS23" s="5"/>
      <c r="KT23" s="5"/>
      <c r="KU23" s="5"/>
      <c r="KV23" s="5"/>
      <c r="KW23" s="5"/>
      <c r="KX23" s="5"/>
      <c r="KY23" s="5"/>
      <c r="KZ23" s="5"/>
      <c r="LA23" s="5"/>
      <c r="LB23" s="5"/>
      <c r="LC23" s="5"/>
      <c r="LD23" s="5"/>
      <c r="LE23" s="5"/>
      <c r="LF23" s="5"/>
      <c r="LG23" s="5"/>
      <c r="LH23" s="5"/>
      <c r="LI23" s="5"/>
      <c r="LJ23" s="5"/>
      <c r="LK23" s="5"/>
      <c r="LL23" s="5"/>
      <c r="LM23" s="5"/>
      <c r="LN23" s="5"/>
      <c r="LO23" s="5"/>
      <c r="LP23" s="5"/>
      <c r="LQ23" s="5"/>
      <c r="LR23" s="5"/>
      <c r="LS23" s="5"/>
      <c r="LT23" s="5"/>
      <c r="LU23" s="5"/>
      <c r="LV23" s="5"/>
      <c r="LW23" s="5"/>
      <c r="LX23" s="5"/>
      <c r="LY23" s="5"/>
      <c r="LZ23" s="5"/>
      <c r="MA23" s="5"/>
      <c r="MB23" s="5"/>
      <c r="MC23" s="5"/>
      <c r="MD23" s="5"/>
      <c r="ME23" s="5"/>
      <c r="MF23" s="5"/>
      <c r="MG23" s="5"/>
      <c r="MH23" s="5"/>
      <c r="MI23" s="5"/>
      <c r="MJ23" s="5"/>
      <c r="MK23" s="5"/>
      <c r="ML23" s="5"/>
      <c r="MM23" s="5"/>
      <c r="MN23" s="5"/>
      <c r="MO23" s="5"/>
      <c r="MP23" s="5"/>
      <c r="MQ23" s="5"/>
      <c r="MR23" s="5"/>
      <c r="MS23" s="5"/>
      <c r="MT23" s="5"/>
      <c r="MU23" s="5"/>
      <c r="MV23" s="5"/>
      <c r="MW23" s="5"/>
      <c r="MX23" s="5"/>
      <c r="MY23" s="5"/>
      <c r="MZ23" s="5"/>
      <c r="NA23" s="5"/>
      <c r="NB23" s="5"/>
      <c r="NC23" s="5"/>
      <c r="ND23" s="5"/>
      <c r="NE23" s="5"/>
      <c r="NF23" s="5"/>
      <c r="NG23" s="5"/>
      <c r="NH23" s="5"/>
      <c r="NI23" s="5"/>
      <c r="NJ23" s="5"/>
      <c r="NK23" s="5"/>
      <c r="NL23" s="5"/>
      <c r="NM23" s="5"/>
      <c r="NN23" s="5"/>
      <c r="NO23" s="5"/>
      <c r="NP23" s="5"/>
      <c r="NQ23" s="5"/>
      <c r="NR23" s="5"/>
      <c r="NS23" s="5"/>
      <c r="NT23" s="5"/>
      <c r="NU23" s="5"/>
      <c r="NV23" s="5"/>
      <c r="NW23" s="5"/>
      <c r="NX23" s="5"/>
      <c r="NY23" s="5"/>
      <c r="NZ23" s="5"/>
      <c r="OA23" s="5"/>
      <c r="OB23" s="5"/>
      <c r="OC23" s="5"/>
      <c r="OD23" s="5"/>
      <c r="OE23" s="5"/>
      <c r="OF23" s="5"/>
      <c r="OG23" s="5"/>
      <c r="OH23" s="5"/>
      <c r="OI23" s="5"/>
      <c r="OJ23" s="5"/>
      <c r="OK23" s="5"/>
      <c r="OL23" s="5"/>
      <c r="OM23" s="5"/>
      <c r="ON23" s="5"/>
      <c r="OO23" s="5"/>
      <c r="OP23" s="5"/>
      <c r="OQ23" s="5"/>
      <c r="OR23" s="5"/>
      <c r="OS23" s="5"/>
      <c r="OT23" s="5"/>
      <c r="OU23" s="5"/>
      <c r="OV23" s="5"/>
      <c r="OW23" s="5"/>
      <c r="OX23" s="5"/>
      <c r="OY23" s="5"/>
      <c r="OZ23" s="5"/>
      <c r="PA23" s="5"/>
      <c r="PB23" s="5"/>
      <c r="PC23" s="5"/>
      <c r="PD23" s="5"/>
      <c r="PE23" s="5"/>
      <c r="PF23" s="5"/>
      <c r="PG23" s="5"/>
      <c r="PH23" s="5"/>
      <c r="PI23" s="5"/>
      <c r="PJ23" s="5"/>
      <c r="PK23" s="5"/>
      <c r="PL23" s="5"/>
      <c r="PM23" s="5"/>
      <c r="PN23" s="5"/>
      <c r="PO23" s="5"/>
      <c r="PP23" s="5"/>
      <c r="PQ23" s="5"/>
      <c r="PR23" s="5"/>
      <c r="PS23" s="5"/>
      <c r="PT23" s="5"/>
      <c r="PU23" s="5"/>
      <c r="PV23" s="5"/>
      <c r="PW23" s="5"/>
      <c r="PX23" s="5"/>
      <c r="PY23" s="5"/>
      <c r="PZ23" s="5"/>
      <c r="QA23" s="5"/>
      <c r="QB23" s="5"/>
      <c r="QC23" s="5"/>
      <c r="QD23" s="5"/>
      <c r="QE23" s="5"/>
      <c r="QF23" s="5"/>
      <c r="QG23" s="5"/>
      <c r="QH23" s="5"/>
      <c r="QI23" s="5"/>
      <c r="QJ23" s="5"/>
      <c r="QK23" s="5"/>
      <c r="QL23" s="5"/>
      <c r="QM23" s="5"/>
      <c r="QN23" s="5"/>
      <c r="QO23" s="5"/>
      <c r="QP23" s="5"/>
      <c r="QQ23" s="5"/>
      <c r="QR23" s="5"/>
      <c r="QS23" s="5"/>
      <c r="QT23" s="5"/>
      <c r="QU23" s="5"/>
      <c r="QV23" s="5"/>
      <c r="QW23" s="5"/>
      <c r="QX23" s="5"/>
      <c r="QY23" s="5"/>
      <c r="QZ23" s="5"/>
      <c r="RA23" s="5"/>
      <c r="RB23" s="5"/>
      <c r="RC23" s="5"/>
      <c r="RD23" s="5"/>
      <c r="RE23" s="5"/>
      <c r="RF23" s="5"/>
      <c r="RG23" s="5"/>
      <c r="RH23" s="5"/>
      <c r="RI23" s="5"/>
      <c r="RJ23" s="5"/>
      <c r="RK23" s="5"/>
      <c r="RL23" s="5"/>
      <c r="RM23" s="5"/>
      <c r="RN23" s="5"/>
      <c r="RO23" s="5"/>
      <c r="RP23" s="5"/>
      <c r="RQ23" s="5"/>
      <c r="RR23" s="5"/>
      <c r="RS23" s="5"/>
      <c r="RT23" s="5"/>
      <c r="RU23" s="5"/>
      <c r="RV23" s="5"/>
      <c r="RW23" s="5"/>
      <c r="RX23" s="5"/>
      <c r="RY23" s="5"/>
      <c r="RZ23" s="5"/>
      <c r="SA23" s="5"/>
      <c r="SB23" s="5"/>
      <c r="SC23" s="5"/>
      <c r="SD23" s="5"/>
      <c r="SE23" s="5"/>
      <c r="SF23" s="5"/>
      <c r="SG23" s="5"/>
      <c r="SH23" s="5"/>
      <c r="SI23" s="5"/>
      <c r="SJ23" s="5"/>
      <c r="SK23" s="5"/>
      <c r="SL23" s="5"/>
      <c r="SM23" s="5"/>
      <c r="SN23" s="5"/>
      <c r="SO23" s="5"/>
      <c r="SP23" s="5"/>
      <c r="SQ23" s="5"/>
      <c r="SR23" s="5"/>
      <c r="SS23" s="5"/>
      <c r="ST23" s="5"/>
      <c r="SU23" s="5"/>
      <c r="SV23" s="5"/>
      <c r="SW23" s="5"/>
      <c r="SX23" s="5"/>
      <c r="SY23" s="5"/>
      <c r="SZ23" s="5"/>
      <c r="TA23" s="5"/>
      <c r="TB23" s="5"/>
      <c r="TC23" s="5"/>
      <c r="TD23" s="5"/>
      <c r="TE23" s="5"/>
      <c r="TF23" s="5"/>
      <c r="TG23" s="5"/>
      <c r="TH23" s="5"/>
      <c r="TI23" s="5"/>
      <c r="TJ23" s="5"/>
      <c r="TK23" s="5"/>
      <c r="TL23" s="5"/>
      <c r="TM23" s="5"/>
      <c r="TN23" s="5"/>
      <c r="TO23" s="5"/>
      <c r="TP23" s="5"/>
      <c r="TQ23" s="5"/>
      <c r="TR23" s="5"/>
      <c r="TS23" s="5"/>
      <c r="TT23" s="5"/>
      <c r="TU23" s="5"/>
      <c r="TV23" s="5"/>
      <c r="TW23" s="5"/>
      <c r="TX23" s="5"/>
      <c r="TY23" s="5"/>
      <c r="TZ23" s="5"/>
      <c r="UA23" s="5"/>
      <c r="UB23" s="5"/>
      <c r="UC23" s="5"/>
      <c r="UD23" s="5"/>
      <c r="UE23" s="5"/>
      <c r="UF23" s="5"/>
      <c r="UG23" s="5"/>
      <c r="UH23" s="5"/>
      <c r="UI23" s="5"/>
      <c r="UJ23" s="5"/>
      <c r="UK23" s="5"/>
      <c r="UL23" s="5"/>
      <c r="UM23" s="5"/>
      <c r="UN23" s="5"/>
      <c r="UO23" s="5"/>
      <c r="UP23" s="5"/>
      <c r="UQ23" s="5"/>
      <c r="UR23" s="5"/>
      <c r="US23" s="5"/>
      <c r="UT23" s="5"/>
      <c r="UU23" s="5"/>
      <c r="UV23" s="5"/>
      <c r="UW23" s="5"/>
      <c r="UX23" s="5"/>
      <c r="UY23" s="5"/>
      <c r="UZ23" s="5"/>
      <c r="VA23" s="5"/>
      <c r="VB23" s="5"/>
      <c r="VC23" s="5"/>
      <c r="VD23" s="5"/>
      <c r="VE23" s="5"/>
      <c r="VF23" s="5"/>
      <c r="VG23" s="5"/>
      <c r="VH23" s="5"/>
      <c r="VI23" s="5"/>
      <c r="VJ23" s="5"/>
      <c r="VK23" s="5"/>
      <c r="VL23" s="5"/>
      <c r="VM23" s="5"/>
      <c r="VN23" s="5"/>
      <c r="VO23" s="5"/>
      <c r="VP23" s="5"/>
      <c r="VQ23" s="5"/>
      <c r="VR23" s="5"/>
      <c r="VS23" s="5"/>
      <c r="VT23" s="5"/>
      <c r="VU23" s="5"/>
      <c r="VV23" s="5"/>
      <c r="VW23" s="5"/>
      <c r="VX23" s="5"/>
      <c r="VY23" s="5"/>
      <c r="VZ23" s="5"/>
      <c r="WA23" s="5"/>
      <c r="WB23" s="5"/>
      <c r="WC23" s="5"/>
      <c r="WD23" s="5"/>
      <c r="WE23" s="5"/>
      <c r="WF23" s="5"/>
      <c r="WG23" s="5"/>
      <c r="WH23" s="5"/>
      <c r="WI23" s="5"/>
      <c r="WJ23" s="5"/>
      <c r="WK23" s="5"/>
      <c r="WL23" s="5"/>
      <c r="WM23" s="5"/>
      <c r="WN23" s="5"/>
      <c r="WO23" s="5"/>
      <c r="WP23" s="5"/>
      <c r="WQ23" s="5"/>
      <c r="WR23" s="5"/>
      <c r="WS23" s="5"/>
      <c r="WT23" s="5"/>
      <c r="WU23" s="5"/>
      <c r="WV23" s="5"/>
      <c r="WW23" s="5"/>
      <c r="WX23" s="5"/>
      <c r="WY23" s="5"/>
      <c r="WZ23" s="5"/>
      <c r="XA23" s="5"/>
      <c r="XB23" s="5"/>
      <c r="XC23" s="5"/>
      <c r="XD23" s="5"/>
      <c r="XE23" s="5"/>
      <c r="XF23" s="5"/>
      <c r="XG23" s="5"/>
      <c r="XH23" s="5"/>
      <c r="XI23" s="5"/>
      <c r="XJ23" s="5"/>
      <c r="XK23" s="5"/>
      <c r="XL23" s="5"/>
      <c r="XM23" s="5"/>
      <c r="XN23" s="5"/>
      <c r="XO23" s="5"/>
      <c r="XP23" s="5"/>
      <c r="XQ23" s="5"/>
      <c r="XR23" s="5"/>
      <c r="XS23" s="5"/>
      <c r="XT23" s="5"/>
      <c r="XU23" s="5"/>
      <c r="XV23" s="5"/>
      <c r="XW23" s="5"/>
      <c r="XX23" s="5"/>
      <c r="XY23" s="5"/>
      <c r="XZ23" s="5"/>
      <c r="YA23" s="5"/>
      <c r="YB23" s="5"/>
      <c r="YC23" s="5"/>
      <c r="YD23" s="5"/>
      <c r="YE23" s="5"/>
      <c r="YF23" s="5"/>
      <c r="YG23" s="5"/>
      <c r="YH23" s="5"/>
      <c r="YI23" s="5"/>
      <c r="YJ23" s="5"/>
      <c r="YK23" s="5"/>
      <c r="YL23" s="5"/>
      <c r="YM23" s="5"/>
      <c r="YN23" s="5"/>
      <c r="YO23" s="5"/>
      <c r="YP23" s="5"/>
      <c r="YQ23" s="5"/>
      <c r="YR23" s="5"/>
      <c r="YS23" s="5"/>
      <c r="YT23" s="5"/>
      <c r="YU23" s="5"/>
      <c r="YV23" s="5"/>
      <c r="YW23" s="5"/>
      <c r="YX23" s="5"/>
      <c r="YY23" s="5"/>
      <c r="YZ23" s="5"/>
      <c r="ZA23" s="5"/>
      <c r="ZB23" s="5"/>
      <c r="ZC23" s="5"/>
      <c r="ZD23" s="5"/>
      <c r="ZE23" s="5"/>
      <c r="ZF23" s="5"/>
      <c r="ZG23" s="5"/>
      <c r="ZH23" s="5"/>
      <c r="ZI23" s="5"/>
      <c r="ZJ23" s="5"/>
      <c r="ZK23" s="5"/>
      <c r="ZL23" s="5"/>
      <c r="ZM23" s="5"/>
      <c r="ZN23" s="5"/>
      <c r="ZO23" s="5"/>
      <c r="ZP23" s="5"/>
      <c r="ZQ23" s="5"/>
      <c r="ZR23" s="5"/>
      <c r="ZS23" s="5"/>
      <c r="ZT23" s="5"/>
      <c r="ZU23" s="5"/>
      <c r="ZV23" s="5"/>
      <c r="ZW23" s="5"/>
      <c r="ZX23" s="5"/>
      <c r="ZY23" s="5"/>
      <c r="ZZ23" s="5"/>
      <c r="AAA23" s="5"/>
      <c r="AAB23" s="5"/>
      <c r="AAC23" s="5"/>
      <c r="AAD23" s="5"/>
      <c r="AAE23" s="5"/>
      <c r="AAF23" s="5"/>
      <c r="AAG23" s="5"/>
      <c r="AAH23" s="5"/>
      <c r="AAI23" s="5"/>
      <c r="AAJ23" s="5"/>
      <c r="AAK23" s="5"/>
      <c r="AAL23" s="5"/>
      <c r="AAM23" s="5"/>
      <c r="AAN23" s="5"/>
      <c r="AAO23" s="5"/>
      <c r="AAP23" s="5"/>
      <c r="AAQ23" s="5"/>
      <c r="AAR23" s="5"/>
      <c r="AAS23" s="5"/>
      <c r="AAT23" s="5"/>
      <c r="AAU23" s="5"/>
      <c r="AAV23" s="5"/>
      <c r="AAW23" s="5"/>
      <c r="AAX23" s="5"/>
      <c r="AAY23" s="5"/>
      <c r="AAZ23" s="5"/>
      <c r="ABA23" s="5"/>
      <c r="ABB23" s="5"/>
      <c r="ABC23" s="5"/>
      <c r="ABD23" s="5"/>
      <c r="ABE23" s="5"/>
      <c r="ABF23" s="5"/>
      <c r="ABG23" s="5"/>
      <c r="ABH23" s="5"/>
      <c r="ABI23" s="5"/>
      <c r="ABJ23" s="5"/>
      <c r="ABK23" s="5"/>
      <c r="ABL23" s="5"/>
      <c r="ABM23" s="5"/>
      <c r="ABN23" s="5"/>
      <c r="ABO23" s="5"/>
      <c r="ABP23" s="5"/>
      <c r="ABQ23" s="5"/>
      <c r="ABR23" s="5"/>
      <c r="ABS23" s="5"/>
      <c r="ABT23" s="5"/>
      <c r="ABU23" s="5"/>
      <c r="ABV23" s="5"/>
      <c r="ABW23" s="5"/>
      <c r="ABX23" s="5"/>
      <c r="ABY23" s="5"/>
      <c r="ABZ23" s="5"/>
      <c r="ACA23" s="5"/>
      <c r="ACB23" s="5"/>
      <c r="ACC23" s="5"/>
      <c r="ACD23" s="5"/>
      <c r="ACE23" s="5"/>
      <c r="ACF23" s="5"/>
      <c r="ACG23" s="5"/>
      <c r="ACH23" s="5"/>
      <c r="ACI23" s="5"/>
      <c r="ACJ23" s="5"/>
      <c r="ACK23" s="5"/>
      <c r="ACL23" s="5"/>
      <c r="ACM23" s="5"/>
      <c r="ACN23" s="5"/>
      <c r="ACO23" s="5"/>
      <c r="ACP23" s="5"/>
      <c r="ACQ23" s="5"/>
      <c r="ACR23" s="5"/>
      <c r="ACS23" s="5"/>
      <c r="ACT23" s="5"/>
      <c r="ACU23" s="5"/>
      <c r="ACV23" s="5"/>
      <c r="ACW23" s="5"/>
      <c r="ACX23" s="5"/>
      <c r="ACY23" s="5"/>
      <c r="ACZ23" s="5"/>
      <c r="ADA23" s="5"/>
      <c r="ADB23" s="5"/>
      <c r="ADC23" s="5"/>
      <c r="ADD23" s="5"/>
      <c r="ADE23" s="5"/>
      <c r="ADF23" s="5"/>
      <c r="ADG23" s="5"/>
      <c r="ADH23" s="5"/>
      <c r="ADI23" s="5"/>
      <c r="ADJ23" s="5"/>
      <c r="ADK23" s="5"/>
      <c r="ADL23" s="5"/>
      <c r="ADM23" s="5"/>
      <c r="ADN23" s="5"/>
      <c r="ADO23" s="5"/>
      <c r="ADP23" s="5"/>
      <c r="ADQ23" s="5"/>
      <c r="ADR23" s="5"/>
      <c r="ADS23" s="5"/>
      <c r="ADT23" s="5"/>
      <c r="ADU23" s="5"/>
      <c r="ADV23" s="5"/>
      <c r="ADW23" s="5"/>
      <c r="ADX23" s="5"/>
      <c r="ADY23" s="5"/>
      <c r="ADZ23" s="5"/>
      <c r="AEA23" s="5"/>
      <c r="AEB23" s="5"/>
      <c r="AEC23" s="5"/>
      <c r="AED23" s="5"/>
      <c r="AEE23" s="5"/>
      <c r="AEF23" s="5"/>
      <c r="AEG23" s="5"/>
      <c r="AEH23" s="5"/>
      <c r="AEI23" s="5"/>
      <c r="AEJ23" s="5"/>
      <c r="AEK23" s="5"/>
      <c r="AEL23" s="5"/>
      <c r="AEM23" s="5"/>
      <c r="AEN23" s="5"/>
      <c r="AEO23" s="5"/>
      <c r="AEP23" s="5"/>
      <c r="AEQ23" s="5"/>
      <c r="AER23" s="5"/>
      <c r="AES23" s="5"/>
      <c r="AET23" s="5"/>
      <c r="AEU23" s="5"/>
      <c r="AEV23" s="5"/>
      <c r="AEW23" s="5"/>
      <c r="AEX23" s="5"/>
      <c r="AEY23" s="5"/>
      <c r="AEZ23" s="5"/>
      <c r="AFA23" s="5"/>
      <c r="AFB23" s="5"/>
      <c r="AFC23" s="5"/>
      <c r="AFD23" s="5"/>
      <c r="AFE23" s="5"/>
      <c r="AFF23" s="5"/>
      <c r="AFG23" s="5"/>
      <c r="AFH23" s="5"/>
      <c r="AFI23" s="5"/>
      <c r="AFJ23" s="5"/>
      <c r="AFK23" s="5"/>
      <c r="AFL23" s="5"/>
      <c r="AFM23" s="5"/>
      <c r="AFN23" s="5"/>
      <c r="AFO23" s="5"/>
      <c r="AFP23" s="5"/>
      <c r="AFQ23" s="5"/>
      <c r="AFR23" s="5"/>
      <c r="AFS23" s="5"/>
      <c r="AFT23" s="5"/>
      <c r="AFU23" s="5"/>
      <c r="AFV23" s="5"/>
      <c r="AFW23" s="5"/>
      <c r="AFX23" s="5"/>
      <c r="AFY23" s="5"/>
      <c r="AFZ23" s="5"/>
      <c r="AGA23" s="5"/>
      <c r="AGB23" s="5"/>
      <c r="AGC23" s="5"/>
      <c r="AGD23" s="5"/>
      <c r="AGE23" s="5"/>
      <c r="AGF23" s="5"/>
      <c r="AGG23" s="5"/>
      <c r="AGH23" s="5"/>
      <c r="AGI23" s="5"/>
      <c r="AGJ23" s="5"/>
      <c r="AGK23" s="5"/>
      <c r="AGL23" s="5"/>
      <c r="AGM23" s="5"/>
      <c r="AGN23" s="5"/>
      <c r="AGO23" s="5"/>
      <c r="AGP23" s="5"/>
      <c r="AGQ23" s="5"/>
      <c r="AGR23" s="5"/>
      <c r="AGS23" s="5"/>
      <c r="AGT23" s="5"/>
      <c r="AGU23" s="5"/>
      <c r="AGV23" s="5"/>
      <c r="AGW23" s="5"/>
      <c r="AGX23" s="5"/>
      <c r="AGY23" s="5"/>
      <c r="AGZ23" s="5"/>
      <c r="AHA23" s="5"/>
      <c r="AHB23" s="5"/>
      <c r="AHC23" s="5"/>
      <c r="AHD23" s="5"/>
      <c r="AHE23" s="5"/>
      <c r="AHF23" s="5"/>
      <c r="AHG23" s="5"/>
      <c r="AHH23" s="5"/>
      <c r="AHI23" s="5"/>
      <c r="AHJ23" s="5"/>
      <c r="AHK23" s="5"/>
      <c r="AHL23" s="5"/>
      <c r="AHM23" s="5"/>
      <c r="AHN23" s="5"/>
      <c r="AHO23" s="5"/>
      <c r="AHP23" s="5"/>
      <c r="AHQ23" s="5"/>
      <c r="AHR23" s="5"/>
      <c r="AHS23" s="5"/>
      <c r="AHT23" s="5"/>
      <c r="AHU23" s="5"/>
      <c r="AHV23" s="5"/>
      <c r="AHW23" s="5"/>
      <c r="AHX23" s="5"/>
      <c r="AHY23" s="5"/>
      <c r="AHZ23" s="5"/>
      <c r="AIA23" s="5"/>
      <c r="AIB23" s="5"/>
      <c r="AIC23" s="5"/>
      <c r="AID23" s="5"/>
      <c r="AIE23" s="5"/>
      <c r="AIF23" s="5"/>
      <c r="AIG23" s="5"/>
      <c r="AIH23" s="5"/>
      <c r="AII23" s="5"/>
      <c r="AIJ23" s="5"/>
      <c r="AIK23" s="5"/>
      <c r="AIL23" s="5"/>
      <c r="AIM23" s="5"/>
      <c r="AIN23" s="5"/>
      <c r="AIO23" s="5"/>
      <c r="AIP23" s="5"/>
      <c r="AIQ23" s="5"/>
      <c r="AIR23" s="5"/>
      <c r="AIS23" s="5"/>
      <c r="AIT23" s="5"/>
      <c r="AIU23" s="5"/>
      <c r="AIV23" s="5"/>
      <c r="AIW23" s="5"/>
      <c r="AIX23" s="5"/>
      <c r="AIY23" s="5"/>
      <c r="AIZ23" s="5"/>
      <c r="AJA23" s="5"/>
      <c r="AJB23" s="5"/>
      <c r="AJC23" s="5"/>
      <c r="AJD23" s="5"/>
      <c r="AJE23" s="5"/>
      <c r="AJF23" s="5"/>
      <c r="AJG23" s="5"/>
      <c r="AJH23" s="5"/>
      <c r="AJI23" s="5"/>
      <c r="AJJ23" s="5"/>
    </row>
    <row r="24" spans="1:946" ht="27.95" customHeight="1" x14ac:dyDescent="0.25">
      <c r="A24" s="39" t="s">
        <v>54</v>
      </c>
      <c r="B24" s="40" t="s">
        <v>55</v>
      </c>
      <c r="C24" s="84"/>
      <c r="D24" s="85"/>
      <c r="E24" s="86"/>
      <c r="F24" s="81" t="s">
        <v>92</v>
      </c>
      <c r="G24" s="86"/>
      <c r="H24" s="60"/>
      <c r="I24" s="59"/>
      <c r="J24" s="98"/>
      <c r="K24" s="62"/>
      <c r="L24" s="86"/>
      <c r="M24" s="64" t="s">
        <v>66</v>
      </c>
      <c r="N24" s="49"/>
      <c r="O24" s="88"/>
      <c r="P24" s="88"/>
      <c r="Q24" s="88"/>
      <c r="R24" s="88"/>
      <c r="S24" s="77">
        <v>5</v>
      </c>
      <c r="T24" s="49"/>
      <c r="U24" s="49"/>
      <c r="V24" s="49"/>
      <c r="W24" s="49"/>
      <c r="X24" s="49"/>
      <c r="Y24" s="49"/>
      <c r="Z24" s="51">
        <f t="shared" si="0"/>
        <v>5</v>
      </c>
      <c r="AA24" s="66"/>
      <c r="AB24" s="53"/>
      <c r="AC24" s="67"/>
      <c r="AD24" s="68"/>
      <c r="AE24" s="68"/>
      <c r="AF24" s="69"/>
      <c r="AG24" s="57"/>
      <c r="AH24" s="57"/>
      <c r="AI24" s="67"/>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c r="IW24" s="5"/>
      <c r="IX24" s="5"/>
      <c r="IY24" s="5"/>
      <c r="IZ24" s="5"/>
      <c r="JA24" s="5"/>
      <c r="JB24" s="5"/>
      <c r="JC24" s="5"/>
      <c r="JD24" s="5"/>
      <c r="JE24" s="5"/>
      <c r="JF24" s="5"/>
      <c r="JG24" s="5"/>
      <c r="JH24" s="5"/>
      <c r="JI24" s="5"/>
      <c r="JJ24" s="5"/>
      <c r="JK24" s="5"/>
      <c r="JL24" s="5"/>
      <c r="JM24" s="5"/>
      <c r="JN24" s="5"/>
      <c r="JO24" s="5"/>
      <c r="JP24" s="5"/>
      <c r="JQ24" s="5"/>
      <c r="JR24" s="5"/>
      <c r="JS24" s="5"/>
      <c r="JT24" s="5"/>
      <c r="JU24" s="5"/>
      <c r="JV24" s="5"/>
      <c r="JW24" s="5"/>
      <c r="JX24" s="5"/>
      <c r="JY24" s="5"/>
      <c r="JZ24" s="5"/>
      <c r="KA24" s="5"/>
      <c r="KB24" s="5"/>
      <c r="KC24" s="5"/>
      <c r="KD24" s="5"/>
      <c r="KE24" s="5"/>
      <c r="KF24" s="5"/>
      <c r="KG24" s="5"/>
      <c r="KH24" s="5"/>
      <c r="KI24" s="5"/>
      <c r="KJ24" s="5"/>
      <c r="KK24" s="5"/>
      <c r="KL24" s="5"/>
      <c r="KM24" s="5"/>
      <c r="KN24" s="5"/>
      <c r="KO24" s="5"/>
      <c r="KP24" s="5"/>
      <c r="KQ24" s="5"/>
      <c r="KR24" s="5"/>
      <c r="KS24" s="5"/>
      <c r="KT24" s="5"/>
      <c r="KU24" s="5"/>
      <c r="KV24" s="5"/>
      <c r="KW24" s="5"/>
      <c r="KX24" s="5"/>
      <c r="KY24" s="5"/>
      <c r="KZ24" s="5"/>
      <c r="LA24" s="5"/>
      <c r="LB24" s="5"/>
      <c r="LC24" s="5"/>
      <c r="LD24" s="5"/>
      <c r="LE24" s="5"/>
      <c r="LF24" s="5"/>
      <c r="LG24" s="5"/>
      <c r="LH24" s="5"/>
      <c r="LI24" s="5"/>
      <c r="LJ24" s="5"/>
      <c r="LK24" s="5"/>
      <c r="LL24" s="5"/>
      <c r="LM24" s="5"/>
      <c r="LN24" s="5"/>
      <c r="LO24" s="5"/>
      <c r="LP24" s="5"/>
      <c r="LQ24" s="5"/>
      <c r="LR24" s="5"/>
      <c r="LS24" s="5"/>
      <c r="LT24" s="5"/>
      <c r="LU24" s="5"/>
      <c r="LV24" s="5"/>
      <c r="LW24" s="5"/>
      <c r="LX24" s="5"/>
      <c r="LY24" s="5"/>
      <c r="LZ24" s="5"/>
      <c r="MA24" s="5"/>
      <c r="MB24" s="5"/>
      <c r="MC24" s="5"/>
      <c r="MD24" s="5"/>
      <c r="ME24" s="5"/>
      <c r="MF24" s="5"/>
      <c r="MG24" s="5"/>
      <c r="MH24" s="5"/>
      <c r="MI24" s="5"/>
      <c r="MJ24" s="5"/>
      <c r="MK24" s="5"/>
      <c r="ML24" s="5"/>
      <c r="MM24" s="5"/>
      <c r="MN24" s="5"/>
      <c r="MO24" s="5"/>
      <c r="MP24" s="5"/>
      <c r="MQ24" s="5"/>
      <c r="MR24" s="5"/>
      <c r="MS24" s="5"/>
      <c r="MT24" s="5"/>
      <c r="MU24" s="5"/>
      <c r="MV24" s="5"/>
      <c r="MW24" s="5"/>
      <c r="MX24" s="5"/>
      <c r="MY24" s="5"/>
      <c r="MZ24" s="5"/>
      <c r="NA24" s="5"/>
      <c r="NB24" s="5"/>
      <c r="NC24" s="5"/>
      <c r="ND24" s="5"/>
      <c r="NE24" s="5"/>
      <c r="NF24" s="5"/>
      <c r="NG24" s="5"/>
      <c r="NH24" s="5"/>
      <c r="NI24" s="5"/>
      <c r="NJ24" s="5"/>
      <c r="NK24" s="5"/>
      <c r="NL24" s="5"/>
      <c r="NM24" s="5"/>
      <c r="NN24" s="5"/>
      <c r="NO24" s="5"/>
      <c r="NP24" s="5"/>
      <c r="NQ24" s="5"/>
      <c r="NR24" s="5"/>
      <c r="NS24" s="5"/>
      <c r="NT24" s="5"/>
      <c r="NU24" s="5"/>
      <c r="NV24" s="5"/>
      <c r="NW24" s="5"/>
      <c r="NX24" s="5"/>
      <c r="NY24" s="5"/>
      <c r="NZ24" s="5"/>
      <c r="OA24" s="5"/>
      <c r="OB24" s="5"/>
      <c r="OC24" s="5"/>
      <c r="OD24" s="5"/>
      <c r="OE24" s="5"/>
      <c r="OF24" s="5"/>
      <c r="OG24" s="5"/>
      <c r="OH24" s="5"/>
      <c r="OI24" s="5"/>
      <c r="OJ24" s="5"/>
      <c r="OK24" s="5"/>
      <c r="OL24" s="5"/>
      <c r="OM24" s="5"/>
      <c r="ON24" s="5"/>
      <c r="OO24" s="5"/>
      <c r="OP24" s="5"/>
      <c r="OQ24" s="5"/>
      <c r="OR24" s="5"/>
      <c r="OS24" s="5"/>
      <c r="OT24" s="5"/>
      <c r="OU24" s="5"/>
      <c r="OV24" s="5"/>
      <c r="OW24" s="5"/>
      <c r="OX24" s="5"/>
      <c r="OY24" s="5"/>
      <c r="OZ24" s="5"/>
      <c r="PA24" s="5"/>
      <c r="PB24" s="5"/>
      <c r="PC24" s="5"/>
      <c r="PD24" s="5"/>
      <c r="PE24" s="5"/>
      <c r="PF24" s="5"/>
      <c r="PG24" s="5"/>
      <c r="PH24" s="5"/>
      <c r="PI24" s="5"/>
      <c r="PJ24" s="5"/>
      <c r="PK24" s="5"/>
      <c r="PL24" s="5"/>
      <c r="PM24" s="5"/>
      <c r="PN24" s="5"/>
      <c r="PO24" s="5"/>
      <c r="PP24" s="5"/>
      <c r="PQ24" s="5"/>
      <c r="PR24" s="5"/>
      <c r="PS24" s="5"/>
      <c r="PT24" s="5"/>
      <c r="PU24" s="5"/>
      <c r="PV24" s="5"/>
      <c r="PW24" s="5"/>
      <c r="PX24" s="5"/>
      <c r="PY24" s="5"/>
      <c r="PZ24" s="5"/>
      <c r="QA24" s="5"/>
      <c r="QB24" s="5"/>
      <c r="QC24" s="5"/>
      <c r="QD24" s="5"/>
      <c r="QE24" s="5"/>
      <c r="QF24" s="5"/>
      <c r="QG24" s="5"/>
      <c r="QH24" s="5"/>
      <c r="QI24" s="5"/>
      <c r="QJ24" s="5"/>
      <c r="QK24" s="5"/>
      <c r="QL24" s="5"/>
      <c r="QM24" s="5"/>
      <c r="QN24" s="5"/>
      <c r="QO24" s="5"/>
      <c r="QP24" s="5"/>
      <c r="QQ24" s="5"/>
      <c r="QR24" s="5"/>
      <c r="QS24" s="5"/>
      <c r="QT24" s="5"/>
      <c r="QU24" s="5"/>
      <c r="QV24" s="5"/>
      <c r="QW24" s="5"/>
      <c r="QX24" s="5"/>
      <c r="QY24" s="5"/>
      <c r="QZ24" s="5"/>
      <c r="RA24" s="5"/>
      <c r="RB24" s="5"/>
      <c r="RC24" s="5"/>
      <c r="RD24" s="5"/>
      <c r="RE24" s="5"/>
      <c r="RF24" s="5"/>
      <c r="RG24" s="5"/>
      <c r="RH24" s="5"/>
      <c r="RI24" s="5"/>
      <c r="RJ24" s="5"/>
      <c r="RK24" s="5"/>
      <c r="RL24" s="5"/>
      <c r="RM24" s="5"/>
      <c r="RN24" s="5"/>
      <c r="RO24" s="5"/>
      <c r="RP24" s="5"/>
      <c r="RQ24" s="5"/>
      <c r="RR24" s="5"/>
      <c r="RS24" s="5"/>
      <c r="RT24" s="5"/>
      <c r="RU24" s="5"/>
      <c r="RV24" s="5"/>
      <c r="RW24" s="5"/>
      <c r="RX24" s="5"/>
      <c r="RY24" s="5"/>
      <c r="RZ24" s="5"/>
      <c r="SA24" s="5"/>
      <c r="SB24" s="5"/>
      <c r="SC24" s="5"/>
      <c r="SD24" s="5"/>
      <c r="SE24" s="5"/>
      <c r="SF24" s="5"/>
      <c r="SG24" s="5"/>
      <c r="SH24" s="5"/>
      <c r="SI24" s="5"/>
      <c r="SJ24" s="5"/>
      <c r="SK24" s="5"/>
      <c r="SL24" s="5"/>
      <c r="SM24" s="5"/>
      <c r="SN24" s="5"/>
      <c r="SO24" s="5"/>
      <c r="SP24" s="5"/>
      <c r="SQ24" s="5"/>
      <c r="SR24" s="5"/>
      <c r="SS24" s="5"/>
      <c r="ST24" s="5"/>
      <c r="SU24" s="5"/>
      <c r="SV24" s="5"/>
      <c r="SW24" s="5"/>
      <c r="SX24" s="5"/>
      <c r="SY24" s="5"/>
      <c r="SZ24" s="5"/>
      <c r="TA24" s="5"/>
      <c r="TB24" s="5"/>
      <c r="TC24" s="5"/>
      <c r="TD24" s="5"/>
      <c r="TE24" s="5"/>
      <c r="TF24" s="5"/>
      <c r="TG24" s="5"/>
      <c r="TH24" s="5"/>
      <c r="TI24" s="5"/>
      <c r="TJ24" s="5"/>
      <c r="TK24" s="5"/>
      <c r="TL24" s="5"/>
      <c r="TM24" s="5"/>
      <c r="TN24" s="5"/>
      <c r="TO24" s="5"/>
      <c r="TP24" s="5"/>
      <c r="TQ24" s="5"/>
      <c r="TR24" s="5"/>
      <c r="TS24" s="5"/>
      <c r="TT24" s="5"/>
      <c r="TU24" s="5"/>
      <c r="TV24" s="5"/>
      <c r="TW24" s="5"/>
      <c r="TX24" s="5"/>
      <c r="TY24" s="5"/>
      <c r="TZ24" s="5"/>
      <c r="UA24" s="5"/>
      <c r="UB24" s="5"/>
      <c r="UC24" s="5"/>
      <c r="UD24" s="5"/>
      <c r="UE24" s="5"/>
      <c r="UF24" s="5"/>
      <c r="UG24" s="5"/>
      <c r="UH24" s="5"/>
      <c r="UI24" s="5"/>
      <c r="UJ24" s="5"/>
      <c r="UK24" s="5"/>
      <c r="UL24" s="5"/>
      <c r="UM24" s="5"/>
      <c r="UN24" s="5"/>
      <c r="UO24" s="5"/>
      <c r="UP24" s="5"/>
      <c r="UQ24" s="5"/>
      <c r="UR24" s="5"/>
      <c r="US24" s="5"/>
      <c r="UT24" s="5"/>
      <c r="UU24" s="5"/>
      <c r="UV24" s="5"/>
      <c r="UW24" s="5"/>
      <c r="UX24" s="5"/>
      <c r="UY24" s="5"/>
      <c r="UZ24" s="5"/>
      <c r="VA24" s="5"/>
      <c r="VB24" s="5"/>
      <c r="VC24" s="5"/>
      <c r="VD24" s="5"/>
      <c r="VE24" s="5"/>
      <c r="VF24" s="5"/>
      <c r="VG24" s="5"/>
      <c r="VH24" s="5"/>
      <c r="VI24" s="5"/>
      <c r="VJ24" s="5"/>
      <c r="VK24" s="5"/>
      <c r="VL24" s="5"/>
      <c r="VM24" s="5"/>
      <c r="VN24" s="5"/>
      <c r="VO24" s="5"/>
      <c r="VP24" s="5"/>
      <c r="VQ24" s="5"/>
      <c r="VR24" s="5"/>
      <c r="VS24" s="5"/>
      <c r="VT24" s="5"/>
      <c r="VU24" s="5"/>
      <c r="VV24" s="5"/>
      <c r="VW24" s="5"/>
      <c r="VX24" s="5"/>
      <c r="VY24" s="5"/>
      <c r="VZ24" s="5"/>
      <c r="WA24" s="5"/>
      <c r="WB24" s="5"/>
      <c r="WC24" s="5"/>
      <c r="WD24" s="5"/>
      <c r="WE24" s="5"/>
      <c r="WF24" s="5"/>
      <c r="WG24" s="5"/>
      <c r="WH24" s="5"/>
      <c r="WI24" s="5"/>
      <c r="WJ24" s="5"/>
      <c r="WK24" s="5"/>
      <c r="WL24" s="5"/>
      <c r="WM24" s="5"/>
      <c r="WN24" s="5"/>
      <c r="WO24" s="5"/>
      <c r="WP24" s="5"/>
      <c r="WQ24" s="5"/>
      <c r="WR24" s="5"/>
      <c r="WS24" s="5"/>
      <c r="WT24" s="5"/>
      <c r="WU24" s="5"/>
      <c r="WV24" s="5"/>
      <c r="WW24" s="5"/>
      <c r="WX24" s="5"/>
      <c r="WY24" s="5"/>
      <c r="WZ24" s="5"/>
      <c r="XA24" s="5"/>
      <c r="XB24" s="5"/>
      <c r="XC24" s="5"/>
      <c r="XD24" s="5"/>
      <c r="XE24" s="5"/>
      <c r="XF24" s="5"/>
      <c r="XG24" s="5"/>
      <c r="XH24" s="5"/>
      <c r="XI24" s="5"/>
      <c r="XJ24" s="5"/>
      <c r="XK24" s="5"/>
      <c r="XL24" s="5"/>
      <c r="XM24" s="5"/>
      <c r="XN24" s="5"/>
      <c r="XO24" s="5"/>
      <c r="XP24" s="5"/>
      <c r="XQ24" s="5"/>
      <c r="XR24" s="5"/>
      <c r="XS24" s="5"/>
      <c r="XT24" s="5"/>
      <c r="XU24" s="5"/>
      <c r="XV24" s="5"/>
      <c r="XW24" s="5"/>
      <c r="XX24" s="5"/>
      <c r="XY24" s="5"/>
      <c r="XZ24" s="5"/>
      <c r="YA24" s="5"/>
      <c r="YB24" s="5"/>
      <c r="YC24" s="5"/>
      <c r="YD24" s="5"/>
      <c r="YE24" s="5"/>
      <c r="YF24" s="5"/>
      <c r="YG24" s="5"/>
      <c r="YH24" s="5"/>
      <c r="YI24" s="5"/>
      <c r="YJ24" s="5"/>
      <c r="YK24" s="5"/>
      <c r="YL24" s="5"/>
      <c r="YM24" s="5"/>
      <c r="YN24" s="5"/>
      <c r="YO24" s="5"/>
      <c r="YP24" s="5"/>
      <c r="YQ24" s="5"/>
      <c r="YR24" s="5"/>
      <c r="YS24" s="5"/>
      <c r="YT24" s="5"/>
      <c r="YU24" s="5"/>
      <c r="YV24" s="5"/>
      <c r="YW24" s="5"/>
      <c r="YX24" s="5"/>
      <c r="YY24" s="5"/>
      <c r="YZ24" s="5"/>
      <c r="ZA24" s="5"/>
      <c r="ZB24" s="5"/>
      <c r="ZC24" s="5"/>
      <c r="ZD24" s="5"/>
      <c r="ZE24" s="5"/>
      <c r="ZF24" s="5"/>
      <c r="ZG24" s="5"/>
      <c r="ZH24" s="5"/>
      <c r="ZI24" s="5"/>
      <c r="ZJ24" s="5"/>
      <c r="ZK24" s="5"/>
      <c r="ZL24" s="5"/>
      <c r="ZM24" s="5"/>
      <c r="ZN24" s="5"/>
      <c r="ZO24" s="5"/>
      <c r="ZP24" s="5"/>
      <c r="ZQ24" s="5"/>
      <c r="ZR24" s="5"/>
      <c r="ZS24" s="5"/>
      <c r="ZT24" s="5"/>
      <c r="ZU24" s="5"/>
      <c r="ZV24" s="5"/>
      <c r="ZW24" s="5"/>
      <c r="ZX24" s="5"/>
      <c r="ZY24" s="5"/>
      <c r="ZZ24" s="5"/>
      <c r="AAA24" s="5"/>
      <c r="AAB24" s="5"/>
      <c r="AAC24" s="5"/>
      <c r="AAD24" s="5"/>
      <c r="AAE24" s="5"/>
      <c r="AAF24" s="5"/>
      <c r="AAG24" s="5"/>
      <c r="AAH24" s="5"/>
      <c r="AAI24" s="5"/>
      <c r="AAJ24" s="5"/>
      <c r="AAK24" s="5"/>
      <c r="AAL24" s="5"/>
      <c r="AAM24" s="5"/>
      <c r="AAN24" s="5"/>
      <c r="AAO24" s="5"/>
      <c r="AAP24" s="5"/>
      <c r="AAQ24" s="5"/>
      <c r="AAR24" s="5"/>
      <c r="AAS24" s="5"/>
      <c r="AAT24" s="5"/>
      <c r="AAU24" s="5"/>
      <c r="AAV24" s="5"/>
      <c r="AAW24" s="5"/>
      <c r="AAX24" s="5"/>
      <c r="AAY24" s="5"/>
      <c r="AAZ24" s="5"/>
      <c r="ABA24" s="5"/>
      <c r="ABB24" s="5"/>
      <c r="ABC24" s="5"/>
      <c r="ABD24" s="5"/>
      <c r="ABE24" s="5"/>
      <c r="ABF24" s="5"/>
      <c r="ABG24" s="5"/>
      <c r="ABH24" s="5"/>
      <c r="ABI24" s="5"/>
      <c r="ABJ24" s="5"/>
      <c r="ABK24" s="5"/>
      <c r="ABL24" s="5"/>
      <c r="ABM24" s="5"/>
      <c r="ABN24" s="5"/>
      <c r="ABO24" s="5"/>
      <c r="ABP24" s="5"/>
      <c r="ABQ24" s="5"/>
      <c r="ABR24" s="5"/>
      <c r="ABS24" s="5"/>
      <c r="ABT24" s="5"/>
      <c r="ABU24" s="5"/>
      <c r="ABV24" s="5"/>
      <c r="ABW24" s="5"/>
      <c r="ABX24" s="5"/>
      <c r="ABY24" s="5"/>
      <c r="ABZ24" s="5"/>
      <c r="ACA24" s="5"/>
      <c r="ACB24" s="5"/>
      <c r="ACC24" s="5"/>
      <c r="ACD24" s="5"/>
      <c r="ACE24" s="5"/>
      <c r="ACF24" s="5"/>
      <c r="ACG24" s="5"/>
      <c r="ACH24" s="5"/>
      <c r="ACI24" s="5"/>
      <c r="ACJ24" s="5"/>
      <c r="ACK24" s="5"/>
      <c r="ACL24" s="5"/>
      <c r="ACM24" s="5"/>
      <c r="ACN24" s="5"/>
      <c r="ACO24" s="5"/>
      <c r="ACP24" s="5"/>
      <c r="ACQ24" s="5"/>
      <c r="ACR24" s="5"/>
      <c r="ACS24" s="5"/>
      <c r="ACT24" s="5"/>
      <c r="ACU24" s="5"/>
      <c r="ACV24" s="5"/>
      <c r="ACW24" s="5"/>
      <c r="ACX24" s="5"/>
      <c r="ACY24" s="5"/>
      <c r="ACZ24" s="5"/>
      <c r="ADA24" s="5"/>
      <c r="ADB24" s="5"/>
      <c r="ADC24" s="5"/>
      <c r="ADD24" s="5"/>
      <c r="ADE24" s="5"/>
      <c r="ADF24" s="5"/>
      <c r="ADG24" s="5"/>
      <c r="ADH24" s="5"/>
      <c r="ADI24" s="5"/>
      <c r="ADJ24" s="5"/>
      <c r="ADK24" s="5"/>
      <c r="ADL24" s="5"/>
      <c r="ADM24" s="5"/>
      <c r="ADN24" s="5"/>
      <c r="ADO24" s="5"/>
      <c r="ADP24" s="5"/>
      <c r="ADQ24" s="5"/>
      <c r="ADR24" s="5"/>
      <c r="ADS24" s="5"/>
      <c r="ADT24" s="5"/>
      <c r="ADU24" s="5"/>
      <c r="ADV24" s="5"/>
      <c r="ADW24" s="5"/>
      <c r="ADX24" s="5"/>
      <c r="ADY24" s="5"/>
      <c r="ADZ24" s="5"/>
      <c r="AEA24" s="5"/>
      <c r="AEB24" s="5"/>
      <c r="AEC24" s="5"/>
      <c r="AED24" s="5"/>
      <c r="AEE24" s="5"/>
      <c r="AEF24" s="5"/>
      <c r="AEG24" s="5"/>
      <c r="AEH24" s="5"/>
      <c r="AEI24" s="5"/>
      <c r="AEJ24" s="5"/>
      <c r="AEK24" s="5"/>
      <c r="AEL24" s="5"/>
      <c r="AEM24" s="5"/>
      <c r="AEN24" s="5"/>
      <c r="AEO24" s="5"/>
      <c r="AEP24" s="5"/>
      <c r="AEQ24" s="5"/>
      <c r="AER24" s="5"/>
      <c r="AES24" s="5"/>
      <c r="AET24" s="5"/>
      <c r="AEU24" s="5"/>
      <c r="AEV24" s="5"/>
      <c r="AEW24" s="5"/>
      <c r="AEX24" s="5"/>
      <c r="AEY24" s="5"/>
      <c r="AEZ24" s="5"/>
      <c r="AFA24" s="5"/>
      <c r="AFB24" s="5"/>
      <c r="AFC24" s="5"/>
      <c r="AFD24" s="5"/>
      <c r="AFE24" s="5"/>
      <c r="AFF24" s="5"/>
      <c r="AFG24" s="5"/>
      <c r="AFH24" s="5"/>
      <c r="AFI24" s="5"/>
      <c r="AFJ24" s="5"/>
      <c r="AFK24" s="5"/>
      <c r="AFL24" s="5"/>
      <c r="AFM24" s="5"/>
      <c r="AFN24" s="5"/>
      <c r="AFO24" s="5"/>
      <c r="AFP24" s="5"/>
      <c r="AFQ24" s="5"/>
      <c r="AFR24" s="5"/>
      <c r="AFS24" s="5"/>
      <c r="AFT24" s="5"/>
      <c r="AFU24" s="5"/>
      <c r="AFV24" s="5"/>
      <c r="AFW24" s="5"/>
      <c r="AFX24" s="5"/>
      <c r="AFY24" s="5"/>
      <c r="AFZ24" s="5"/>
      <c r="AGA24" s="5"/>
      <c r="AGB24" s="5"/>
      <c r="AGC24" s="5"/>
      <c r="AGD24" s="5"/>
      <c r="AGE24" s="5"/>
      <c r="AGF24" s="5"/>
      <c r="AGG24" s="5"/>
      <c r="AGH24" s="5"/>
      <c r="AGI24" s="5"/>
      <c r="AGJ24" s="5"/>
      <c r="AGK24" s="5"/>
      <c r="AGL24" s="5"/>
      <c r="AGM24" s="5"/>
      <c r="AGN24" s="5"/>
      <c r="AGO24" s="5"/>
      <c r="AGP24" s="5"/>
      <c r="AGQ24" s="5"/>
      <c r="AGR24" s="5"/>
      <c r="AGS24" s="5"/>
      <c r="AGT24" s="5"/>
      <c r="AGU24" s="5"/>
      <c r="AGV24" s="5"/>
      <c r="AGW24" s="5"/>
      <c r="AGX24" s="5"/>
      <c r="AGY24" s="5"/>
      <c r="AGZ24" s="5"/>
      <c r="AHA24" s="5"/>
      <c r="AHB24" s="5"/>
      <c r="AHC24" s="5"/>
      <c r="AHD24" s="5"/>
      <c r="AHE24" s="5"/>
      <c r="AHF24" s="5"/>
      <c r="AHG24" s="5"/>
      <c r="AHH24" s="5"/>
      <c r="AHI24" s="5"/>
      <c r="AHJ24" s="5"/>
      <c r="AHK24" s="5"/>
      <c r="AHL24" s="5"/>
      <c r="AHM24" s="5"/>
      <c r="AHN24" s="5"/>
      <c r="AHO24" s="5"/>
      <c r="AHP24" s="5"/>
      <c r="AHQ24" s="5"/>
      <c r="AHR24" s="5"/>
      <c r="AHS24" s="5"/>
      <c r="AHT24" s="5"/>
      <c r="AHU24" s="5"/>
      <c r="AHV24" s="5"/>
      <c r="AHW24" s="5"/>
      <c r="AHX24" s="5"/>
      <c r="AHY24" s="5"/>
      <c r="AHZ24" s="5"/>
      <c r="AIA24" s="5"/>
      <c r="AIB24" s="5"/>
      <c r="AIC24" s="5"/>
      <c r="AID24" s="5"/>
      <c r="AIE24" s="5"/>
      <c r="AIF24" s="5"/>
      <c r="AIG24" s="5"/>
      <c r="AIH24" s="5"/>
      <c r="AII24" s="5"/>
      <c r="AIJ24" s="5"/>
      <c r="AIK24" s="5"/>
      <c r="AIL24" s="5"/>
      <c r="AIM24" s="5"/>
      <c r="AIN24" s="5"/>
      <c r="AIO24" s="5"/>
      <c r="AIP24" s="5"/>
      <c r="AIQ24" s="5"/>
      <c r="AIR24" s="5"/>
      <c r="AIS24" s="5"/>
      <c r="AIT24" s="5"/>
      <c r="AIU24" s="5"/>
      <c r="AIV24" s="5"/>
      <c r="AIW24" s="5"/>
      <c r="AIX24" s="5"/>
      <c r="AIY24" s="5"/>
      <c r="AIZ24" s="5"/>
      <c r="AJA24" s="5"/>
      <c r="AJB24" s="5"/>
      <c r="AJC24" s="5"/>
      <c r="AJD24" s="5"/>
      <c r="AJE24" s="5"/>
      <c r="AJF24" s="5"/>
      <c r="AJG24" s="5"/>
      <c r="AJH24" s="5"/>
      <c r="AJI24" s="5"/>
      <c r="AJJ24" s="5"/>
    </row>
    <row r="25" spans="1:946" ht="27.95" customHeight="1" x14ac:dyDescent="0.25">
      <c r="A25" s="39" t="s">
        <v>54</v>
      </c>
      <c r="B25" s="40" t="s">
        <v>55</v>
      </c>
      <c r="C25" s="70" t="s">
        <v>95</v>
      </c>
      <c r="D25" s="79" t="s">
        <v>68</v>
      </c>
      <c r="E25" s="80" t="s">
        <v>96</v>
      </c>
      <c r="F25" s="81" t="s">
        <v>59</v>
      </c>
      <c r="G25" s="80" t="s">
        <v>60</v>
      </c>
      <c r="H25" s="44" t="s">
        <v>97</v>
      </c>
      <c r="I25" s="42" t="s">
        <v>62</v>
      </c>
      <c r="J25" s="97" t="s">
        <v>98</v>
      </c>
      <c r="K25" s="46">
        <v>44742</v>
      </c>
      <c r="L25" s="99">
        <v>44848</v>
      </c>
      <c r="M25" s="48" t="s">
        <v>57</v>
      </c>
      <c r="N25" s="49"/>
      <c r="O25" s="49"/>
      <c r="P25" s="49"/>
      <c r="Q25" s="49"/>
      <c r="R25" s="49"/>
      <c r="S25" s="50">
        <v>4</v>
      </c>
      <c r="T25" s="49"/>
      <c r="U25" s="49"/>
      <c r="V25" s="49"/>
      <c r="W25" s="50">
        <v>1</v>
      </c>
      <c r="X25" s="49"/>
      <c r="Y25" s="49"/>
      <c r="Z25" s="51">
        <f t="shared" si="0"/>
        <v>5</v>
      </c>
      <c r="AA25" s="52"/>
      <c r="AB25" s="53"/>
      <c r="AC25" s="54">
        <f>Z26/(AA25+Z25)</f>
        <v>1</v>
      </c>
      <c r="AD25" s="55">
        <v>0</v>
      </c>
      <c r="AE25" s="55">
        <v>0</v>
      </c>
      <c r="AF25" s="56" t="str">
        <f>IFERROR(AE25/AD25," ")</f>
        <v xml:space="preserve"> </v>
      </c>
      <c r="AG25" s="57" t="s">
        <v>64</v>
      </c>
      <c r="AH25" s="57" t="s">
        <v>65</v>
      </c>
      <c r="AI25" s="54" t="str">
        <f>IFERROR(AH25/AG25," ")</f>
        <v xml:space="preserve"> </v>
      </c>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c r="IW25" s="5"/>
      <c r="IX25" s="5"/>
      <c r="IY25" s="5"/>
      <c r="IZ25" s="5"/>
      <c r="JA25" s="5"/>
      <c r="JB25" s="5"/>
      <c r="JC25" s="5"/>
      <c r="JD25" s="5"/>
      <c r="JE25" s="5"/>
      <c r="JF25" s="5"/>
      <c r="JG25" s="5"/>
      <c r="JH25" s="5"/>
      <c r="JI25" s="5"/>
      <c r="JJ25" s="5"/>
      <c r="JK25" s="5"/>
      <c r="JL25" s="5"/>
      <c r="JM25" s="5"/>
      <c r="JN25" s="5"/>
      <c r="JO25" s="5"/>
      <c r="JP25" s="5"/>
      <c r="JQ25" s="5"/>
      <c r="JR25" s="5"/>
      <c r="JS25" s="5"/>
      <c r="JT25" s="5"/>
      <c r="JU25" s="5"/>
      <c r="JV25" s="5"/>
      <c r="JW25" s="5"/>
      <c r="JX25" s="5"/>
      <c r="JY25" s="5"/>
      <c r="JZ25" s="5"/>
      <c r="KA25" s="5"/>
      <c r="KB25" s="5"/>
      <c r="KC25" s="5"/>
      <c r="KD25" s="5"/>
      <c r="KE25" s="5"/>
      <c r="KF25" s="5"/>
      <c r="KG25" s="5"/>
      <c r="KH25" s="5"/>
      <c r="KI25" s="5"/>
      <c r="KJ25" s="5"/>
      <c r="KK25" s="5"/>
      <c r="KL25" s="5"/>
      <c r="KM25" s="5"/>
      <c r="KN25" s="5"/>
      <c r="KO25" s="5"/>
      <c r="KP25" s="5"/>
      <c r="KQ25" s="5"/>
      <c r="KR25" s="5"/>
      <c r="KS25" s="5"/>
      <c r="KT25" s="5"/>
      <c r="KU25" s="5"/>
      <c r="KV25" s="5"/>
      <c r="KW25" s="5"/>
      <c r="KX25" s="5"/>
      <c r="KY25" s="5"/>
      <c r="KZ25" s="5"/>
      <c r="LA25" s="5"/>
      <c r="LB25" s="5"/>
      <c r="LC25" s="5"/>
      <c r="LD25" s="5"/>
      <c r="LE25" s="5"/>
      <c r="LF25" s="5"/>
      <c r="LG25" s="5"/>
      <c r="LH25" s="5"/>
      <c r="LI25" s="5"/>
      <c r="LJ25" s="5"/>
      <c r="LK25" s="5"/>
      <c r="LL25" s="5"/>
      <c r="LM25" s="5"/>
      <c r="LN25" s="5"/>
      <c r="LO25" s="5"/>
      <c r="LP25" s="5"/>
      <c r="LQ25" s="5"/>
      <c r="LR25" s="5"/>
      <c r="LS25" s="5"/>
      <c r="LT25" s="5"/>
      <c r="LU25" s="5"/>
      <c r="LV25" s="5"/>
      <c r="LW25" s="5"/>
      <c r="LX25" s="5"/>
      <c r="LY25" s="5"/>
      <c r="LZ25" s="5"/>
      <c r="MA25" s="5"/>
      <c r="MB25" s="5"/>
      <c r="MC25" s="5"/>
      <c r="MD25" s="5"/>
      <c r="ME25" s="5"/>
      <c r="MF25" s="5"/>
      <c r="MG25" s="5"/>
      <c r="MH25" s="5"/>
      <c r="MI25" s="5"/>
      <c r="MJ25" s="5"/>
      <c r="MK25" s="5"/>
      <c r="ML25" s="5"/>
      <c r="MM25" s="5"/>
      <c r="MN25" s="5"/>
      <c r="MO25" s="5"/>
      <c r="MP25" s="5"/>
      <c r="MQ25" s="5"/>
      <c r="MR25" s="5"/>
      <c r="MS25" s="5"/>
      <c r="MT25" s="5"/>
      <c r="MU25" s="5"/>
      <c r="MV25" s="5"/>
      <c r="MW25" s="5"/>
      <c r="MX25" s="5"/>
      <c r="MY25" s="5"/>
      <c r="MZ25" s="5"/>
      <c r="NA25" s="5"/>
      <c r="NB25" s="5"/>
      <c r="NC25" s="5"/>
      <c r="ND25" s="5"/>
      <c r="NE25" s="5"/>
      <c r="NF25" s="5"/>
      <c r="NG25" s="5"/>
      <c r="NH25" s="5"/>
      <c r="NI25" s="5"/>
      <c r="NJ25" s="5"/>
      <c r="NK25" s="5"/>
      <c r="NL25" s="5"/>
      <c r="NM25" s="5"/>
      <c r="NN25" s="5"/>
      <c r="NO25" s="5"/>
      <c r="NP25" s="5"/>
      <c r="NQ25" s="5"/>
      <c r="NR25" s="5"/>
      <c r="NS25" s="5"/>
      <c r="NT25" s="5"/>
      <c r="NU25" s="5"/>
      <c r="NV25" s="5"/>
      <c r="NW25" s="5"/>
      <c r="NX25" s="5"/>
      <c r="NY25" s="5"/>
      <c r="NZ25" s="5"/>
      <c r="OA25" s="5"/>
      <c r="OB25" s="5"/>
      <c r="OC25" s="5"/>
      <c r="OD25" s="5"/>
      <c r="OE25" s="5"/>
      <c r="OF25" s="5"/>
      <c r="OG25" s="5"/>
      <c r="OH25" s="5"/>
      <c r="OI25" s="5"/>
      <c r="OJ25" s="5"/>
      <c r="OK25" s="5"/>
      <c r="OL25" s="5"/>
      <c r="OM25" s="5"/>
      <c r="ON25" s="5"/>
      <c r="OO25" s="5"/>
      <c r="OP25" s="5"/>
      <c r="OQ25" s="5"/>
      <c r="OR25" s="5"/>
      <c r="OS25" s="5"/>
      <c r="OT25" s="5"/>
      <c r="OU25" s="5"/>
      <c r="OV25" s="5"/>
      <c r="OW25" s="5"/>
      <c r="OX25" s="5"/>
      <c r="OY25" s="5"/>
      <c r="OZ25" s="5"/>
      <c r="PA25" s="5"/>
      <c r="PB25" s="5"/>
      <c r="PC25" s="5"/>
      <c r="PD25" s="5"/>
      <c r="PE25" s="5"/>
      <c r="PF25" s="5"/>
      <c r="PG25" s="5"/>
      <c r="PH25" s="5"/>
      <c r="PI25" s="5"/>
      <c r="PJ25" s="5"/>
      <c r="PK25" s="5"/>
      <c r="PL25" s="5"/>
      <c r="PM25" s="5"/>
      <c r="PN25" s="5"/>
      <c r="PO25" s="5"/>
      <c r="PP25" s="5"/>
      <c r="PQ25" s="5"/>
      <c r="PR25" s="5"/>
      <c r="PS25" s="5"/>
      <c r="PT25" s="5"/>
      <c r="PU25" s="5"/>
      <c r="PV25" s="5"/>
      <c r="PW25" s="5"/>
      <c r="PX25" s="5"/>
      <c r="PY25" s="5"/>
      <c r="PZ25" s="5"/>
      <c r="QA25" s="5"/>
      <c r="QB25" s="5"/>
      <c r="QC25" s="5"/>
      <c r="QD25" s="5"/>
      <c r="QE25" s="5"/>
      <c r="QF25" s="5"/>
      <c r="QG25" s="5"/>
      <c r="QH25" s="5"/>
      <c r="QI25" s="5"/>
      <c r="QJ25" s="5"/>
      <c r="QK25" s="5"/>
      <c r="QL25" s="5"/>
      <c r="QM25" s="5"/>
      <c r="QN25" s="5"/>
      <c r="QO25" s="5"/>
      <c r="QP25" s="5"/>
      <c r="QQ25" s="5"/>
      <c r="QR25" s="5"/>
      <c r="QS25" s="5"/>
      <c r="QT25" s="5"/>
      <c r="QU25" s="5"/>
      <c r="QV25" s="5"/>
      <c r="QW25" s="5"/>
      <c r="QX25" s="5"/>
      <c r="QY25" s="5"/>
      <c r="QZ25" s="5"/>
      <c r="RA25" s="5"/>
      <c r="RB25" s="5"/>
      <c r="RC25" s="5"/>
      <c r="RD25" s="5"/>
      <c r="RE25" s="5"/>
      <c r="RF25" s="5"/>
      <c r="RG25" s="5"/>
      <c r="RH25" s="5"/>
      <c r="RI25" s="5"/>
      <c r="RJ25" s="5"/>
      <c r="RK25" s="5"/>
      <c r="RL25" s="5"/>
      <c r="RM25" s="5"/>
      <c r="RN25" s="5"/>
      <c r="RO25" s="5"/>
      <c r="RP25" s="5"/>
      <c r="RQ25" s="5"/>
      <c r="RR25" s="5"/>
      <c r="RS25" s="5"/>
      <c r="RT25" s="5"/>
      <c r="RU25" s="5"/>
      <c r="RV25" s="5"/>
      <c r="RW25" s="5"/>
      <c r="RX25" s="5"/>
      <c r="RY25" s="5"/>
      <c r="RZ25" s="5"/>
      <c r="SA25" s="5"/>
      <c r="SB25" s="5"/>
      <c r="SC25" s="5"/>
      <c r="SD25" s="5"/>
      <c r="SE25" s="5"/>
      <c r="SF25" s="5"/>
      <c r="SG25" s="5"/>
      <c r="SH25" s="5"/>
      <c r="SI25" s="5"/>
      <c r="SJ25" s="5"/>
      <c r="SK25" s="5"/>
      <c r="SL25" s="5"/>
      <c r="SM25" s="5"/>
      <c r="SN25" s="5"/>
      <c r="SO25" s="5"/>
      <c r="SP25" s="5"/>
      <c r="SQ25" s="5"/>
      <c r="SR25" s="5"/>
      <c r="SS25" s="5"/>
      <c r="ST25" s="5"/>
      <c r="SU25" s="5"/>
      <c r="SV25" s="5"/>
      <c r="SW25" s="5"/>
      <c r="SX25" s="5"/>
      <c r="SY25" s="5"/>
      <c r="SZ25" s="5"/>
      <c r="TA25" s="5"/>
      <c r="TB25" s="5"/>
      <c r="TC25" s="5"/>
      <c r="TD25" s="5"/>
      <c r="TE25" s="5"/>
      <c r="TF25" s="5"/>
      <c r="TG25" s="5"/>
      <c r="TH25" s="5"/>
      <c r="TI25" s="5"/>
      <c r="TJ25" s="5"/>
      <c r="TK25" s="5"/>
      <c r="TL25" s="5"/>
      <c r="TM25" s="5"/>
      <c r="TN25" s="5"/>
      <c r="TO25" s="5"/>
      <c r="TP25" s="5"/>
      <c r="TQ25" s="5"/>
      <c r="TR25" s="5"/>
      <c r="TS25" s="5"/>
      <c r="TT25" s="5"/>
      <c r="TU25" s="5"/>
      <c r="TV25" s="5"/>
      <c r="TW25" s="5"/>
      <c r="TX25" s="5"/>
      <c r="TY25" s="5"/>
      <c r="TZ25" s="5"/>
      <c r="UA25" s="5"/>
      <c r="UB25" s="5"/>
      <c r="UC25" s="5"/>
      <c r="UD25" s="5"/>
      <c r="UE25" s="5"/>
      <c r="UF25" s="5"/>
      <c r="UG25" s="5"/>
      <c r="UH25" s="5"/>
      <c r="UI25" s="5"/>
      <c r="UJ25" s="5"/>
      <c r="UK25" s="5"/>
      <c r="UL25" s="5"/>
      <c r="UM25" s="5"/>
      <c r="UN25" s="5"/>
      <c r="UO25" s="5"/>
      <c r="UP25" s="5"/>
      <c r="UQ25" s="5"/>
      <c r="UR25" s="5"/>
      <c r="US25" s="5"/>
      <c r="UT25" s="5"/>
      <c r="UU25" s="5"/>
      <c r="UV25" s="5"/>
      <c r="UW25" s="5"/>
      <c r="UX25" s="5"/>
      <c r="UY25" s="5"/>
      <c r="UZ25" s="5"/>
      <c r="VA25" s="5"/>
      <c r="VB25" s="5"/>
      <c r="VC25" s="5"/>
      <c r="VD25" s="5"/>
      <c r="VE25" s="5"/>
      <c r="VF25" s="5"/>
      <c r="VG25" s="5"/>
      <c r="VH25" s="5"/>
      <c r="VI25" s="5"/>
      <c r="VJ25" s="5"/>
      <c r="VK25" s="5"/>
      <c r="VL25" s="5"/>
      <c r="VM25" s="5"/>
      <c r="VN25" s="5"/>
      <c r="VO25" s="5"/>
      <c r="VP25" s="5"/>
      <c r="VQ25" s="5"/>
      <c r="VR25" s="5"/>
      <c r="VS25" s="5"/>
      <c r="VT25" s="5"/>
      <c r="VU25" s="5"/>
      <c r="VV25" s="5"/>
      <c r="VW25" s="5"/>
      <c r="VX25" s="5"/>
      <c r="VY25" s="5"/>
      <c r="VZ25" s="5"/>
      <c r="WA25" s="5"/>
      <c r="WB25" s="5"/>
      <c r="WC25" s="5"/>
      <c r="WD25" s="5"/>
      <c r="WE25" s="5"/>
      <c r="WF25" s="5"/>
      <c r="WG25" s="5"/>
      <c r="WH25" s="5"/>
      <c r="WI25" s="5"/>
      <c r="WJ25" s="5"/>
      <c r="WK25" s="5"/>
      <c r="WL25" s="5"/>
      <c r="WM25" s="5"/>
      <c r="WN25" s="5"/>
      <c r="WO25" s="5"/>
      <c r="WP25" s="5"/>
      <c r="WQ25" s="5"/>
      <c r="WR25" s="5"/>
      <c r="WS25" s="5"/>
      <c r="WT25" s="5"/>
      <c r="WU25" s="5"/>
      <c r="WV25" s="5"/>
      <c r="WW25" s="5"/>
      <c r="WX25" s="5"/>
      <c r="WY25" s="5"/>
      <c r="WZ25" s="5"/>
      <c r="XA25" s="5"/>
      <c r="XB25" s="5"/>
      <c r="XC25" s="5"/>
      <c r="XD25" s="5"/>
      <c r="XE25" s="5"/>
      <c r="XF25" s="5"/>
      <c r="XG25" s="5"/>
      <c r="XH25" s="5"/>
      <c r="XI25" s="5"/>
      <c r="XJ25" s="5"/>
      <c r="XK25" s="5"/>
      <c r="XL25" s="5"/>
      <c r="XM25" s="5"/>
      <c r="XN25" s="5"/>
      <c r="XO25" s="5"/>
      <c r="XP25" s="5"/>
      <c r="XQ25" s="5"/>
      <c r="XR25" s="5"/>
      <c r="XS25" s="5"/>
      <c r="XT25" s="5"/>
      <c r="XU25" s="5"/>
      <c r="XV25" s="5"/>
      <c r="XW25" s="5"/>
      <c r="XX25" s="5"/>
      <c r="XY25" s="5"/>
      <c r="XZ25" s="5"/>
      <c r="YA25" s="5"/>
      <c r="YB25" s="5"/>
      <c r="YC25" s="5"/>
      <c r="YD25" s="5"/>
      <c r="YE25" s="5"/>
      <c r="YF25" s="5"/>
      <c r="YG25" s="5"/>
      <c r="YH25" s="5"/>
      <c r="YI25" s="5"/>
      <c r="YJ25" s="5"/>
      <c r="YK25" s="5"/>
      <c r="YL25" s="5"/>
      <c r="YM25" s="5"/>
      <c r="YN25" s="5"/>
      <c r="YO25" s="5"/>
      <c r="YP25" s="5"/>
      <c r="YQ25" s="5"/>
      <c r="YR25" s="5"/>
      <c r="YS25" s="5"/>
      <c r="YT25" s="5"/>
      <c r="YU25" s="5"/>
      <c r="YV25" s="5"/>
      <c r="YW25" s="5"/>
      <c r="YX25" s="5"/>
      <c r="YY25" s="5"/>
      <c r="YZ25" s="5"/>
      <c r="ZA25" s="5"/>
      <c r="ZB25" s="5"/>
      <c r="ZC25" s="5"/>
      <c r="ZD25" s="5"/>
      <c r="ZE25" s="5"/>
      <c r="ZF25" s="5"/>
      <c r="ZG25" s="5"/>
      <c r="ZH25" s="5"/>
      <c r="ZI25" s="5"/>
      <c r="ZJ25" s="5"/>
      <c r="ZK25" s="5"/>
      <c r="ZL25" s="5"/>
      <c r="ZM25" s="5"/>
      <c r="ZN25" s="5"/>
      <c r="ZO25" s="5"/>
      <c r="ZP25" s="5"/>
      <c r="ZQ25" s="5"/>
      <c r="ZR25" s="5"/>
      <c r="ZS25" s="5"/>
      <c r="ZT25" s="5"/>
      <c r="ZU25" s="5"/>
      <c r="ZV25" s="5"/>
      <c r="ZW25" s="5"/>
      <c r="ZX25" s="5"/>
      <c r="ZY25" s="5"/>
      <c r="ZZ25" s="5"/>
      <c r="AAA25" s="5"/>
      <c r="AAB25" s="5"/>
      <c r="AAC25" s="5"/>
      <c r="AAD25" s="5"/>
      <c r="AAE25" s="5"/>
      <c r="AAF25" s="5"/>
      <c r="AAG25" s="5"/>
      <c r="AAH25" s="5"/>
      <c r="AAI25" s="5"/>
      <c r="AAJ25" s="5"/>
      <c r="AAK25" s="5"/>
      <c r="AAL25" s="5"/>
      <c r="AAM25" s="5"/>
      <c r="AAN25" s="5"/>
      <c r="AAO25" s="5"/>
      <c r="AAP25" s="5"/>
      <c r="AAQ25" s="5"/>
      <c r="AAR25" s="5"/>
      <c r="AAS25" s="5"/>
      <c r="AAT25" s="5"/>
      <c r="AAU25" s="5"/>
      <c r="AAV25" s="5"/>
      <c r="AAW25" s="5"/>
      <c r="AAX25" s="5"/>
      <c r="AAY25" s="5"/>
      <c r="AAZ25" s="5"/>
      <c r="ABA25" s="5"/>
      <c r="ABB25" s="5"/>
      <c r="ABC25" s="5"/>
      <c r="ABD25" s="5"/>
      <c r="ABE25" s="5"/>
      <c r="ABF25" s="5"/>
      <c r="ABG25" s="5"/>
      <c r="ABH25" s="5"/>
      <c r="ABI25" s="5"/>
      <c r="ABJ25" s="5"/>
      <c r="ABK25" s="5"/>
      <c r="ABL25" s="5"/>
      <c r="ABM25" s="5"/>
      <c r="ABN25" s="5"/>
      <c r="ABO25" s="5"/>
      <c r="ABP25" s="5"/>
      <c r="ABQ25" s="5"/>
      <c r="ABR25" s="5"/>
      <c r="ABS25" s="5"/>
      <c r="ABT25" s="5"/>
      <c r="ABU25" s="5"/>
      <c r="ABV25" s="5"/>
      <c r="ABW25" s="5"/>
      <c r="ABX25" s="5"/>
      <c r="ABY25" s="5"/>
      <c r="ABZ25" s="5"/>
      <c r="ACA25" s="5"/>
      <c r="ACB25" s="5"/>
      <c r="ACC25" s="5"/>
      <c r="ACD25" s="5"/>
      <c r="ACE25" s="5"/>
      <c r="ACF25" s="5"/>
      <c r="ACG25" s="5"/>
      <c r="ACH25" s="5"/>
      <c r="ACI25" s="5"/>
      <c r="ACJ25" s="5"/>
      <c r="ACK25" s="5"/>
      <c r="ACL25" s="5"/>
      <c r="ACM25" s="5"/>
      <c r="ACN25" s="5"/>
      <c r="ACO25" s="5"/>
      <c r="ACP25" s="5"/>
      <c r="ACQ25" s="5"/>
      <c r="ACR25" s="5"/>
      <c r="ACS25" s="5"/>
      <c r="ACT25" s="5"/>
      <c r="ACU25" s="5"/>
      <c r="ACV25" s="5"/>
      <c r="ACW25" s="5"/>
      <c r="ACX25" s="5"/>
      <c r="ACY25" s="5"/>
      <c r="ACZ25" s="5"/>
      <c r="ADA25" s="5"/>
      <c r="ADB25" s="5"/>
      <c r="ADC25" s="5"/>
      <c r="ADD25" s="5"/>
      <c r="ADE25" s="5"/>
      <c r="ADF25" s="5"/>
      <c r="ADG25" s="5"/>
      <c r="ADH25" s="5"/>
      <c r="ADI25" s="5"/>
      <c r="ADJ25" s="5"/>
      <c r="ADK25" s="5"/>
      <c r="ADL25" s="5"/>
      <c r="ADM25" s="5"/>
      <c r="ADN25" s="5"/>
      <c r="ADO25" s="5"/>
      <c r="ADP25" s="5"/>
      <c r="ADQ25" s="5"/>
      <c r="ADR25" s="5"/>
      <c r="ADS25" s="5"/>
      <c r="ADT25" s="5"/>
      <c r="ADU25" s="5"/>
      <c r="ADV25" s="5"/>
      <c r="ADW25" s="5"/>
      <c r="ADX25" s="5"/>
      <c r="ADY25" s="5"/>
      <c r="ADZ25" s="5"/>
      <c r="AEA25" s="5"/>
      <c r="AEB25" s="5"/>
      <c r="AEC25" s="5"/>
      <c r="AED25" s="5"/>
      <c r="AEE25" s="5"/>
      <c r="AEF25" s="5"/>
      <c r="AEG25" s="5"/>
      <c r="AEH25" s="5"/>
      <c r="AEI25" s="5"/>
      <c r="AEJ25" s="5"/>
      <c r="AEK25" s="5"/>
      <c r="AEL25" s="5"/>
      <c r="AEM25" s="5"/>
      <c r="AEN25" s="5"/>
      <c r="AEO25" s="5"/>
      <c r="AEP25" s="5"/>
      <c r="AEQ25" s="5"/>
      <c r="AER25" s="5"/>
      <c r="AES25" s="5"/>
      <c r="AET25" s="5"/>
      <c r="AEU25" s="5"/>
      <c r="AEV25" s="5"/>
      <c r="AEW25" s="5"/>
      <c r="AEX25" s="5"/>
      <c r="AEY25" s="5"/>
      <c r="AEZ25" s="5"/>
      <c r="AFA25" s="5"/>
      <c r="AFB25" s="5"/>
      <c r="AFC25" s="5"/>
      <c r="AFD25" s="5"/>
      <c r="AFE25" s="5"/>
      <c r="AFF25" s="5"/>
      <c r="AFG25" s="5"/>
      <c r="AFH25" s="5"/>
      <c r="AFI25" s="5"/>
      <c r="AFJ25" s="5"/>
      <c r="AFK25" s="5"/>
      <c r="AFL25" s="5"/>
      <c r="AFM25" s="5"/>
      <c r="AFN25" s="5"/>
      <c r="AFO25" s="5"/>
      <c r="AFP25" s="5"/>
      <c r="AFQ25" s="5"/>
      <c r="AFR25" s="5"/>
      <c r="AFS25" s="5"/>
      <c r="AFT25" s="5"/>
      <c r="AFU25" s="5"/>
      <c r="AFV25" s="5"/>
      <c r="AFW25" s="5"/>
      <c r="AFX25" s="5"/>
      <c r="AFY25" s="5"/>
      <c r="AFZ25" s="5"/>
      <c r="AGA25" s="5"/>
      <c r="AGB25" s="5"/>
      <c r="AGC25" s="5"/>
      <c r="AGD25" s="5"/>
      <c r="AGE25" s="5"/>
      <c r="AGF25" s="5"/>
      <c r="AGG25" s="5"/>
      <c r="AGH25" s="5"/>
      <c r="AGI25" s="5"/>
      <c r="AGJ25" s="5"/>
      <c r="AGK25" s="5"/>
      <c r="AGL25" s="5"/>
      <c r="AGM25" s="5"/>
      <c r="AGN25" s="5"/>
      <c r="AGO25" s="5"/>
      <c r="AGP25" s="5"/>
      <c r="AGQ25" s="5"/>
      <c r="AGR25" s="5"/>
      <c r="AGS25" s="5"/>
      <c r="AGT25" s="5"/>
      <c r="AGU25" s="5"/>
      <c r="AGV25" s="5"/>
      <c r="AGW25" s="5"/>
      <c r="AGX25" s="5"/>
      <c r="AGY25" s="5"/>
      <c r="AGZ25" s="5"/>
      <c r="AHA25" s="5"/>
      <c r="AHB25" s="5"/>
      <c r="AHC25" s="5"/>
      <c r="AHD25" s="5"/>
      <c r="AHE25" s="5"/>
      <c r="AHF25" s="5"/>
      <c r="AHG25" s="5"/>
      <c r="AHH25" s="5"/>
      <c r="AHI25" s="5"/>
      <c r="AHJ25" s="5"/>
      <c r="AHK25" s="5"/>
      <c r="AHL25" s="5"/>
      <c r="AHM25" s="5"/>
      <c r="AHN25" s="5"/>
      <c r="AHO25" s="5"/>
      <c r="AHP25" s="5"/>
      <c r="AHQ25" s="5"/>
      <c r="AHR25" s="5"/>
      <c r="AHS25" s="5"/>
      <c r="AHT25" s="5"/>
      <c r="AHU25" s="5"/>
      <c r="AHV25" s="5"/>
      <c r="AHW25" s="5"/>
      <c r="AHX25" s="5"/>
      <c r="AHY25" s="5"/>
      <c r="AHZ25" s="5"/>
      <c r="AIA25" s="5"/>
      <c r="AIB25" s="5"/>
      <c r="AIC25" s="5"/>
      <c r="AID25" s="5"/>
      <c r="AIE25" s="5"/>
      <c r="AIF25" s="5"/>
      <c r="AIG25" s="5"/>
      <c r="AIH25" s="5"/>
      <c r="AII25" s="5"/>
      <c r="AIJ25" s="5"/>
      <c r="AIK25" s="5"/>
      <c r="AIL25" s="5"/>
      <c r="AIM25" s="5"/>
      <c r="AIN25" s="5"/>
      <c r="AIO25" s="5"/>
      <c r="AIP25" s="5"/>
      <c r="AIQ25" s="5"/>
      <c r="AIR25" s="5"/>
      <c r="AIS25" s="5"/>
      <c r="AIT25" s="5"/>
      <c r="AIU25" s="5"/>
      <c r="AIV25" s="5"/>
      <c r="AIW25" s="5"/>
      <c r="AIX25" s="5"/>
      <c r="AIY25" s="5"/>
      <c r="AIZ25" s="5"/>
      <c r="AJA25" s="5"/>
      <c r="AJB25" s="5"/>
      <c r="AJC25" s="5"/>
      <c r="AJD25" s="5"/>
      <c r="AJE25" s="5"/>
      <c r="AJF25" s="5"/>
      <c r="AJG25" s="5"/>
      <c r="AJH25" s="5"/>
      <c r="AJI25" s="5"/>
      <c r="AJJ25" s="5"/>
    </row>
    <row r="26" spans="1:946" ht="27.95" customHeight="1" x14ac:dyDescent="0.25">
      <c r="A26" s="39" t="s">
        <v>54</v>
      </c>
      <c r="B26" s="40" t="s">
        <v>55</v>
      </c>
      <c r="C26" s="71"/>
      <c r="D26" s="85"/>
      <c r="E26" s="86"/>
      <c r="F26" s="43" t="s">
        <v>59</v>
      </c>
      <c r="G26" s="86"/>
      <c r="H26" s="60"/>
      <c r="I26" s="59"/>
      <c r="J26" s="98"/>
      <c r="K26" s="62"/>
      <c r="L26" s="100"/>
      <c r="M26" s="64" t="s">
        <v>66</v>
      </c>
      <c r="N26" s="49"/>
      <c r="O26" s="49"/>
      <c r="P26" s="49"/>
      <c r="Q26" s="49"/>
      <c r="R26" s="77">
        <v>1</v>
      </c>
      <c r="S26" s="77">
        <v>2</v>
      </c>
      <c r="T26" s="77">
        <v>1</v>
      </c>
      <c r="U26" s="49"/>
      <c r="V26" s="49"/>
      <c r="W26" s="77">
        <v>1</v>
      </c>
      <c r="X26" s="49"/>
      <c r="Y26" s="49"/>
      <c r="Z26" s="51">
        <f t="shared" si="0"/>
        <v>5</v>
      </c>
      <c r="AA26" s="66"/>
      <c r="AB26" s="53"/>
      <c r="AC26" s="67"/>
      <c r="AD26" s="68"/>
      <c r="AE26" s="68"/>
      <c r="AF26" s="69"/>
      <c r="AG26" s="57"/>
      <c r="AH26" s="57"/>
      <c r="AI26" s="67"/>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c r="IW26" s="5"/>
      <c r="IX26" s="5"/>
      <c r="IY26" s="5"/>
      <c r="IZ26" s="5"/>
      <c r="JA26" s="5"/>
      <c r="JB26" s="5"/>
      <c r="JC26" s="5"/>
      <c r="JD26" s="5"/>
      <c r="JE26" s="5"/>
      <c r="JF26" s="5"/>
      <c r="JG26" s="5"/>
      <c r="JH26" s="5"/>
      <c r="JI26" s="5"/>
      <c r="JJ26" s="5"/>
      <c r="JK26" s="5"/>
      <c r="JL26" s="5"/>
      <c r="JM26" s="5"/>
      <c r="JN26" s="5"/>
      <c r="JO26" s="5"/>
      <c r="JP26" s="5"/>
      <c r="JQ26" s="5"/>
      <c r="JR26" s="5"/>
      <c r="JS26" s="5"/>
      <c r="JT26" s="5"/>
      <c r="JU26" s="5"/>
      <c r="JV26" s="5"/>
      <c r="JW26" s="5"/>
      <c r="JX26" s="5"/>
      <c r="JY26" s="5"/>
      <c r="JZ26" s="5"/>
      <c r="KA26" s="5"/>
      <c r="KB26" s="5"/>
      <c r="KC26" s="5"/>
      <c r="KD26" s="5"/>
      <c r="KE26" s="5"/>
      <c r="KF26" s="5"/>
      <c r="KG26" s="5"/>
      <c r="KH26" s="5"/>
      <c r="KI26" s="5"/>
      <c r="KJ26" s="5"/>
      <c r="KK26" s="5"/>
      <c r="KL26" s="5"/>
      <c r="KM26" s="5"/>
      <c r="KN26" s="5"/>
      <c r="KO26" s="5"/>
      <c r="KP26" s="5"/>
      <c r="KQ26" s="5"/>
      <c r="KR26" s="5"/>
      <c r="KS26" s="5"/>
      <c r="KT26" s="5"/>
      <c r="KU26" s="5"/>
      <c r="KV26" s="5"/>
      <c r="KW26" s="5"/>
      <c r="KX26" s="5"/>
      <c r="KY26" s="5"/>
      <c r="KZ26" s="5"/>
      <c r="LA26" s="5"/>
      <c r="LB26" s="5"/>
      <c r="LC26" s="5"/>
      <c r="LD26" s="5"/>
      <c r="LE26" s="5"/>
      <c r="LF26" s="5"/>
      <c r="LG26" s="5"/>
      <c r="LH26" s="5"/>
      <c r="LI26" s="5"/>
      <c r="LJ26" s="5"/>
      <c r="LK26" s="5"/>
      <c r="LL26" s="5"/>
      <c r="LM26" s="5"/>
      <c r="LN26" s="5"/>
      <c r="LO26" s="5"/>
      <c r="LP26" s="5"/>
      <c r="LQ26" s="5"/>
      <c r="LR26" s="5"/>
      <c r="LS26" s="5"/>
      <c r="LT26" s="5"/>
      <c r="LU26" s="5"/>
      <c r="LV26" s="5"/>
      <c r="LW26" s="5"/>
      <c r="LX26" s="5"/>
      <c r="LY26" s="5"/>
      <c r="LZ26" s="5"/>
      <c r="MA26" s="5"/>
      <c r="MB26" s="5"/>
      <c r="MC26" s="5"/>
      <c r="MD26" s="5"/>
      <c r="ME26" s="5"/>
      <c r="MF26" s="5"/>
      <c r="MG26" s="5"/>
      <c r="MH26" s="5"/>
      <c r="MI26" s="5"/>
      <c r="MJ26" s="5"/>
      <c r="MK26" s="5"/>
      <c r="ML26" s="5"/>
      <c r="MM26" s="5"/>
      <c r="MN26" s="5"/>
      <c r="MO26" s="5"/>
      <c r="MP26" s="5"/>
      <c r="MQ26" s="5"/>
      <c r="MR26" s="5"/>
      <c r="MS26" s="5"/>
      <c r="MT26" s="5"/>
      <c r="MU26" s="5"/>
      <c r="MV26" s="5"/>
      <c r="MW26" s="5"/>
      <c r="MX26" s="5"/>
      <c r="MY26" s="5"/>
      <c r="MZ26" s="5"/>
      <c r="NA26" s="5"/>
      <c r="NB26" s="5"/>
      <c r="NC26" s="5"/>
      <c r="ND26" s="5"/>
      <c r="NE26" s="5"/>
      <c r="NF26" s="5"/>
      <c r="NG26" s="5"/>
      <c r="NH26" s="5"/>
      <c r="NI26" s="5"/>
      <c r="NJ26" s="5"/>
      <c r="NK26" s="5"/>
      <c r="NL26" s="5"/>
      <c r="NM26" s="5"/>
      <c r="NN26" s="5"/>
      <c r="NO26" s="5"/>
      <c r="NP26" s="5"/>
      <c r="NQ26" s="5"/>
      <c r="NR26" s="5"/>
      <c r="NS26" s="5"/>
      <c r="NT26" s="5"/>
      <c r="NU26" s="5"/>
      <c r="NV26" s="5"/>
      <c r="NW26" s="5"/>
      <c r="NX26" s="5"/>
      <c r="NY26" s="5"/>
      <c r="NZ26" s="5"/>
      <c r="OA26" s="5"/>
      <c r="OB26" s="5"/>
      <c r="OC26" s="5"/>
      <c r="OD26" s="5"/>
      <c r="OE26" s="5"/>
      <c r="OF26" s="5"/>
      <c r="OG26" s="5"/>
      <c r="OH26" s="5"/>
      <c r="OI26" s="5"/>
      <c r="OJ26" s="5"/>
      <c r="OK26" s="5"/>
      <c r="OL26" s="5"/>
      <c r="OM26" s="5"/>
      <c r="ON26" s="5"/>
      <c r="OO26" s="5"/>
      <c r="OP26" s="5"/>
      <c r="OQ26" s="5"/>
      <c r="OR26" s="5"/>
      <c r="OS26" s="5"/>
      <c r="OT26" s="5"/>
      <c r="OU26" s="5"/>
      <c r="OV26" s="5"/>
      <c r="OW26" s="5"/>
      <c r="OX26" s="5"/>
      <c r="OY26" s="5"/>
      <c r="OZ26" s="5"/>
      <c r="PA26" s="5"/>
      <c r="PB26" s="5"/>
      <c r="PC26" s="5"/>
      <c r="PD26" s="5"/>
      <c r="PE26" s="5"/>
      <c r="PF26" s="5"/>
      <c r="PG26" s="5"/>
      <c r="PH26" s="5"/>
      <c r="PI26" s="5"/>
      <c r="PJ26" s="5"/>
      <c r="PK26" s="5"/>
      <c r="PL26" s="5"/>
      <c r="PM26" s="5"/>
      <c r="PN26" s="5"/>
      <c r="PO26" s="5"/>
      <c r="PP26" s="5"/>
      <c r="PQ26" s="5"/>
      <c r="PR26" s="5"/>
      <c r="PS26" s="5"/>
      <c r="PT26" s="5"/>
      <c r="PU26" s="5"/>
      <c r="PV26" s="5"/>
      <c r="PW26" s="5"/>
      <c r="PX26" s="5"/>
      <c r="PY26" s="5"/>
      <c r="PZ26" s="5"/>
      <c r="QA26" s="5"/>
      <c r="QB26" s="5"/>
      <c r="QC26" s="5"/>
      <c r="QD26" s="5"/>
      <c r="QE26" s="5"/>
      <c r="QF26" s="5"/>
      <c r="QG26" s="5"/>
      <c r="QH26" s="5"/>
      <c r="QI26" s="5"/>
      <c r="QJ26" s="5"/>
      <c r="QK26" s="5"/>
      <c r="QL26" s="5"/>
      <c r="QM26" s="5"/>
      <c r="QN26" s="5"/>
      <c r="QO26" s="5"/>
      <c r="QP26" s="5"/>
      <c r="QQ26" s="5"/>
      <c r="QR26" s="5"/>
      <c r="QS26" s="5"/>
      <c r="QT26" s="5"/>
      <c r="QU26" s="5"/>
      <c r="QV26" s="5"/>
      <c r="QW26" s="5"/>
      <c r="QX26" s="5"/>
      <c r="QY26" s="5"/>
      <c r="QZ26" s="5"/>
      <c r="RA26" s="5"/>
      <c r="RB26" s="5"/>
      <c r="RC26" s="5"/>
      <c r="RD26" s="5"/>
      <c r="RE26" s="5"/>
      <c r="RF26" s="5"/>
      <c r="RG26" s="5"/>
      <c r="RH26" s="5"/>
      <c r="RI26" s="5"/>
      <c r="RJ26" s="5"/>
      <c r="RK26" s="5"/>
      <c r="RL26" s="5"/>
      <c r="RM26" s="5"/>
      <c r="RN26" s="5"/>
      <c r="RO26" s="5"/>
      <c r="RP26" s="5"/>
      <c r="RQ26" s="5"/>
      <c r="RR26" s="5"/>
      <c r="RS26" s="5"/>
      <c r="RT26" s="5"/>
      <c r="RU26" s="5"/>
      <c r="RV26" s="5"/>
      <c r="RW26" s="5"/>
      <c r="RX26" s="5"/>
      <c r="RY26" s="5"/>
      <c r="RZ26" s="5"/>
      <c r="SA26" s="5"/>
      <c r="SB26" s="5"/>
      <c r="SC26" s="5"/>
      <c r="SD26" s="5"/>
      <c r="SE26" s="5"/>
      <c r="SF26" s="5"/>
      <c r="SG26" s="5"/>
      <c r="SH26" s="5"/>
      <c r="SI26" s="5"/>
      <c r="SJ26" s="5"/>
      <c r="SK26" s="5"/>
      <c r="SL26" s="5"/>
      <c r="SM26" s="5"/>
      <c r="SN26" s="5"/>
      <c r="SO26" s="5"/>
      <c r="SP26" s="5"/>
      <c r="SQ26" s="5"/>
      <c r="SR26" s="5"/>
      <c r="SS26" s="5"/>
      <c r="ST26" s="5"/>
      <c r="SU26" s="5"/>
      <c r="SV26" s="5"/>
      <c r="SW26" s="5"/>
      <c r="SX26" s="5"/>
      <c r="SY26" s="5"/>
      <c r="SZ26" s="5"/>
      <c r="TA26" s="5"/>
      <c r="TB26" s="5"/>
      <c r="TC26" s="5"/>
      <c r="TD26" s="5"/>
      <c r="TE26" s="5"/>
      <c r="TF26" s="5"/>
      <c r="TG26" s="5"/>
      <c r="TH26" s="5"/>
      <c r="TI26" s="5"/>
      <c r="TJ26" s="5"/>
      <c r="TK26" s="5"/>
      <c r="TL26" s="5"/>
      <c r="TM26" s="5"/>
      <c r="TN26" s="5"/>
      <c r="TO26" s="5"/>
      <c r="TP26" s="5"/>
      <c r="TQ26" s="5"/>
      <c r="TR26" s="5"/>
      <c r="TS26" s="5"/>
      <c r="TT26" s="5"/>
      <c r="TU26" s="5"/>
      <c r="TV26" s="5"/>
      <c r="TW26" s="5"/>
      <c r="TX26" s="5"/>
      <c r="TY26" s="5"/>
      <c r="TZ26" s="5"/>
      <c r="UA26" s="5"/>
      <c r="UB26" s="5"/>
      <c r="UC26" s="5"/>
      <c r="UD26" s="5"/>
      <c r="UE26" s="5"/>
      <c r="UF26" s="5"/>
      <c r="UG26" s="5"/>
      <c r="UH26" s="5"/>
      <c r="UI26" s="5"/>
      <c r="UJ26" s="5"/>
      <c r="UK26" s="5"/>
      <c r="UL26" s="5"/>
      <c r="UM26" s="5"/>
      <c r="UN26" s="5"/>
      <c r="UO26" s="5"/>
      <c r="UP26" s="5"/>
      <c r="UQ26" s="5"/>
      <c r="UR26" s="5"/>
      <c r="US26" s="5"/>
      <c r="UT26" s="5"/>
      <c r="UU26" s="5"/>
      <c r="UV26" s="5"/>
      <c r="UW26" s="5"/>
      <c r="UX26" s="5"/>
      <c r="UY26" s="5"/>
      <c r="UZ26" s="5"/>
      <c r="VA26" s="5"/>
      <c r="VB26" s="5"/>
      <c r="VC26" s="5"/>
      <c r="VD26" s="5"/>
      <c r="VE26" s="5"/>
      <c r="VF26" s="5"/>
      <c r="VG26" s="5"/>
      <c r="VH26" s="5"/>
      <c r="VI26" s="5"/>
      <c r="VJ26" s="5"/>
      <c r="VK26" s="5"/>
      <c r="VL26" s="5"/>
      <c r="VM26" s="5"/>
      <c r="VN26" s="5"/>
      <c r="VO26" s="5"/>
      <c r="VP26" s="5"/>
      <c r="VQ26" s="5"/>
      <c r="VR26" s="5"/>
      <c r="VS26" s="5"/>
      <c r="VT26" s="5"/>
      <c r="VU26" s="5"/>
      <c r="VV26" s="5"/>
      <c r="VW26" s="5"/>
      <c r="VX26" s="5"/>
      <c r="VY26" s="5"/>
      <c r="VZ26" s="5"/>
      <c r="WA26" s="5"/>
      <c r="WB26" s="5"/>
      <c r="WC26" s="5"/>
      <c r="WD26" s="5"/>
      <c r="WE26" s="5"/>
      <c r="WF26" s="5"/>
      <c r="WG26" s="5"/>
      <c r="WH26" s="5"/>
      <c r="WI26" s="5"/>
      <c r="WJ26" s="5"/>
      <c r="WK26" s="5"/>
      <c r="WL26" s="5"/>
      <c r="WM26" s="5"/>
      <c r="WN26" s="5"/>
      <c r="WO26" s="5"/>
      <c r="WP26" s="5"/>
      <c r="WQ26" s="5"/>
      <c r="WR26" s="5"/>
      <c r="WS26" s="5"/>
      <c r="WT26" s="5"/>
      <c r="WU26" s="5"/>
      <c r="WV26" s="5"/>
      <c r="WW26" s="5"/>
      <c r="WX26" s="5"/>
      <c r="WY26" s="5"/>
      <c r="WZ26" s="5"/>
      <c r="XA26" s="5"/>
      <c r="XB26" s="5"/>
      <c r="XC26" s="5"/>
      <c r="XD26" s="5"/>
      <c r="XE26" s="5"/>
      <c r="XF26" s="5"/>
      <c r="XG26" s="5"/>
      <c r="XH26" s="5"/>
      <c r="XI26" s="5"/>
      <c r="XJ26" s="5"/>
      <c r="XK26" s="5"/>
      <c r="XL26" s="5"/>
      <c r="XM26" s="5"/>
      <c r="XN26" s="5"/>
      <c r="XO26" s="5"/>
      <c r="XP26" s="5"/>
      <c r="XQ26" s="5"/>
      <c r="XR26" s="5"/>
      <c r="XS26" s="5"/>
      <c r="XT26" s="5"/>
      <c r="XU26" s="5"/>
      <c r="XV26" s="5"/>
      <c r="XW26" s="5"/>
      <c r="XX26" s="5"/>
      <c r="XY26" s="5"/>
      <c r="XZ26" s="5"/>
      <c r="YA26" s="5"/>
      <c r="YB26" s="5"/>
      <c r="YC26" s="5"/>
      <c r="YD26" s="5"/>
      <c r="YE26" s="5"/>
      <c r="YF26" s="5"/>
      <c r="YG26" s="5"/>
      <c r="YH26" s="5"/>
      <c r="YI26" s="5"/>
      <c r="YJ26" s="5"/>
      <c r="YK26" s="5"/>
      <c r="YL26" s="5"/>
      <c r="YM26" s="5"/>
      <c r="YN26" s="5"/>
      <c r="YO26" s="5"/>
      <c r="YP26" s="5"/>
      <c r="YQ26" s="5"/>
      <c r="YR26" s="5"/>
      <c r="YS26" s="5"/>
      <c r="YT26" s="5"/>
      <c r="YU26" s="5"/>
      <c r="YV26" s="5"/>
      <c r="YW26" s="5"/>
      <c r="YX26" s="5"/>
      <c r="YY26" s="5"/>
      <c r="YZ26" s="5"/>
      <c r="ZA26" s="5"/>
      <c r="ZB26" s="5"/>
      <c r="ZC26" s="5"/>
      <c r="ZD26" s="5"/>
      <c r="ZE26" s="5"/>
      <c r="ZF26" s="5"/>
      <c r="ZG26" s="5"/>
      <c r="ZH26" s="5"/>
      <c r="ZI26" s="5"/>
      <c r="ZJ26" s="5"/>
      <c r="ZK26" s="5"/>
      <c r="ZL26" s="5"/>
      <c r="ZM26" s="5"/>
      <c r="ZN26" s="5"/>
      <c r="ZO26" s="5"/>
      <c r="ZP26" s="5"/>
      <c r="ZQ26" s="5"/>
      <c r="ZR26" s="5"/>
      <c r="ZS26" s="5"/>
      <c r="ZT26" s="5"/>
      <c r="ZU26" s="5"/>
      <c r="ZV26" s="5"/>
      <c r="ZW26" s="5"/>
      <c r="ZX26" s="5"/>
      <c r="ZY26" s="5"/>
      <c r="ZZ26" s="5"/>
      <c r="AAA26" s="5"/>
      <c r="AAB26" s="5"/>
      <c r="AAC26" s="5"/>
      <c r="AAD26" s="5"/>
      <c r="AAE26" s="5"/>
      <c r="AAF26" s="5"/>
      <c r="AAG26" s="5"/>
      <c r="AAH26" s="5"/>
      <c r="AAI26" s="5"/>
      <c r="AAJ26" s="5"/>
      <c r="AAK26" s="5"/>
      <c r="AAL26" s="5"/>
      <c r="AAM26" s="5"/>
      <c r="AAN26" s="5"/>
      <c r="AAO26" s="5"/>
      <c r="AAP26" s="5"/>
      <c r="AAQ26" s="5"/>
      <c r="AAR26" s="5"/>
      <c r="AAS26" s="5"/>
      <c r="AAT26" s="5"/>
      <c r="AAU26" s="5"/>
      <c r="AAV26" s="5"/>
      <c r="AAW26" s="5"/>
      <c r="AAX26" s="5"/>
      <c r="AAY26" s="5"/>
      <c r="AAZ26" s="5"/>
      <c r="ABA26" s="5"/>
      <c r="ABB26" s="5"/>
      <c r="ABC26" s="5"/>
      <c r="ABD26" s="5"/>
      <c r="ABE26" s="5"/>
      <c r="ABF26" s="5"/>
      <c r="ABG26" s="5"/>
      <c r="ABH26" s="5"/>
      <c r="ABI26" s="5"/>
      <c r="ABJ26" s="5"/>
      <c r="ABK26" s="5"/>
      <c r="ABL26" s="5"/>
      <c r="ABM26" s="5"/>
      <c r="ABN26" s="5"/>
      <c r="ABO26" s="5"/>
      <c r="ABP26" s="5"/>
      <c r="ABQ26" s="5"/>
      <c r="ABR26" s="5"/>
      <c r="ABS26" s="5"/>
      <c r="ABT26" s="5"/>
      <c r="ABU26" s="5"/>
      <c r="ABV26" s="5"/>
      <c r="ABW26" s="5"/>
      <c r="ABX26" s="5"/>
      <c r="ABY26" s="5"/>
      <c r="ABZ26" s="5"/>
      <c r="ACA26" s="5"/>
      <c r="ACB26" s="5"/>
      <c r="ACC26" s="5"/>
      <c r="ACD26" s="5"/>
      <c r="ACE26" s="5"/>
      <c r="ACF26" s="5"/>
      <c r="ACG26" s="5"/>
      <c r="ACH26" s="5"/>
      <c r="ACI26" s="5"/>
      <c r="ACJ26" s="5"/>
      <c r="ACK26" s="5"/>
      <c r="ACL26" s="5"/>
      <c r="ACM26" s="5"/>
      <c r="ACN26" s="5"/>
      <c r="ACO26" s="5"/>
      <c r="ACP26" s="5"/>
      <c r="ACQ26" s="5"/>
      <c r="ACR26" s="5"/>
      <c r="ACS26" s="5"/>
      <c r="ACT26" s="5"/>
      <c r="ACU26" s="5"/>
      <c r="ACV26" s="5"/>
      <c r="ACW26" s="5"/>
      <c r="ACX26" s="5"/>
      <c r="ACY26" s="5"/>
      <c r="ACZ26" s="5"/>
      <c r="ADA26" s="5"/>
      <c r="ADB26" s="5"/>
      <c r="ADC26" s="5"/>
      <c r="ADD26" s="5"/>
      <c r="ADE26" s="5"/>
      <c r="ADF26" s="5"/>
      <c r="ADG26" s="5"/>
      <c r="ADH26" s="5"/>
      <c r="ADI26" s="5"/>
      <c r="ADJ26" s="5"/>
      <c r="ADK26" s="5"/>
      <c r="ADL26" s="5"/>
      <c r="ADM26" s="5"/>
      <c r="ADN26" s="5"/>
      <c r="ADO26" s="5"/>
      <c r="ADP26" s="5"/>
      <c r="ADQ26" s="5"/>
      <c r="ADR26" s="5"/>
      <c r="ADS26" s="5"/>
      <c r="ADT26" s="5"/>
      <c r="ADU26" s="5"/>
      <c r="ADV26" s="5"/>
      <c r="ADW26" s="5"/>
      <c r="ADX26" s="5"/>
      <c r="ADY26" s="5"/>
      <c r="ADZ26" s="5"/>
      <c r="AEA26" s="5"/>
      <c r="AEB26" s="5"/>
      <c r="AEC26" s="5"/>
      <c r="AED26" s="5"/>
      <c r="AEE26" s="5"/>
      <c r="AEF26" s="5"/>
      <c r="AEG26" s="5"/>
      <c r="AEH26" s="5"/>
      <c r="AEI26" s="5"/>
      <c r="AEJ26" s="5"/>
      <c r="AEK26" s="5"/>
      <c r="AEL26" s="5"/>
      <c r="AEM26" s="5"/>
      <c r="AEN26" s="5"/>
      <c r="AEO26" s="5"/>
      <c r="AEP26" s="5"/>
      <c r="AEQ26" s="5"/>
      <c r="AER26" s="5"/>
      <c r="AES26" s="5"/>
      <c r="AET26" s="5"/>
      <c r="AEU26" s="5"/>
      <c r="AEV26" s="5"/>
      <c r="AEW26" s="5"/>
      <c r="AEX26" s="5"/>
      <c r="AEY26" s="5"/>
      <c r="AEZ26" s="5"/>
      <c r="AFA26" s="5"/>
      <c r="AFB26" s="5"/>
      <c r="AFC26" s="5"/>
      <c r="AFD26" s="5"/>
      <c r="AFE26" s="5"/>
      <c r="AFF26" s="5"/>
      <c r="AFG26" s="5"/>
      <c r="AFH26" s="5"/>
      <c r="AFI26" s="5"/>
      <c r="AFJ26" s="5"/>
      <c r="AFK26" s="5"/>
      <c r="AFL26" s="5"/>
      <c r="AFM26" s="5"/>
      <c r="AFN26" s="5"/>
      <c r="AFO26" s="5"/>
      <c r="AFP26" s="5"/>
      <c r="AFQ26" s="5"/>
      <c r="AFR26" s="5"/>
      <c r="AFS26" s="5"/>
      <c r="AFT26" s="5"/>
      <c r="AFU26" s="5"/>
      <c r="AFV26" s="5"/>
      <c r="AFW26" s="5"/>
      <c r="AFX26" s="5"/>
      <c r="AFY26" s="5"/>
      <c r="AFZ26" s="5"/>
      <c r="AGA26" s="5"/>
      <c r="AGB26" s="5"/>
      <c r="AGC26" s="5"/>
      <c r="AGD26" s="5"/>
      <c r="AGE26" s="5"/>
      <c r="AGF26" s="5"/>
      <c r="AGG26" s="5"/>
      <c r="AGH26" s="5"/>
      <c r="AGI26" s="5"/>
      <c r="AGJ26" s="5"/>
      <c r="AGK26" s="5"/>
      <c r="AGL26" s="5"/>
      <c r="AGM26" s="5"/>
      <c r="AGN26" s="5"/>
      <c r="AGO26" s="5"/>
      <c r="AGP26" s="5"/>
      <c r="AGQ26" s="5"/>
      <c r="AGR26" s="5"/>
      <c r="AGS26" s="5"/>
      <c r="AGT26" s="5"/>
      <c r="AGU26" s="5"/>
      <c r="AGV26" s="5"/>
      <c r="AGW26" s="5"/>
      <c r="AGX26" s="5"/>
      <c r="AGY26" s="5"/>
      <c r="AGZ26" s="5"/>
      <c r="AHA26" s="5"/>
      <c r="AHB26" s="5"/>
      <c r="AHC26" s="5"/>
      <c r="AHD26" s="5"/>
      <c r="AHE26" s="5"/>
      <c r="AHF26" s="5"/>
      <c r="AHG26" s="5"/>
      <c r="AHH26" s="5"/>
      <c r="AHI26" s="5"/>
      <c r="AHJ26" s="5"/>
      <c r="AHK26" s="5"/>
      <c r="AHL26" s="5"/>
      <c r="AHM26" s="5"/>
      <c r="AHN26" s="5"/>
      <c r="AHO26" s="5"/>
      <c r="AHP26" s="5"/>
      <c r="AHQ26" s="5"/>
      <c r="AHR26" s="5"/>
      <c r="AHS26" s="5"/>
      <c r="AHT26" s="5"/>
      <c r="AHU26" s="5"/>
      <c r="AHV26" s="5"/>
      <c r="AHW26" s="5"/>
      <c r="AHX26" s="5"/>
      <c r="AHY26" s="5"/>
      <c r="AHZ26" s="5"/>
      <c r="AIA26" s="5"/>
      <c r="AIB26" s="5"/>
      <c r="AIC26" s="5"/>
      <c r="AID26" s="5"/>
      <c r="AIE26" s="5"/>
      <c r="AIF26" s="5"/>
      <c r="AIG26" s="5"/>
      <c r="AIH26" s="5"/>
      <c r="AII26" s="5"/>
      <c r="AIJ26" s="5"/>
      <c r="AIK26" s="5"/>
      <c r="AIL26" s="5"/>
      <c r="AIM26" s="5"/>
      <c r="AIN26" s="5"/>
      <c r="AIO26" s="5"/>
      <c r="AIP26" s="5"/>
      <c r="AIQ26" s="5"/>
      <c r="AIR26" s="5"/>
      <c r="AIS26" s="5"/>
      <c r="AIT26" s="5"/>
      <c r="AIU26" s="5"/>
      <c r="AIV26" s="5"/>
      <c r="AIW26" s="5"/>
      <c r="AIX26" s="5"/>
      <c r="AIY26" s="5"/>
      <c r="AIZ26" s="5"/>
      <c r="AJA26" s="5"/>
      <c r="AJB26" s="5"/>
      <c r="AJC26" s="5"/>
      <c r="AJD26" s="5"/>
      <c r="AJE26" s="5"/>
      <c r="AJF26" s="5"/>
      <c r="AJG26" s="5"/>
      <c r="AJH26" s="5"/>
      <c r="AJI26" s="5"/>
      <c r="AJJ26" s="5"/>
    </row>
    <row r="27" spans="1:946" s="101" customFormat="1" ht="27.95" customHeight="1" x14ac:dyDescent="0.25">
      <c r="A27" s="39" t="s">
        <v>54</v>
      </c>
      <c r="B27" s="40" t="s">
        <v>55</v>
      </c>
      <c r="C27" s="70" t="s">
        <v>99</v>
      </c>
      <c r="D27" s="79" t="s">
        <v>68</v>
      </c>
      <c r="E27" s="80" t="s">
        <v>100</v>
      </c>
      <c r="F27" s="81" t="s">
        <v>59</v>
      </c>
      <c r="G27" s="80" t="s">
        <v>60</v>
      </c>
      <c r="H27" s="44" t="s">
        <v>101</v>
      </c>
      <c r="I27" s="42" t="s">
        <v>62</v>
      </c>
      <c r="J27" s="44" t="s">
        <v>102</v>
      </c>
      <c r="K27" s="46">
        <v>44833</v>
      </c>
      <c r="L27" s="99">
        <v>44790</v>
      </c>
      <c r="M27" s="48" t="s">
        <v>57</v>
      </c>
      <c r="N27" s="49"/>
      <c r="O27" s="49"/>
      <c r="P27" s="49"/>
      <c r="Q27" s="49"/>
      <c r="R27" s="49"/>
      <c r="S27" s="49"/>
      <c r="T27" s="49"/>
      <c r="U27" s="49"/>
      <c r="V27" s="50">
        <v>1</v>
      </c>
      <c r="W27" s="49"/>
      <c r="X27" s="49"/>
      <c r="Y27" s="49"/>
      <c r="Z27" s="51">
        <f t="shared" si="0"/>
        <v>1</v>
      </c>
      <c r="AA27" s="52"/>
      <c r="AB27" s="53"/>
      <c r="AC27" s="54">
        <f>Z28/(AA27+Z27)</f>
        <v>1</v>
      </c>
      <c r="AD27" s="55">
        <v>0</v>
      </c>
      <c r="AE27" s="55">
        <v>0</v>
      </c>
      <c r="AF27" s="56" t="str">
        <f>IFERROR(AE27/AD27," ")</f>
        <v xml:space="preserve"> </v>
      </c>
      <c r="AG27" s="57" t="s">
        <v>64</v>
      </c>
      <c r="AH27" s="57" t="s">
        <v>65</v>
      </c>
      <c r="AI27" s="54" t="str">
        <f>IFERROR(AH27/AG27," ")</f>
        <v xml:space="preserve"> </v>
      </c>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row>
    <row r="28" spans="1:946" s="101" customFormat="1" ht="27.95" customHeight="1" x14ac:dyDescent="0.25">
      <c r="A28" s="39" t="s">
        <v>54</v>
      </c>
      <c r="B28" s="40" t="s">
        <v>55</v>
      </c>
      <c r="C28" s="71"/>
      <c r="D28" s="85"/>
      <c r="E28" s="86"/>
      <c r="F28" s="43" t="s">
        <v>59</v>
      </c>
      <c r="G28" s="86"/>
      <c r="H28" s="60"/>
      <c r="I28" s="59"/>
      <c r="J28" s="60"/>
      <c r="K28" s="62"/>
      <c r="L28" s="100"/>
      <c r="M28" s="64" t="s">
        <v>66</v>
      </c>
      <c r="N28" s="49"/>
      <c r="O28" s="49"/>
      <c r="P28" s="49"/>
      <c r="Q28" s="49"/>
      <c r="R28" s="49"/>
      <c r="S28" s="49"/>
      <c r="T28" s="49"/>
      <c r="U28" s="5"/>
      <c r="V28" s="77">
        <v>1</v>
      </c>
      <c r="W28" s="49"/>
      <c r="X28" s="49"/>
      <c r="Y28" s="49"/>
      <c r="Z28" s="51">
        <f t="shared" si="0"/>
        <v>1</v>
      </c>
      <c r="AA28" s="66"/>
      <c r="AB28" s="53"/>
      <c r="AC28" s="67"/>
      <c r="AD28" s="68"/>
      <c r="AE28" s="68"/>
      <c r="AF28" s="69"/>
      <c r="AG28" s="57"/>
      <c r="AH28" s="57"/>
      <c r="AI28" s="67"/>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row>
    <row r="29" spans="1:946" ht="27.95" customHeight="1" x14ac:dyDescent="0.25">
      <c r="A29" s="39" t="s">
        <v>54</v>
      </c>
      <c r="B29" s="40" t="s">
        <v>55</v>
      </c>
      <c r="C29" s="70" t="s">
        <v>103</v>
      </c>
      <c r="D29" s="79" t="s">
        <v>68</v>
      </c>
      <c r="E29" s="80" t="s">
        <v>100</v>
      </c>
      <c r="F29" s="81" t="s">
        <v>59</v>
      </c>
      <c r="G29" s="80" t="s">
        <v>104</v>
      </c>
      <c r="H29" s="44" t="s">
        <v>105</v>
      </c>
      <c r="I29" s="42" t="s">
        <v>62</v>
      </c>
      <c r="J29" s="44" t="s">
        <v>106</v>
      </c>
      <c r="K29" s="46">
        <v>44834</v>
      </c>
      <c r="L29" s="99">
        <v>44790</v>
      </c>
      <c r="M29" s="48" t="s">
        <v>57</v>
      </c>
      <c r="N29" s="49"/>
      <c r="O29" s="49"/>
      <c r="P29" s="49"/>
      <c r="Q29" s="49"/>
      <c r="R29" s="49"/>
      <c r="S29" s="49"/>
      <c r="T29" s="49"/>
      <c r="U29" s="49"/>
      <c r="V29" s="50">
        <v>1</v>
      </c>
      <c r="W29" s="49"/>
      <c r="X29" s="49"/>
      <c r="Y29" s="49"/>
      <c r="Z29" s="51">
        <f t="shared" si="0"/>
        <v>1</v>
      </c>
      <c r="AA29" s="52"/>
      <c r="AB29" s="53"/>
      <c r="AC29" s="54">
        <f>Z30/(AA29+Z29)</f>
        <v>1</v>
      </c>
      <c r="AD29" s="55">
        <v>0</v>
      </c>
      <c r="AE29" s="55">
        <v>0</v>
      </c>
      <c r="AF29" s="56" t="str">
        <f>IFERROR(AE29/AD29," ")</f>
        <v xml:space="preserve"> </v>
      </c>
      <c r="AG29" s="52">
        <v>681</v>
      </c>
      <c r="AH29" s="52">
        <v>681</v>
      </c>
      <c r="AI29" s="54">
        <f>IFERROR(AH29/AG29," ")</f>
        <v>1</v>
      </c>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c r="IW29" s="5"/>
      <c r="IX29" s="5"/>
      <c r="IY29" s="5"/>
      <c r="IZ29" s="5"/>
      <c r="JA29" s="5"/>
      <c r="JB29" s="5"/>
      <c r="JC29" s="5"/>
      <c r="JD29" s="5"/>
      <c r="JE29" s="5"/>
      <c r="JF29" s="5"/>
      <c r="JG29" s="5"/>
      <c r="JH29" s="5"/>
      <c r="JI29" s="5"/>
      <c r="JJ29" s="5"/>
      <c r="JK29" s="5"/>
      <c r="JL29" s="5"/>
      <c r="JM29" s="5"/>
      <c r="JN29" s="5"/>
      <c r="JO29" s="5"/>
      <c r="JP29" s="5"/>
      <c r="JQ29" s="5"/>
      <c r="JR29" s="5"/>
      <c r="JS29" s="5"/>
      <c r="JT29" s="5"/>
      <c r="JU29" s="5"/>
      <c r="JV29" s="5"/>
      <c r="JW29" s="5"/>
      <c r="JX29" s="5"/>
      <c r="JY29" s="5"/>
      <c r="JZ29" s="5"/>
      <c r="KA29" s="5"/>
      <c r="KB29" s="5"/>
      <c r="KC29" s="5"/>
      <c r="KD29" s="5"/>
      <c r="KE29" s="5"/>
      <c r="KF29" s="5"/>
      <c r="KG29" s="5"/>
      <c r="KH29" s="5"/>
      <c r="KI29" s="5"/>
      <c r="KJ29" s="5"/>
      <c r="KK29" s="5"/>
      <c r="KL29" s="5"/>
      <c r="KM29" s="5"/>
      <c r="KN29" s="5"/>
      <c r="KO29" s="5"/>
      <c r="KP29" s="5"/>
      <c r="KQ29" s="5"/>
      <c r="KR29" s="5"/>
      <c r="KS29" s="5"/>
      <c r="KT29" s="5"/>
      <c r="KU29" s="5"/>
      <c r="KV29" s="5"/>
      <c r="KW29" s="5"/>
      <c r="KX29" s="5"/>
      <c r="KY29" s="5"/>
      <c r="KZ29" s="5"/>
      <c r="LA29" s="5"/>
      <c r="LB29" s="5"/>
      <c r="LC29" s="5"/>
      <c r="LD29" s="5"/>
      <c r="LE29" s="5"/>
      <c r="LF29" s="5"/>
      <c r="LG29" s="5"/>
      <c r="LH29" s="5"/>
      <c r="LI29" s="5"/>
      <c r="LJ29" s="5"/>
      <c r="LK29" s="5"/>
      <c r="LL29" s="5"/>
      <c r="LM29" s="5"/>
      <c r="LN29" s="5"/>
      <c r="LO29" s="5"/>
      <c r="LP29" s="5"/>
      <c r="LQ29" s="5"/>
      <c r="LR29" s="5"/>
      <c r="LS29" s="5"/>
      <c r="LT29" s="5"/>
      <c r="LU29" s="5"/>
      <c r="LV29" s="5"/>
      <c r="LW29" s="5"/>
      <c r="LX29" s="5"/>
      <c r="LY29" s="5"/>
      <c r="LZ29" s="5"/>
      <c r="MA29" s="5"/>
      <c r="MB29" s="5"/>
      <c r="MC29" s="5"/>
      <c r="MD29" s="5"/>
      <c r="ME29" s="5"/>
      <c r="MF29" s="5"/>
      <c r="MG29" s="5"/>
      <c r="MH29" s="5"/>
      <c r="MI29" s="5"/>
      <c r="MJ29" s="5"/>
      <c r="MK29" s="5"/>
      <c r="ML29" s="5"/>
      <c r="MM29" s="5"/>
      <c r="MN29" s="5"/>
      <c r="MO29" s="5"/>
      <c r="MP29" s="5"/>
      <c r="MQ29" s="5"/>
      <c r="MR29" s="5"/>
      <c r="MS29" s="5"/>
      <c r="MT29" s="5"/>
      <c r="MU29" s="5"/>
      <c r="MV29" s="5"/>
      <c r="MW29" s="5"/>
      <c r="MX29" s="5"/>
      <c r="MY29" s="5"/>
      <c r="MZ29" s="5"/>
      <c r="NA29" s="5"/>
      <c r="NB29" s="5"/>
      <c r="NC29" s="5"/>
      <c r="ND29" s="5"/>
      <c r="NE29" s="5"/>
      <c r="NF29" s="5"/>
      <c r="NG29" s="5"/>
      <c r="NH29" s="5"/>
      <c r="NI29" s="5"/>
      <c r="NJ29" s="5"/>
      <c r="NK29" s="5"/>
      <c r="NL29" s="5"/>
      <c r="NM29" s="5"/>
      <c r="NN29" s="5"/>
      <c r="NO29" s="5"/>
      <c r="NP29" s="5"/>
      <c r="NQ29" s="5"/>
      <c r="NR29" s="5"/>
      <c r="NS29" s="5"/>
      <c r="NT29" s="5"/>
      <c r="NU29" s="5"/>
      <c r="NV29" s="5"/>
      <c r="NW29" s="5"/>
      <c r="NX29" s="5"/>
      <c r="NY29" s="5"/>
      <c r="NZ29" s="5"/>
      <c r="OA29" s="5"/>
      <c r="OB29" s="5"/>
      <c r="OC29" s="5"/>
      <c r="OD29" s="5"/>
      <c r="OE29" s="5"/>
      <c r="OF29" s="5"/>
      <c r="OG29" s="5"/>
      <c r="OH29" s="5"/>
      <c r="OI29" s="5"/>
      <c r="OJ29" s="5"/>
      <c r="OK29" s="5"/>
      <c r="OL29" s="5"/>
      <c r="OM29" s="5"/>
      <c r="ON29" s="5"/>
      <c r="OO29" s="5"/>
      <c r="OP29" s="5"/>
      <c r="OQ29" s="5"/>
      <c r="OR29" s="5"/>
      <c r="OS29" s="5"/>
      <c r="OT29" s="5"/>
      <c r="OU29" s="5"/>
      <c r="OV29" s="5"/>
      <c r="OW29" s="5"/>
      <c r="OX29" s="5"/>
      <c r="OY29" s="5"/>
      <c r="OZ29" s="5"/>
      <c r="PA29" s="5"/>
      <c r="PB29" s="5"/>
      <c r="PC29" s="5"/>
      <c r="PD29" s="5"/>
      <c r="PE29" s="5"/>
      <c r="PF29" s="5"/>
      <c r="PG29" s="5"/>
      <c r="PH29" s="5"/>
      <c r="PI29" s="5"/>
      <c r="PJ29" s="5"/>
      <c r="PK29" s="5"/>
      <c r="PL29" s="5"/>
      <c r="PM29" s="5"/>
      <c r="PN29" s="5"/>
      <c r="PO29" s="5"/>
      <c r="PP29" s="5"/>
      <c r="PQ29" s="5"/>
      <c r="PR29" s="5"/>
      <c r="PS29" s="5"/>
      <c r="PT29" s="5"/>
      <c r="PU29" s="5"/>
      <c r="PV29" s="5"/>
      <c r="PW29" s="5"/>
      <c r="PX29" s="5"/>
      <c r="PY29" s="5"/>
      <c r="PZ29" s="5"/>
      <c r="QA29" s="5"/>
      <c r="QB29" s="5"/>
      <c r="QC29" s="5"/>
      <c r="QD29" s="5"/>
      <c r="QE29" s="5"/>
      <c r="QF29" s="5"/>
      <c r="QG29" s="5"/>
      <c r="QH29" s="5"/>
      <c r="QI29" s="5"/>
      <c r="QJ29" s="5"/>
      <c r="QK29" s="5"/>
      <c r="QL29" s="5"/>
      <c r="QM29" s="5"/>
      <c r="QN29" s="5"/>
      <c r="QO29" s="5"/>
      <c r="QP29" s="5"/>
      <c r="QQ29" s="5"/>
      <c r="QR29" s="5"/>
      <c r="QS29" s="5"/>
      <c r="QT29" s="5"/>
      <c r="QU29" s="5"/>
      <c r="QV29" s="5"/>
      <c r="QW29" s="5"/>
      <c r="QX29" s="5"/>
      <c r="QY29" s="5"/>
      <c r="QZ29" s="5"/>
      <c r="RA29" s="5"/>
      <c r="RB29" s="5"/>
      <c r="RC29" s="5"/>
      <c r="RD29" s="5"/>
      <c r="RE29" s="5"/>
      <c r="RF29" s="5"/>
      <c r="RG29" s="5"/>
      <c r="RH29" s="5"/>
      <c r="RI29" s="5"/>
      <c r="RJ29" s="5"/>
      <c r="RK29" s="5"/>
      <c r="RL29" s="5"/>
      <c r="RM29" s="5"/>
      <c r="RN29" s="5"/>
      <c r="RO29" s="5"/>
      <c r="RP29" s="5"/>
      <c r="RQ29" s="5"/>
      <c r="RR29" s="5"/>
      <c r="RS29" s="5"/>
      <c r="RT29" s="5"/>
      <c r="RU29" s="5"/>
      <c r="RV29" s="5"/>
      <c r="RW29" s="5"/>
      <c r="RX29" s="5"/>
      <c r="RY29" s="5"/>
      <c r="RZ29" s="5"/>
      <c r="SA29" s="5"/>
      <c r="SB29" s="5"/>
      <c r="SC29" s="5"/>
      <c r="SD29" s="5"/>
      <c r="SE29" s="5"/>
      <c r="SF29" s="5"/>
      <c r="SG29" s="5"/>
      <c r="SH29" s="5"/>
      <c r="SI29" s="5"/>
      <c r="SJ29" s="5"/>
      <c r="SK29" s="5"/>
      <c r="SL29" s="5"/>
      <c r="SM29" s="5"/>
      <c r="SN29" s="5"/>
      <c r="SO29" s="5"/>
      <c r="SP29" s="5"/>
      <c r="SQ29" s="5"/>
      <c r="SR29" s="5"/>
      <c r="SS29" s="5"/>
      <c r="ST29" s="5"/>
      <c r="SU29" s="5"/>
      <c r="SV29" s="5"/>
      <c r="SW29" s="5"/>
      <c r="SX29" s="5"/>
      <c r="SY29" s="5"/>
      <c r="SZ29" s="5"/>
      <c r="TA29" s="5"/>
      <c r="TB29" s="5"/>
      <c r="TC29" s="5"/>
      <c r="TD29" s="5"/>
      <c r="TE29" s="5"/>
      <c r="TF29" s="5"/>
      <c r="TG29" s="5"/>
      <c r="TH29" s="5"/>
      <c r="TI29" s="5"/>
      <c r="TJ29" s="5"/>
      <c r="TK29" s="5"/>
      <c r="TL29" s="5"/>
      <c r="TM29" s="5"/>
      <c r="TN29" s="5"/>
      <c r="TO29" s="5"/>
      <c r="TP29" s="5"/>
      <c r="TQ29" s="5"/>
      <c r="TR29" s="5"/>
      <c r="TS29" s="5"/>
      <c r="TT29" s="5"/>
      <c r="TU29" s="5"/>
      <c r="TV29" s="5"/>
      <c r="TW29" s="5"/>
      <c r="TX29" s="5"/>
      <c r="TY29" s="5"/>
      <c r="TZ29" s="5"/>
      <c r="UA29" s="5"/>
      <c r="UB29" s="5"/>
      <c r="UC29" s="5"/>
      <c r="UD29" s="5"/>
      <c r="UE29" s="5"/>
      <c r="UF29" s="5"/>
      <c r="UG29" s="5"/>
      <c r="UH29" s="5"/>
      <c r="UI29" s="5"/>
      <c r="UJ29" s="5"/>
      <c r="UK29" s="5"/>
      <c r="UL29" s="5"/>
      <c r="UM29" s="5"/>
      <c r="UN29" s="5"/>
      <c r="UO29" s="5"/>
      <c r="UP29" s="5"/>
      <c r="UQ29" s="5"/>
      <c r="UR29" s="5"/>
      <c r="US29" s="5"/>
      <c r="UT29" s="5"/>
      <c r="UU29" s="5"/>
      <c r="UV29" s="5"/>
      <c r="UW29" s="5"/>
      <c r="UX29" s="5"/>
      <c r="UY29" s="5"/>
      <c r="UZ29" s="5"/>
      <c r="VA29" s="5"/>
      <c r="VB29" s="5"/>
      <c r="VC29" s="5"/>
      <c r="VD29" s="5"/>
      <c r="VE29" s="5"/>
      <c r="VF29" s="5"/>
      <c r="VG29" s="5"/>
      <c r="VH29" s="5"/>
      <c r="VI29" s="5"/>
      <c r="VJ29" s="5"/>
      <c r="VK29" s="5"/>
      <c r="VL29" s="5"/>
      <c r="VM29" s="5"/>
      <c r="VN29" s="5"/>
      <c r="VO29" s="5"/>
      <c r="VP29" s="5"/>
      <c r="VQ29" s="5"/>
      <c r="VR29" s="5"/>
      <c r="VS29" s="5"/>
      <c r="VT29" s="5"/>
      <c r="VU29" s="5"/>
      <c r="VV29" s="5"/>
      <c r="VW29" s="5"/>
      <c r="VX29" s="5"/>
      <c r="VY29" s="5"/>
      <c r="VZ29" s="5"/>
      <c r="WA29" s="5"/>
      <c r="WB29" s="5"/>
      <c r="WC29" s="5"/>
      <c r="WD29" s="5"/>
      <c r="WE29" s="5"/>
      <c r="WF29" s="5"/>
      <c r="WG29" s="5"/>
      <c r="WH29" s="5"/>
      <c r="WI29" s="5"/>
      <c r="WJ29" s="5"/>
      <c r="WK29" s="5"/>
      <c r="WL29" s="5"/>
      <c r="WM29" s="5"/>
      <c r="WN29" s="5"/>
      <c r="WO29" s="5"/>
      <c r="WP29" s="5"/>
      <c r="WQ29" s="5"/>
      <c r="WR29" s="5"/>
      <c r="WS29" s="5"/>
      <c r="WT29" s="5"/>
      <c r="WU29" s="5"/>
      <c r="WV29" s="5"/>
      <c r="WW29" s="5"/>
      <c r="WX29" s="5"/>
      <c r="WY29" s="5"/>
      <c r="WZ29" s="5"/>
      <c r="XA29" s="5"/>
      <c r="XB29" s="5"/>
      <c r="XC29" s="5"/>
      <c r="XD29" s="5"/>
      <c r="XE29" s="5"/>
      <c r="XF29" s="5"/>
      <c r="XG29" s="5"/>
      <c r="XH29" s="5"/>
      <c r="XI29" s="5"/>
      <c r="XJ29" s="5"/>
      <c r="XK29" s="5"/>
      <c r="XL29" s="5"/>
      <c r="XM29" s="5"/>
      <c r="XN29" s="5"/>
      <c r="XO29" s="5"/>
      <c r="XP29" s="5"/>
      <c r="XQ29" s="5"/>
      <c r="XR29" s="5"/>
      <c r="XS29" s="5"/>
      <c r="XT29" s="5"/>
      <c r="XU29" s="5"/>
      <c r="XV29" s="5"/>
      <c r="XW29" s="5"/>
      <c r="XX29" s="5"/>
      <c r="XY29" s="5"/>
      <c r="XZ29" s="5"/>
      <c r="YA29" s="5"/>
      <c r="YB29" s="5"/>
      <c r="YC29" s="5"/>
      <c r="YD29" s="5"/>
      <c r="YE29" s="5"/>
      <c r="YF29" s="5"/>
      <c r="YG29" s="5"/>
      <c r="YH29" s="5"/>
      <c r="YI29" s="5"/>
      <c r="YJ29" s="5"/>
      <c r="YK29" s="5"/>
      <c r="YL29" s="5"/>
      <c r="YM29" s="5"/>
      <c r="YN29" s="5"/>
      <c r="YO29" s="5"/>
      <c r="YP29" s="5"/>
      <c r="YQ29" s="5"/>
      <c r="YR29" s="5"/>
      <c r="YS29" s="5"/>
      <c r="YT29" s="5"/>
      <c r="YU29" s="5"/>
      <c r="YV29" s="5"/>
      <c r="YW29" s="5"/>
      <c r="YX29" s="5"/>
      <c r="YY29" s="5"/>
      <c r="YZ29" s="5"/>
      <c r="ZA29" s="5"/>
      <c r="ZB29" s="5"/>
      <c r="ZC29" s="5"/>
      <c r="ZD29" s="5"/>
      <c r="ZE29" s="5"/>
      <c r="ZF29" s="5"/>
      <c r="ZG29" s="5"/>
      <c r="ZH29" s="5"/>
      <c r="ZI29" s="5"/>
      <c r="ZJ29" s="5"/>
      <c r="ZK29" s="5"/>
      <c r="ZL29" s="5"/>
      <c r="ZM29" s="5"/>
      <c r="ZN29" s="5"/>
      <c r="ZO29" s="5"/>
      <c r="ZP29" s="5"/>
      <c r="ZQ29" s="5"/>
      <c r="ZR29" s="5"/>
      <c r="ZS29" s="5"/>
      <c r="ZT29" s="5"/>
      <c r="ZU29" s="5"/>
      <c r="ZV29" s="5"/>
      <c r="ZW29" s="5"/>
      <c r="ZX29" s="5"/>
      <c r="ZY29" s="5"/>
      <c r="ZZ29" s="5"/>
      <c r="AAA29" s="5"/>
      <c r="AAB29" s="5"/>
      <c r="AAC29" s="5"/>
      <c r="AAD29" s="5"/>
      <c r="AAE29" s="5"/>
      <c r="AAF29" s="5"/>
      <c r="AAG29" s="5"/>
      <c r="AAH29" s="5"/>
      <c r="AAI29" s="5"/>
      <c r="AAJ29" s="5"/>
      <c r="AAK29" s="5"/>
      <c r="AAL29" s="5"/>
      <c r="AAM29" s="5"/>
      <c r="AAN29" s="5"/>
      <c r="AAO29" s="5"/>
      <c r="AAP29" s="5"/>
      <c r="AAQ29" s="5"/>
      <c r="AAR29" s="5"/>
      <c r="AAS29" s="5"/>
      <c r="AAT29" s="5"/>
      <c r="AAU29" s="5"/>
      <c r="AAV29" s="5"/>
      <c r="AAW29" s="5"/>
      <c r="AAX29" s="5"/>
      <c r="AAY29" s="5"/>
      <c r="AAZ29" s="5"/>
      <c r="ABA29" s="5"/>
      <c r="ABB29" s="5"/>
      <c r="ABC29" s="5"/>
      <c r="ABD29" s="5"/>
      <c r="ABE29" s="5"/>
      <c r="ABF29" s="5"/>
      <c r="ABG29" s="5"/>
      <c r="ABH29" s="5"/>
      <c r="ABI29" s="5"/>
      <c r="ABJ29" s="5"/>
      <c r="ABK29" s="5"/>
      <c r="ABL29" s="5"/>
      <c r="ABM29" s="5"/>
      <c r="ABN29" s="5"/>
      <c r="ABO29" s="5"/>
      <c r="ABP29" s="5"/>
      <c r="ABQ29" s="5"/>
      <c r="ABR29" s="5"/>
      <c r="ABS29" s="5"/>
      <c r="ABT29" s="5"/>
      <c r="ABU29" s="5"/>
      <c r="ABV29" s="5"/>
      <c r="ABW29" s="5"/>
      <c r="ABX29" s="5"/>
      <c r="ABY29" s="5"/>
      <c r="ABZ29" s="5"/>
      <c r="ACA29" s="5"/>
      <c r="ACB29" s="5"/>
      <c r="ACC29" s="5"/>
      <c r="ACD29" s="5"/>
      <c r="ACE29" s="5"/>
      <c r="ACF29" s="5"/>
      <c r="ACG29" s="5"/>
      <c r="ACH29" s="5"/>
      <c r="ACI29" s="5"/>
      <c r="ACJ29" s="5"/>
      <c r="ACK29" s="5"/>
      <c r="ACL29" s="5"/>
      <c r="ACM29" s="5"/>
      <c r="ACN29" s="5"/>
      <c r="ACO29" s="5"/>
      <c r="ACP29" s="5"/>
      <c r="ACQ29" s="5"/>
      <c r="ACR29" s="5"/>
      <c r="ACS29" s="5"/>
      <c r="ACT29" s="5"/>
      <c r="ACU29" s="5"/>
      <c r="ACV29" s="5"/>
      <c r="ACW29" s="5"/>
      <c r="ACX29" s="5"/>
      <c r="ACY29" s="5"/>
      <c r="ACZ29" s="5"/>
      <c r="ADA29" s="5"/>
      <c r="ADB29" s="5"/>
      <c r="ADC29" s="5"/>
      <c r="ADD29" s="5"/>
      <c r="ADE29" s="5"/>
      <c r="ADF29" s="5"/>
      <c r="ADG29" s="5"/>
      <c r="ADH29" s="5"/>
      <c r="ADI29" s="5"/>
      <c r="ADJ29" s="5"/>
      <c r="ADK29" s="5"/>
      <c r="ADL29" s="5"/>
      <c r="ADM29" s="5"/>
      <c r="ADN29" s="5"/>
      <c r="ADO29" s="5"/>
      <c r="ADP29" s="5"/>
      <c r="ADQ29" s="5"/>
      <c r="ADR29" s="5"/>
      <c r="ADS29" s="5"/>
      <c r="ADT29" s="5"/>
      <c r="ADU29" s="5"/>
      <c r="ADV29" s="5"/>
      <c r="ADW29" s="5"/>
      <c r="ADX29" s="5"/>
      <c r="ADY29" s="5"/>
      <c r="ADZ29" s="5"/>
      <c r="AEA29" s="5"/>
      <c r="AEB29" s="5"/>
      <c r="AEC29" s="5"/>
      <c r="AED29" s="5"/>
      <c r="AEE29" s="5"/>
      <c r="AEF29" s="5"/>
      <c r="AEG29" s="5"/>
      <c r="AEH29" s="5"/>
      <c r="AEI29" s="5"/>
      <c r="AEJ29" s="5"/>
      <c r="AEK29" s="5"/>
      <c r="AEL29" s="5"/>
      <c r="AEM29" s="5"/>
      <c r="AEN29" s="5"/>
      <c r="AEO29" s="5"/>
      <c r="AEP29" s="5"/>
      <c r="AEQ29" s="5"/>
      <c r="AER29" s="5"/>
      <c r="AES29" s="5"/>
      <c r="AET29" s="5"/>
      <c r="AEU29" s="5"/>
      <c r="AEV29" s="5"/>
      <c r="AEW29" s="5"/>
      <c r="AEX29" s="5"/>
      <c r="AEY29" s="5"/>
      <c r="AEZ29" s="5"/>
      <c r="AFA29" s="5"/>
      <c r="AFB29" s="5"/>
      <c r="AFC29" s="5"/>
      <c r="AFD29" s="5"/>
      <c r="AFE29" s="5"/>
      <c r="AFF29" s="5"/>
      <c r="AFG29" s="5"/>
      <c r="AFH29" s="5"/>
      <c r="AFI29" s="5"/>
      <c r="AFJ29" s="5"/>
      <c r="AFK29" s="5"/>
      <c r="AFL29" s="5"/>
      <c r="AFM29" s="5"/>
      <c r="AFN29" s="5"/>
      <c r="AFO29" s="5"/>
      <c r="AFP29" s="5"/>
      <c r="AFQ29" s="5"/>
      <c r="AFR29" s="5"/>
      <c r="AFS29" s="5"/>
      <c r="AFT29" s="5"/>
      <c r="AFU29" s="5"/>
      <c r="AFV29" s="5"/>
      <c r="AFW29" s="5"/>
      <c r="AFX29" s="5"/>
      <c r="AFY29" s="5"/>
      <c r="AFZ29" s="5"/>
      <c r="AGA29" s="5"/>
      <c r="AGB29" s="5"/>
      <c r="AGC29" s="5"/>
      <c r="AGD29" s="5"/>
      <c r="AGE29" s="5"/>
      <c r="AGF29" s="5"/>
      <c r="AGG29" s="5"/>
      <c r="AGH29" s="5"/>
      <c r="AGI29" s="5"/>
      <c r="AGJ29" s="5"/>
      <c r="AGK29" s="5"/>
      <c r="AGL29" s="5"/>
      <c r="AGM29" s="5"/>
      <c r="AGN29" s="5"/>
      <c r="AGO29" s="5"/>
      <c r="AGP29" s="5"/>
      <c r="AGQ29" s="5"/>
      <c r="AGR29" s="5"/>
      <c r="AGS29" s="5"/>
      <c r="AGT29" s="5"/>
      <c r="AGU29" s="5"/>
      <c r="AGV29" s="5"/>
      <c r="AGW29" s="5"/>
      <c r="AGX29" s="5"/>
      <c r="AGY29" s="5"/>
      <c r="AGZ29" s="5"/>
      <c r="AHA29" s="5"/>
      <c r="AHB29" s="5"/>
      <c r="AHC29" s="5"/>
      <c r="AHD29" s="5"/>
      <c r="AHE29" s="5"/>
      <c r="AHF29" s="5"/>
      <c r="AHG29" s="5"/>
      <c r="AHH29" s="5"/>
      <c r="AHI29" s="5"/>
      <c r="AHJ29" s="5"/>
      <c r="AHK29" s="5"/>
      <c r="AHL29" s="5"/>
      <c r="AHM29" s="5"/>
      <c r="AHN29" s="5"/>
      <c r="AHO29" s="5"/>
      <c r="AHP29" s="5"/>
      <c r="AHQ29" s="5"/>
      <c r="AHR29" s="5"/>
      <c r="AHS29" s="5"/>
      <c r="AHT29" s="5"/>
      <c r="AHU29" s="5"/>
      <c r="AHV29" s="5"/>
      <c r="AHW29" s="5"/>
      <c r="AHX29" s="5"/>
      <c r="AHY29" s="5"/>
      <c r="AHZ29" s="5"/>
      <c r="AIA29" s="5"/>
      <c r="AIB29" s="5"/>
      <c r="AIC29" s="5"/>
      <c r="AID29" s="5"/>
      <c r="AIE29" s="5"/>
      <c r="AIF29" s="5"/>
      <c r="AIG29" s="5"/>
      <c r="AIH29" s="5"/>
      <c r="AII29" s="5"/>
      <c r="AIJ29" s="5"/>
      <c r="AIK29" s="5"/>
      <c r="AIL29" s="5"/>
      <c r="AIM29" s="5"/>
      <c r="AIN29" s="5"/>
      <c r="AIO29" s="5"/>
      <c r="AIP29" s="5"/>
      <c r="AIQ29" s="5"/>
      <c r="AIR29" s="5"/>
      <c r="AIS29" s="5"/>
      <c r="AIT29" s="5"/>
      <c r="AIU29" s="5"/>
      <c r="AIV29" s="5"/>
      <c r="AIW29" s="5"/>
      <c r="AIX29" s="5"/>
      <c r="AIY29" s="5"/>
      <c r="AIZ29" s="5"/>
      <c r="AJA29" s="5"/>
      <c r="AJB29" s="5"/>
      <c r="AJC29" s="5"/>
      <c r="AJD29" s="5"/>
      <c r="AJE29" s="5"/>
      <c r="AJF29" s="5"/>
      <c r="AJG29" s="5"/>
      <c r="AJH29" s="5"/>
      <c r="AJI29" s="5"/>
      <c r="AJJ29" s="5"/>
    </row>
    <row r="30" spans="1:946" ht="27.95" customHeight="1" x14ac:dyDescent="0.25">
      <c r="A30" s="39" t="s">
        <v>54</v>
      </c>
      <c r="B30" s="40" t="s">
        <v>55</v>
      </c>
      <c r="C30" s="71"/>
      <c r="D30" s="85"/>
      <c r="E30" s="86"/>
      <c r="F30" s="81" t="s">
        <v>59</v>
      </c>
      <c r="G30" s="86"/>
      <c r="H30" s="60"/>
      <c r="I30" s="59"/>
      <c r="J30" s="60"/>
      <c r="K30" s="62"/>
      <c r="L30" s="100"/>
      <c r="M30" s="64" t="s">
        <v>66</v>
      </c>
      <c r="N30" s="49"/>
      <c r="O30" s="49"/>
      <c r="P30" s="49"/>
      <c r="Q30" s="49"/>
      <c r="R30" s="49"/>
      <c r="S30" s="49"/>
      <c r="T30" s="49"/>
      <c r="V30" s="77">
        <v>1</v>
      </c>
      <c r="W30" s="49"/>
      <c r="X30" s="49"/>
      <c r="Y30" s="49"/>
      <c r="Z30" s="51">
        <f t="shared" si="0"/>
        <v>1</v>
      </c>
      <c r="AA30" s="66"/>
      <c r="AB30" s="53"/>
      <c r="AC30" s="67"/>
      <c r="AD30" s="68"/>
      <c r="AE30" s="68"/>
      <c r="AF30" s="69"/>
      <c r="AG30" s="66"/>
      <c r="AH30" s="66"/>
      <c r="AI30" s="67"/>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row>
    <row r="31" spans="1:946" ht="27.95" customHeight="1" x14ac:dyDescent="0.25">
      <c r="A31" s="39" t="s">
        <v>54</v>
      </c>
      <c r="B31" s="40" t="s">
        <v>55</v>
      </c>
      <c r="C31" s="70" t="s">
        <v>107</v>
      </c>
      <c r="D31" s="79" t="s">
        <v>57</v>
      </c>
      <c r="E31" s="80" t="s">
        <v>108</v>
      </c>
      <c r="F31" s="81" t="s">
        <v>59</v>
      </c>
      <c r="G31" s="80" t="s">
        <v>60</v>
      </c>
      <c r="H31" s="44" t="s">
        <v>109</v>
      </c>
      <c r="I31" s="42" t="s">
        <v>62</v>
      </c>
      <c r="J31" s="44"/>
      <c r="K31" s="46">
        <v>44592</v>
      </c>
      <c r="L31" s="99">
        <v>44592</v>
      </c>
      <c r="M31" s="48" t="s">
        <v>57</v>
      </c>
      <c r="N31" s="50">
        <v>1</v>
      </c>
      <c r="O31" s="49"/>
      <c r="P31" s="49"/>
      <c r="Q31" s="49"/>
      <c r="R31" s="49"/>
      <c r="S31" s="49"/>
      <c r="T31" s="49"/>
      <c r="U31" s="49"/>
      <c r="V31" s="49"/>
      <c r="W31" s="49"/>
      <c r="X31" s="49"/>
      <c r="Y31" s="49"/>
      <c r="Z31" s="51">
        <f t="shared" si="0"/>
        <v>1</v>
      </c>
      <c r="AA31" s="52"/>
      <c r="AB31" s="53">
        <v>1</v>
      </c>
      <c r="AC31" s="54">
        <f>Z32/(AA31+Z31)</f>
        <v>1</v>
      </c>
      <c r="AD31" s="55">
        <v>0</v>
      </c>
      <c r="AE31" s="55">
        <v>0</v>
      </c>
      <c r="AF31" s="56" t="str">
        <f>IFERROR(AE31/AD31," ")</f>
        <v xml:space="preserve"> </v>
      </c>
      <c r="AG31" s="57" t="s">
        <v>64</v>
      </c>
      <c r="AH31" s="57" t="s">
        <v>65</v>
      </c>
      <c r="AI31" s="54" t="str">
        <f>IFERROR(AH31/AG31," ")</f>
        <v xml:space="preserve"> </v>
      </c>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c r="IW31" s="5"/>
      <c r="IX31" s="5"/>
      <c r="IY31" s="5"/>
      <c r="IZ31" s="5"/>
      <c r="JA31" s="5"/>
      <c r="JB31" s="5"/>
      <c r="JC31" s="5"/>
      <c r="JD31" s="5"/>
      <c r="JE31" s="5"/>
      <c r="JF31" s="5"/>
      <c r="JG31" s="5"/>
      <c r="JH31" s="5"/>
      <c r="JI31" s="5"/>
      <c r="JJ31" s="5"/>
      <c r="JK31" s="5"/>
      <c r="JL31" s="5"/>
      <c r="JM31" s="5"/>
      <c r="JN31" s="5"/>
      <c r="JO31" s="5"/>
      <c r="JP31" s="5"/>
      <c r="JQ31" s="5"/>
      <c r="JR31" s="5"/>
      <c r="JS31" s="5"/>
      <c r="JT31" s="5"/>
      <c r="JU31" s="5"/>
      <c r="JV31" s="5"/>
      <c r="JW31" s="5"/>
      <c r="JX31" s="5"/>
      <c r="JY31" s="5"/>
      <c r="JZ31" s="5"/>
      <c r="KA31" s="5"/>
      <c r="KB31" s="5"/>
      <c r="KC31" s="5"/>
      <c r="KD31" s="5"/>
      <c r="KE31" s="5"/>
      <c r="KF31" s="5"/>
      <c r="KG31" s="5"/>
      <c r="KH31" s="5"/>
      <c r="KI31" s="5"/>
      <c r="KJ31" s="5"/>
      <c r="KK31" s="5"/>
      <c r="KL31" s="5"/>
      <c r="KM31" s="5"/>
      <c r="KN31" s="5"/>
      <c r="KO31" s="5"/>
      <c r="KP31" s="5"/>
      <c r="KQ31" s="5"/>
      <c r="KR31" s="5"/>
      <c r="KS31" s="5"/>
      <c r="KT31" s="5"/>
      <c r="KU31" s="5"/>
      <c r="KV31" s="5"/>
      <c r="KW31" s="5"/>
      <c r="KX31" s="5"/>
      <c r="KY31" s="5"/>
      <c r="KZ31" s="5"/>
      <c r="LA31" s="5"/>
      <c r="LB31" s="5"/>
      <c r="LC31" s="5"/>
      <c r="LD31" s="5"/>
      <c r="LE31" s="5"/>
      <c r="LF31" s="5"/>
      <c r="LG31" s="5"/>
      <c r="LH31" s="5"/>
      <c r="LI31" s="5"/>
      <c r="LJ31" s="5"/>
      <c r="LK31" s="5"/>
      <c r="LL31" s="5"/>
      <c r="LM31" s="5"/>
      <c r="LN31" s="5"/>
      <c r="LO31" s="5"/>
      <c r="LP31" s="5"/>
      <c r="LQ31" s="5"/>
      <c r="LR31" s="5"/>
      <c r="LS31" s="5"/>
      <c r="LT31" s="5"/>
      <c r="LU31" s="5"/>
      <c r="LV31" s="5"/>
      <c r="LW31" s="5"/>
      <c r="LX31" s="5"/>
      <c r="LY31" s="5"/>
      <c r="LZ31" s="5"/>
      <c r="MA31" s="5"/>
      <c r="MB31" s="5"/>
      <c r="MC31" s="5"/>
      <c r="MD31" s="5"/>
      <c r="ME31" s="5"/>
      <c r="MF31" s="5"/>
      <c r="MG31" s="5"/>
      <c r="MH31" s="5"/>
      <c r="MI31" s="5"/>
      <c r="MJ31" s="5"/>
      <c r="MK31" s="5"/>
      <c r="ML31" s="5"/>
      <c r="MM31" s="5"/>
      <c r="MN31" s="5"/>
      <c r="MO31" s="5"/>
      <c r="MP31" s="5"/>
      <c r="MQ31" s="5"/>
      <c r="MR31" s="5"/>
      <c r="MS31" s="5"/>
      <c r="MT31" s="5"/>
      <c r="MU31" s="5"/>
      <c r="MV31" s="5"/>
      <c r="MW31" s="5"/>
      <c r="MX31" s="5"/>
      <c r="MY31" s="5"/>
      <c r="MZ31" s="5"/>
      <c r="NA31" s="5"/>
      <c r="NB31" s="5"/>
      <c r="NC31" s="5"/>
      <c r="ND31" s="5"/>
      <c r="NE31" s="5"/>
      <c r="NF31" s="5"/>
      <c r="NG31" s="5"/>
      <c r="NH31" s="5"/>
      <c r="NI31" s="5"/>
      <c r="NJ31" s="5"/>
      <c r="NK31" s="5"/>
      <c r="NL31" s="5"/>
      <c r="NM31" s="5"/>
      <c r="NN31" s="5"/>
      <c r="NO31" s="5"/>
      <c r="NP31" s="5"/>
      <c r="NQ31" s="5"/>
      <c r="NR31" s="5"/>
      <c r="NS31" s="5"/>
      <c r="NT31" s="5"/>
      <c r="NU31" s="5"/>
      <c r="NV31" s="5"/>
      <c r="NW31" s="5"/>
      <c r="NX31" s="5"/>
      <c r="NY31" s="5"/>
      <c r="NZ31" s="5"/>
      <c r="OA31" s="5"/>
      <c r="OB31" s="5"/>
      <c r="OC31" s="5"/>
      <c r="OD31" s="5"/>
      <c r="OE31" s="5"/>
      <c r="OF31" s="5"/>
      <c r="OG31" s="5"/>
      <c r="OH31" s="5"/>
      <c r="OI31" s="5"/>
      <c r="OJ31" s="5"/>
      <c r="OK31" s="5"/>
      <c r="OL31" s="5"/>
      <c r="OM31" s="5"/>
      <c r="ON31" s="5"/>
      <c r="OO31" s="5"/>
      <c r="OP31" s="5"/>
      <c r="OQ31" s="5"/>
      <c r="OR31" s="5"/>
      <c r="OS31" s="5"/>
      <c r="OT31" s="5"/>
      <c r="OU31" s="5"/>
      <c r="OV31" s="5"/>
      <c r="OW31" s="5"/>
      <c r="OX31" s="5"/>
      <c r="OY31" s="5"/>
      <c r="OZ31" s="5"/>
      <c r="PA31" s="5"/>
      <c r="PB31" s="5"/>
      <c r="PC31" s="5"/>
      <c r="PD31" s="5"/>
      <c r="PE31" s="5"/>
      <c r="PF31" s="5"/>
      <c r="PG31" s="5"/>
      <c r="PH31" s="5"/>
      <c r="PI31" s="5"/>
      <c r="PJ31" s="5"/>
      <c r="PK31" s="5"/>
      <c r="PL31" s="5"/>
      <c r="PM31" s="5"/>
      <c r="PN31" s="5"/>
      <c r="PO31" s="5"/>
      <c r="PP31" s="5"/>
      <c r="PQ31" s="5"/>
      <c r="PR31" s="5"/>
      <c r="PS31" s="5"/>
      <c r="PT31" s="5"/>
      <c r="PU31" s="5"/>
      <c r="PV31" s="5"/>
      <c r="PW31" s="5"/>
      <c r="PX31" s="5"/>
      <c r="PY31" s="5"/>
      <c r="PZ31" s="5"/>
      <c r="QA31" s="5"/>
      <c r="QB31" s="5"/>
      <c r="QC31" s="5"/>
      <c r="QD31" s="5"/>
      <c r="QE31" s="5"/>
      <c r="QF31" s="5"/>
      <c r="QG31" s="5"/>
      <c r="QH31" s="5"/>
      <c r="QI31" s="5"/>
      <c r="QJ31" s="5"/>
      <c r="QK31" s="5"/>
      <c r="QL31" s="5"/>
      <c r="QM31" s="5"/>
      <c r="QN31" s="5"/>
      <c r="QO31" s="5"/>
      <c r="QP31" s="5"/>
      <c r="QQ31" s="5"/>
      <c r="QR31" s="5"/>
      <c r="QS31" s="5"/>
      <c r="QT31" s="5"/>
      <c r="QU31" s="5"/>
      <c r="QV31" s="5"/>
      <c r="QW31" s="5"/>
      <c r="QX31" s="5"/>
      <c r="QY31" s="5"/>
      <c r="QZ31" s="5"/>
      <c r="RA31" s="5"/>
      <c r="RB31" s="5"/>
      <c r="RC31" s="5"/>
      <c r="RD31" s="5"/>
      <c r="RE31" s="5"/>
      <c r="RF31" s="5"/>
      <c r="RG31" s="5"/>
      <c r="RH31" s="5"/>
      <c r="RI31" s="5"/>
      <c r="RJ31" s="5"/>
      <c r="RK31" s="5"/>
      <c r="RL31" s="5"/>
      <c r="RM31" s="5"/>
      <c r="RN31" s="5"/>
      <c r="RO31" s="5"/>
      <c r="RP31" s="5"/>
      <c r="RQ31" s="5"/>
      <c r="RR31" s="5"/>
      <c r="RS31" s="5"/>
      <c r="RT31" s="5"/>
      <c r="RU31" s="5"/>
      <c r="RV31" s="5"/>
      <c r="RW31" s="5"/>
      <c r="RX31" s="5"/>
      <c r="RY31" s="5"/>
      <c r="RZ31" s="5"/>
      <c r="SA31" s="5"/>
      <c r="SB31" s="5"/>
      <c r="SC31" s="5"/>
      <c r="SD31" s="5"/>
      <c r="SE31" s="5"/>
      <c r="SF31" s="5"/>
      <c r="SG31" s="5"/>
      <c r="SH31" s="5"/>
      <c r="SI31" s="5"/>
      <c r="SJ31" s="5"/>
      <c r="SK31" s="5"/>
      <c r="SL31" s="5"/>
      <c r="SM31" s="5"/>
      <c r="SN31" s="5"/>
      <c r="SO31" s="5"/>
      <c r="SP31" s="5"/>
      <c r="SQ31" s="5"/>
      <c r="SR31" s="5"/>
      <c r="SS31" s="5"/>
      <c r="ST31" s="5"/>
      <c r="SU31" s="5"/>
      <c r="SV31" s="5"/>
      <c r="SW31" s="5"/>
      <c r="SX31" s="5"/>
      <c r="SY31" s="5"/>
      <c r="SZ31" s="5"/>
      <c r="TA31" s="5"/>
      <c r="TB31" s="5"/>
      <c r="TC31" s="5"/>
      <c r="TD31" s="5"/>
      <c r="TE31" s="5"/>
      <c r="TF31" s="5"/>
      <c r="TG31" s="5"/>
      <c r="TH31" s="5"/>
      <c r="TI31" s="5"/>
      <c r="TJ31" s="5"/>
      <c r="TK31" s="5"/>
      <c r="TL31" s="5"/>
      <c r="TM31" s="5"/>
      <c r="TN31" s="5"/>
      <c r="TO31" s="5"/>
      <c r="TP31" s="5"/>
      <c r="TQ31" s="5"/>
      <c r="TR31" s="5"/>
      <c r="TS31" s="5"/>
      <c r="TT31" s="5"/>
      <c r="TU31" s="5"/>
      <c r="TV31" s="5"/>
      <c r="TW31" s="5"/>
      <c r="TX31" s="5"/>
      <c r="TY31" s="5"/>
      <c r="TZ31" s="5"/>
      <c r="UA31" s="5"/>
      <c r="UB31" s="5"/>
      <c r="UC31" s="5"/>
      <c r="UD31" s="5"/>
      <c r="UE31" s="5"/>
      <c r="UF31" s="5"/>
      <c r="UG31" s="5"/>
      <c r="UH31" s="5"/>
      <c r="UI31" s="5"/>
      <c r="UJ31" s="5"/>
      <c r="UK31" s="5"/>
      <c r="UL31" s="5"/>
      <c r="UM31" s="5"/>
      <c r="UN31" s="5"/>
      <c r="UO31" s="5"/>
      <c r="UP31" s="5"/>
      <c r="UQ31" s="5"/>
      <c r="UR31" s="5"/>
      <c r="US31" s="5"/>
      <c r="UT31" s="5"/>
      <c r="UU31" s="5"/>
      <c r="UV31" s="5"/>
      <c r="UW31" s="5"/>
      <c r="UX31" s="5"/>
      <c r="UY31" s="5"/>
      <c r="UZ31" s="5"/>
      <c r="VA31" s="5"/>
      <c r="VB31" s="5"/>
      <c r="VC31" s="5"/>
      <c r="VD31" s="5"/>
      <c r="VE31" s="5"/>
      <c r="VF31" s="5"/>
      <c r="VG31" s="5"/>
      <c r="VH31" s="5"/>
      <c r="VI31" s="5"/>
      <c r="VJ31" s="5"/>
      <c r="VK31" s="5"/>
      <c r="VL31" s="5"/>
      <c r="VM31" s="5"/>
      <c r="VN31" s="5"/>
      <c r="VO31" s="5"/>
      <c r="VP31" s="5"/>
      <c r="VQ31" s="5"/>
      <c r="VR31" s="5"/>
      <c r="VS31" s="5"/>
      <c r="VT31" s="5"/>
      <c r="VU31" s="5"/>
      <c r="VV31" s="5"/>
      <c r="VW31" s="5"/>
      <c r="VX31" s="5"/>
      <c r="VY31" s="5"/>
      <c r="VZ31" s="5"/>
      <c r="WA31" s="5"/>
      <c r="WB31" s="5"/>
      <c r="WC31" s="5"/>
      <c r="WD31" s="5"/>
      <c r="WE31" s="5"/>
      <c r="WF31" s="5"/>
      <c r="WG31" s="5"/>
      <c r="WH31" s="5"/>
      <c r="WI31" s="5"/>
      <c r="WJ31" s="5"/>
      <c r="WK31" s="5"/>
      <c r="WL31" s="5"/>
      <c r="WM31" s="5"/>
      <c r="WN31" s="5"/>
      <c r="WO31" s="5"/>
      <c r="WP31" s="5"/>
      <c r="WQ31" s="5"/>
      <c r="WR31" s="5"/>
      <c r="WS31" s="5"/>
      <c r="WT31" s="5"/>
      <c r="WU31" s="5"/>
      <c r="WV31" s="5"/>
      <c r="WW31" s="5"/>
      <c r="WX31" s="5"/>
      <c r="WY31" s="5"/>
      <c r="WZ31" s="5"/>
      <c r="XA31" s="5"/>
      <c r="XB31" s="5"/>
      <c r="XC31" s="5"/>
      <c r="XD31" s="5"/>
      <c r="XE31" s="5"/>
      <c r="XF31" s="5"/>
      <c r="XG31" s="5"/>
      <c r="XH31" s="5"/>
      <c r="XI31" s="5"/>
      <c r="XJ31" s="5"/>
      <c r="XK31" s="5"/>
      <c r="XL31" s="5"/>
      <c r="XM31" s="5"/>
      <c r="XN31" s="5"/>
      <c r="XO31" s="5"/>
      <c r="XP31" s="5"/>
      <c r="XQ31" s="5"/>
      <c r="XR31" s="5"/>
      <c r="XS31" s="5"/>
      <c r="XT31" s="5"/>
      <c r="XU31" s="5"/>
      <c r="XV31" s="5"/>
      <c r="XW31" s="5"/>
      <c r="XX31" s="5"/>
      <c r="XY31" s="5"/>
      <c r="XZ31" s="5"/>
      <c r="YA31" s="5"/>
      <c r="YB31" s="5"/>
      <c r="YC31" s="5"/>
      <c r="YD31" s="5"/>
      <c r="YE31" s="5"/>
      <c r="YF31" s="5"/>
      <c r="YG31" s="5"/>
      <c r="YH31" s="5"/>
      <c r="YI31" s="5"/>
      <c r="YJ31" s="5"/>
      <c r="YK31" s="5"/>
      <c r="YL31" s="5"/>
      <c r="YM31" s="5"/>
      <c r="YN31" s="5"/>
      <c r="YO31" s="5"/>
      <c r="YP31" s="5"/>
      <c r="YQ31" s="5"/>
      <c r="YR31" s="5"/>
      <c r="YS31" s="5"/>
      <c r="YT31" s="5"/>
      <c r="YU31" s="5"/>
      <c r="YV31" s="5"/>
      <c r="YW31" s="5"/>
      <c r="YX31" s="5"/>
      <c r="YY31" s="5"/>
      <c r="YZ31" s="5"/>
      <c r="ZA31" s="5"/>
      <c r="ZB31" s="5"/>
      <c r="ZC31" s="5"/>
      <c r="ZD31" s="5"/>
      <c r="ZE31" s="5"/>
      <c r="ZF31" s="5"/>
      <c r="ZG31" s="5"/>
      <c r="ZH31" s="5"/>
      <c r="ZI31" s="5"/>
      <c r="ZJ31" s="5"/>
      <c r="ZK31" s="5"/>
      <c r="ZL31" s="5"/>
      <c r="ZM31" s="5"/>
      <c r="ZN31" s="5"/>
      <c r="ZO31" s="5"/>
      <c r="ZP31" s="5"/>
      <c r="ZQ31" s="5"/>
      <c r="ZR31" s="5"/>
      <c r="ZS31" s="5"/>
      <c r="ZT31" s="5"/>
      <c r="ZU31" s="5"/>
      <c r="ZV31" s="5"/>
      <c r="ZW31" s="5"/>
      <c r="ZX31" s="5"/>
      <c r="ZY31" s="5"/>
      <c r="ZZ31" s="5"/>
      <c r="AAA31" s="5"/>
      <c r="AAB31" s="5"/>
      <c r="AAC31" s="5"/>
      <c r="AAD31" s="5"/>
      <c r="AAE31" s="5"/>
      <c r="AAF31" s="5"/>
      <c r="AAG31" s="5"/>
      <c r="AAH31" s="5"/>
      <c r="AAI31" s="5"/>
      <c r="AAJ31" s="5"/>
      <c r="AAK31" s="5"/>
      <c r="AAL31" s="5"/>
      <c r="AAM31" s="5"/>
      <c r="AAN31" s="5"/>
      <c r="AAO31" s="5"/>
      <c r="AAP31" s="5"/>
      <c r="AAQ31" s="5"/>
      <c r="AAR31" s="5"/>
      <c r="AAS31" s="5"/>
      <c r="AAT31" s="5"/>
      <c r="AAU31" s="5"/>
      <c r="AAV31" s="5"/>
      <c r="AAW31" s="5"/>
      <c r="AAX31" s="5"/>
      <c r="AAY31" s="5"/>
      <c r="AAZ31" s="5"/>
      <c r="ABA31" s="5"/>
      <c r="ABB31" s="5"/>
      <c r="ABC31" s="5"/>
      <c r="ABD31" s="5"/>
      <c r="ABE31" s="5"/>
      <c r="ABF31" s="5"/>
      <c r="ABG31" s="5"/>
      <c r="ABH31" s="5"/>
      <c r="ABI31" s="5"/>
      <c r="ABJ31" s="5"/>
      <c r="ABK31" s="5"/>
      <c r="ABL31" s="5"/>
      <c r="ABM31" s="5"/>
      <c r="ABN31" s="5"/>
      <c r="ABO31" s="5"/>
      <c r="ABP31" s="5"/>
      <c r="ABQ31" s="5"/>
      <c r="ABR31" s="5"/>
      <c r="ABS31" s="5"/>
      <c r="ABT31" s="5"/>
      <c r="ABU31" s="5"/>
      <c r="ABV31" s="5"/>
      <c r="ABW31" s="5"/>
      <c r="ABX31" s="5"/>
      <c r="ABY31" s="5"/>
      <c r="ABZ31" s="5"/>
      <c r="ACA31" s="5"/>
      <c r="ACB31" s="5"/>
      <c r="ACC31" s="5"/>
      <c r="ACD31" s="5"/>
      <c r="ACE31" s="5"/>
      <c r="ACF31" s="5"/>
      <c r="ACG31" s="5"/>
      <c r="ACH31" s="5"/>
      <c r="ACI31" s="5"/>
      <c r="ACJ31" s="5"/>
      <c r="ACK31" s="5"/>
      <c r="ACL31" s="5"/>
      <c r="ACM31" s="5"/>
      <c r="ACN31" s="5"/>
      <c r="ACO31" s="5"/>
      <c r="ACP31" s="5"/>
      <c r="ACQ31" s="5"/>
      <c r="ACR31" s="5"/>
      <c r="ACS31" s="5"/>
      <c r="ACT31" s="5"/>
      <c r="ACU31" s="5"/>
      <c r="ACV31" s="5"/>
      <c r="ACW31" s="5"/>
      <c r="ACX31" s="5"/>
      <c r="ACY31" s="5"/>
      <c r="ACZ31" s="5"/>
      <c r="ADA31" s="5"/>
      <c r="ADB31" s="5"/>
      <c r="ADC31" s="5"/>
      <c r="ADD31" s="5"/>
      <c r="ADE31" s="5"/>
      <c r="ADF31" s="5"/>
      <c r="ADG31" s="5"/>
      <c r="ADH31" s="5"/>
      <c r="ADI31" s="5"/>
      <c r="ADJ31" s="5"/>
      <c r="ADK31" s="5"/>
      <c r="ADL31" s="5"/>
      <c r="ADM31" s="5"/>
      <c r="ADN31" s="5"/>
      <c r="ADO31" s="5"/>
      <c r="ADP31" s="5"/>
      <c r="ADQ31" s="5"/>
      <c r="ADR31" s="5"/>
      <c r="ADS31" s="5"/>
      <c r="ADT31" s="5"/>
      <c r="ADU31" s="5"/>
      <c r="ADV31" s="5"/>
      <c r="ADW31" s="5"/>
      <c r="ADX31" s="5"/>
      <c r="ADY31" s="5"/>
      <c r="ADZ31" s="5"/>
      <c r="AEA31" s="5"/>
      <c r="AEB31" s="5"/>
      <c r="AEC31" s="5"/>
      <c r="AED31" s="5"/>
      <c r="AEE31" s="5"/>
      <c r="AEF31" s="5"/>
      <c r="AEG31" s="5"/>
      <c r="AEH31" s="5"/>
      <c r="AEI31" s="5"/>
      <c r="AEJ31" s="5"/>
      <c r="AEK31" s="5"/>
      <c r="AEL31" s="5"/>
      <c r="AEM31" s="5"/>
      <c r="AEN31" s="5"/>
      <c r="AEO31" s="5"/>
      <c r="AEP31" s="5"/>
      <c r="AEQ31" s="5"/>
      <c r="AER31" s="5"/>
      <c r="AES31" s="5"/>
      <c r="AET31" s="5"/>
      <c r="AEU31" s="5"/>
      <c r="AEV31" s="5"/>
      <c r="AEW31" s="5"/>
      <c r="AEX31" s="5"/>
      <c r="AEY31" s="5"/>
      <c r="AEZ31" s="5"/>
      <c r="AFA31" s="5"/>
      <c r="AFB31" s="5"/>
      <c r="AFC31" s="5"/>
      <c r="AFD31" s="5"/>
      <c r="AFE31" s="5"/>
      <c r="AFF31" s="5"/>
      <c r="AFG31" s="5"/>
      <c r="AFH31" s="5"/>
      <c r="AFI31" s="5"/>
      <c r="AFJ31" s="5"/>
      <c r="AFK31" s="5"/>
      <c r="AFL31" s="5"/>
      <c r="AFM31" s="5"/>
      <c r="AFN31" s="5"/>
      <c r="AFO31" s="5"/>
      <c r="AFP31" s="5"/>
      <c r="AFQ31" s="5"/>
      <c r="AFR31" s="5"/>
      <c r="AFS31" s="5"/>
      <c r="AFT31" s="5"/>
      <c r="AFU31" s="5"/>
      <c r="AFV31" s="5"/>
      <c r="AFW31" s="5"/>
      <c r="AFX31" s="5"/>
      <c r="AFY31" s="5"/>
      <c r="AFZ31" s="5"/>
      <c r="AGA31" s="5"/>
      <c r="AGB31" s="5"/>
      <c r="AGC31" s="5"/>
      <c r="AGD31" s="5"/>
      <c r="AGE31" s="5"/>
      <c r="AGF31" s="5"/>
      <c r="AGG31" s="5"/>
      <c r="AGH31" s="5"/>
      <c r="AGI31" s="5"/>
      <c r="AGJ31" s="5"/>
      <c r="AGK31" s="5"/>
      <c r="AGL31" s="5"/>
      <c r="AGM31" s="5"/>
      <c r="AGN31" s="5"/>
      <c r="AGO31" s="5"/>
      <c r="AGP31" s="5"/>
      <c r="AGQ31" s="5"/>
      <c r="AGR31" s="5"/>
      <c r="AGS31" s="5"/>
      <c r="AGT31" s="5"/>
      <c r="AGU31" s="5"/>
      <c r="AGV31" s="5"/>
      <c r="AGW31" s="5"/>
      <c r="AGX31" s="5"/>
      <c r="AGY31" s="5"/>
      <c r="AGZ31" s="5"/>
      <c r="AHA31" s="5"/>
      <c r="AHB31" s="5"/>
      <c r="AHC31" s="5"/>
      <c r="AHD31" s="5"/>
      <c r="AHE31" s="5"/>
      <c r="AHF31" s="5"/>
      <c r="AHG31" s="5"/>
      <c r="AHH31" s="5"/>
      <c r="AHI31" s="5"/>
      <c r="AHJ31" s="5"/>
      <c r="AHK31" s="5"/>
      <c r="AHL31" s="5"/>
      <c r="AHM31" s="5"/>
      <c r="AHN31" s="5"/>
      <c r="AHO31" s="5"/>
      <c r="AHP31" s="5"/>
      <c r="AHQ31" s="5"/>
      <c r="AHR31" s="5"/>
      <c r="AHS31" s="5"/>
      <c r="AHT31" s="5"/>
      <c r="AHU31" s="5"/>
      <c r="AHV31" s="5"/>
      <c r="AHW31" s="5"/>
      <c r="AHX31" s="5"/>
      <c r="AHY31" s="5"/>
      <c r="AHZ31" s="5"/>
      <c r="AIA31" s="5"/>
      <c r="AIB31" s="5"/>
      <c r="AIC31" s="5"/>
      <c r="AID31" s="5"/>
      <c r="AIE31" s="5"/>
      <c r="AIF31" s="5"/>
      <c r="AIG31" s="5"/>
      <c r="AIH31" s="5"/>
      <c r="AII31" s="5"/>
      <c r="AIJ31" s="5"/>
      <c r="AIK31" s="5"/>
      <c r="AIL31" s="5"/>
      <c r="AIM31" s="5"/>
      <c r="AIN31" s="5"/>
      <c r="AIO31" s="5"/>
      <c r="AIP31" s="5"/>
      <c r="AIQ31" s="5"/>
      <c r="AIR31" s="5"/>
      <c r="AIS31" s="5"/>
      <c r="AIT31" s="5"/>
      <c r="AIU31" s="5"/>
      <c r="AIV31" s="5"/>
      <c r="AIW31" s="5"/>
      <c r="AIX31" s="5"/>
      <c r="AIY31" s="5"/>
      <c r="AIZ31" s="5"/>
      <c r="AJA31" s="5"/>
      <c r="AJB31" s="5"/>
      <c r="AJC31" s="5"/>
      <c r="AJD31" s="5"/>
      <c r="AJE31" s="5"/>
      <c r="AJF31" s="5"/>
      <c r="AJG31" s="5"/>
      <c r="AJH31" s="5"/>
      <c r="AJI31" s="5"/>
      <c r="AJJ31" s="5"/>
    </row>
    <row r="32" spans="1:946" ht="27.95" customHeight="1" x14ac:dyDescent="0.25">
      <c r="A32" s="39" t="s">
        <v>54</v>
      </c>
      <c r="B32" s="40" t="s">
        <v>55</v>
      </c>
      <c r="C32" s="71"/>
      <c r="D32" s="85"/>
      <c r="E32" s="86"/>
      <c r="F32" s="43" t="s">
        <v>59</v>
      </c>
      <c r="G32" s="86"/>
      <c r="H32" s="60"/>
      <c r="I32" s="59"/>
      <c r="J32" s="60"/>
      <c r="K32" s="62"/>
      <c r="L32" s="100"/>
      <c r="M32" s="64" t="s">
        <v>66</v>
      </c>
      <c r="N32" s="77">
        <v>1</v>
      </c>
      <c r="O32" s="49"/>
      <c r="P32" s="49"/>
      <c r="Q32" s="49"/>
      <c r="R32" s="49"/>
      <c r="S32" s="49"/>
      <c r="T32" s="49"/>
      <c r="U32" s="49"/>
      <c r="V32" s="49"/>
      <c r="W32" s="49"/>
      <c r="X32" s="49"/>
      <c r="Y32" s="49"/>
      <c r="Z32" s="51">
        <f t="shared" si="0"/>
        <v>1</v>
      </c>
      <c r="AA32" s="66"/>
      <c r="AB32" s="53"/>
      <c r="AC32" s="67"/>
      <c r="AD32" s="68"/>
      <c r="AE32" s="68"/>
      <c r="AF32" s="69"/>
      <c r="AG32" s="57"/>
      <c r="AH32" s="57"/>
      <c r="AI32" s="67"/>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c r="IW32" s="5"/>
      <c r="IX32" s="5"/>
      <c r="IY32" s="5"/>
      <c r="IZ32" s="5"/>
      <c r="JA32" s="5"/>
      <c r="JB32" s="5"/>
      <c r="JC32" s="5"/>
      <c r="JD32" s="5"/>
      <c r="JE32" s="5"/>
      <c r="JF32" s="5"/>
      <c r="JG32" s="5"/>
      <c r="JH32" s="5"/>
      <c r="JI32" s="5"/>
      <c r="JJ32" s="5"/>
      <c r="JK32" s="5"/>
      <c r="JL32" s="5"/>
      <c r="JM32" s="5"/>
      <c r="JN32" s="5"/>
      <c r="JO32" s="5"/>
      <c r="JP32" s="5"/>
      <c r="JQ32" s="5"/>
      <c r="JR32" s="5"/>
      <c r="JS32" s="5"/>
      <c r="JT32" s="5"/>
      <c r="JU32" s="5"/>
      <c r="JV32" s="5"/>
      <c r="JW32" s="5"/>
      <c r="JX32" s="5"/>
      <c r="JY32" s="5"/>
      <c r="JZ32" s="5"/>
      <c r="KA32" s="5"/>
      <c r="KB32" s="5"/>
      <c r="KC32" s="5"/>
      <c r="KD32" s="5"/>
      <c r="KE32" s="5"/>
      <c r="KF32" s="5"/>
      <c r="KG32" s="5"/>
      <c r="KH32" s="5"/>
      <c r="KI32" s="5"/>
      <c r="KJ32" s="5"/>
      <c r="KK32" s="5"/>
      <c r="KL32" s="5"/>
      <c r="KM32" s="5"/>
      <c r="KN32" s="5"/>
      <c r="KO32" s="5"/>
      <c r="KP32" s="5"/>
      <c r="KQ32" s="5"/>
      <c r="KR32" s="5"/>
      <c r="KS32" s="5"/>
      <c r="KT32" s="5"/>
      <c r="KU32" s="5"/>
      <c r="KV32" s="5"/>
      <c r="KW32" s="5"/>
      <c r="KX32" s="5"/>
      <c r="KY32" s="5"/>
      <c r="KZ32" s="5"/>
      <c r="LA32" s="5"/>
      <c r="LB32" s="5"/>
      <c r="LC32" s="5"/>
      <c r="LD32" s="5"/>
      <c r="LE32" s="5"/>
      <c r="LF32" s="5"/>
      <c r="LG32" s="5"/>
      <c r="LH32" s="5"/>
      <c r="LI32" s="5"/>
      <c r="LJ32" s="5"/>
      <c r="LK32" s="5"/>
      <c r="LL32" s="5"/>
      <c r="LM32" s="5"/>
      <c r="LN32" s="5"/>
      <c r="LO32" s="5"/>
      <c r="LP32" s="5"/>
      <c r="LQ32" s="5"/>
      <c r="LR32" s="5"/>
      <c r="LS32" s="5"/>
      <c r="LT32" s="5"/>
      <c r="LU32" s="5"/>
      <c r="LV32" s="5"/>
      <c r="LW32" s="5"/>
      <c r="LX32" s="5"/>
      <c r="LY32" s="5"/>
      <c r="LZ32" s="5"/>
      <c r="MA32" s="5"/>
      <c r="MB32" s="5"/>
      <c r="MC32" s="5"/>
      <c r="MD32" s="5"/>
      <c r="ME32" s="5"/>
      <c r="MF32" s="5"/>
      <c r="MG32" s="5"/>
      <c r="MH32" s="5"/>
      <c r="MI32" s="5"/>
      <c r="MJ32" s="5"/>
      <c r="MK32" s="5"/>
      <c r="ML32" s="5"/>
      <c r="MM32" s="5"/>
      <c r="MN32" s="5"/>
      <c r="MO32" s="5"/>
      <c r="MP32" s="5"/>
      <c r="MQ32" s="5"/>
      <c r="MR32" s="5"/>
      <c r="MS32" s="5"/>
      <c r="MT32" s="5"/>
      <c r="MU32" s="5"/>
      <c r="MV32" s="5"/>
      <c r="MW32" s="5"/>
      <c r="MX32" s="5"/>
      <c r="MY32" s="5"/>
      <c r="MZ32" s="5"/>
      <c r="NA32" s="5"/>
      <c r="NB32" s="5"/>
      <c r="NC32" s="5"/>
      <c r="ND32" s="5"/>
      <c r="NE32" s="5"/>
      <c r="NF32" s="5"/>
      <c r="NG32" s="5"/>
      <c r="NH32" s="5"/>
      <c r="NI32" s="5"/>
      <c r="NJ32" s="5"/>
      <c r="NK32" s="5"/>
      <c r="NL32" s="5"/>
      <c r="NM32" s="5"/>
      <c r="NN32" s="5"/>
      <c r="NO32" s="5"/>
      <c r="NP32" s="5"/>
      <c r="NQ32" s="5"/>
      <c r="NR32" s="5"/>
      <c r="NS32" s="5"/>
      <c r="NT32" s="5"/>
      <c r="NU32" s="5"/>
      <c r="NV32" s="5"/>
      <c r="NW32" s="5"/>
      <c r="NX32" s="5"/>
      <c r="NY32" s="5"/>
      <c r="NZ32" s="5"/>
      <c r="OA32" s="5"/>
      <c r="OB32" s="5"/>
      <c r="OC32" s="5"/>
      <c r="OD32" s="5"/>
      <c r="OE32" s="5"/>
      <c r="OF32" s="5"/>
      <c r="OG32" s="5"/>
      <c r="OH32" s="5"/>
      <c r="OI32" s="5"/>
      <c r="OJ32" s="5"/>
      <c r="OK32" s="5"/>
      <c r="OL32" s="5"/>
      <c r="OM32" s="5"/>
      <c r="ON32" s="5"/>
      <c r="OO32" s="5"/>
      <c r="OP32" s="5"/>
      <c r="OQ32" s="5"/>
      <c r="OR32" s="5"/>
      <c r="OS32" s="5"/>
      <c r="OT32" s="5"/>
      <c r="OU32" s="5"/>
      <c r="OV32" s="5"/>
      <c r="OW32" s="5"/>
      <c r="OX32" s="5"/>
      <c r="OY32" s="5"/>
      <c r="OZ32" s="5"/>
      <c r="PA32" s="5"/>
      <c r="PB32" s="5"/>
      <c r="PC32" s="5"/>
      <c r="PD32" s="5"/>
      <c r="PE32" s="5"/>
      <c r="PF32" s="5"/>
      <c r="PG32" s="5"/>
      <c r="PH32" s="5"/>
      <c r="PI32" s="5"/>
      <c r="PJ32" s="5"/>
      <c r="PK32" s="5"/>
      <c r="PL32" s="5"/>
      <c r="PM32" s="5"/>
      <c r="PN32" s="5"/>
      <c r="PO32" s="5"/>
      <c r="PP32" s="5"/>
      <c r="PQ32" s="5"/>
      <c r="PR32" s="5"/>
      <c r="PS32" s="5"/>
      <c r="PT32" s="5"/>
      <c r="PU32" s="5"/>
      <c r="PV32" s="5"/>
      <c r="PW32" s="5"/>
      <c r="PX32" s="5"/>
      <c r="PY32" s="5"/>
      <c r="PZ32" s="5"/>
      <c r="QA32" s="5"/>
      <c r="QB32" s="5"/>
      <c r="QC32" s="5"/>
      <c r="QD32" s="5"/>
      <c r="QE32" s="5"/>
      <c r="QF32" s="5"/>
      <c r="QG32" s="5"/>
      <c r="QH32" s="5"/>
      <c r="QI32" s="5"/>
      <c r="QJ32" s="5"/>
      <c r="QK32" s="5"/>
      <c r="QL32" s="5"/>
      <c r="QM32" s="5"/>
      <c r="QN32" s="5"/>
      <c r="QO32" s="5"/>
      <c r="QP32" s="5"/>
      <c r="QQ32" s="5"/>
      <c r="QR32" s="5"/>
      <c r="QS32" s="5"/>
      <c r="QT32" s="5"/>
      <c r="QU32" s="5"/>
      <c r="QV32" s="5"/>
      <c r="QW32" s="5"/>
      <c r="QX32" s="5"/>
      <c r="QY32" s="5"/>
      <c r="QZ32" s="5"/>
      <c r="RA32" s="5"/>
      <c r="RB32" s="5"/>
      <c r="RC32" s="5"/>
      <c r="RD32" s="5"/>
      <c r="RE32" s="5"/>
      <c r="RF32" s="5"/>
      <c r="RG32" s="5"/>
      <c r="RH32" s="5"/>
      <c r="RI32" s="5"/>
      <c r="RJ32" s="5"/>
      <c r="RK32" s="5"/>
      <c r="RL32" s="5"/>
      <c r="RM32" s="5"/>
      <c r="RN32" s="5"/>
      <c r="RO32" s="5"/>
      <c r="RP32" s="5"/>
      <c r="RQ32" s="5"/>
      <c r="RR32" s="5"/>
      <c r="RS32" s="5"/>
      <c r="RT32" s="5"/>
      <c r="RU32" s="5"/>
      <c r="RV32" s="5"/>
      <c r="RW32" s="5"/>
      <c r="RX32" s="5"/>
      <c r="RY32" s="5"/>
      <c r="RZ32" s="5"/>
      <c r="SA32" s="5"/>
      <c r="SB32" s="5"/>
      <c r="SC32" s="5"/>
      <c r="SD32" s="5"/>
      <c r="SE32" s="5"/>
      <c r="SF32" s="5"/>
      <c r="SG32" s="5"/>
      <c r="SH32" s="5"/>
      <c r="SI32" s="5"/>
      <c r="SJ32" s="5"/>
      <c r="SK32" s="5"/>
      <c r="SL32" s="5"/>
      <c r="SM32" s="5"/>
      <c r="SN32" s="5"/>
      <c r="SO32" s="5"/>
      <c r="SP32" s="5"/>
      <c r="SQ32" s="5"/>
      <c r="SR32" s="5"/>
      <c r="SS32" s="5"/>
      <c r="ST32" s="5"/>
      <c r="SU32" s="5"/>
      <c r="SV32" s="5"/>
      <c r="SW32" s="5"/>
      <c r="SX32" s="5"/>
      <c r="SY32" s="5"/>
      <c r="SZ32" s="5"/>
      <c r="TA32" s="5"/>
      <c r="TB32" s="5"/>
      <c r="TC32" s="5"/>
      <c r="TD32" s="5"/>
      <c r="TE32" s="5"/>
      <c r="TF32" s="5"/>
      <c r="TG32" s="5"/>
      <c r="TH32" s="5"/>
      <c r="TI32" s="5"/>
      <c r="TJ32" s="5"/>
      <c r="TK32" s="5"/>
      <c r="TL32" s="5"/>
      <c r="TM32" s="5"/>
      <c r="TN32" s="5"/>
      <c r="TO32" s="5"/>
      <c r="TP32" s="5"/>
      <c r="TQ32" s="5"/>
      <c r="TR32" s="5"/>
      <c r="TS32" s="5"/>
      <c r="TT32" s="5"/>
      <c r="TU32" s="5"/>
      <c r="TV32" s="5"/>
      <c r="TW32" s="5"/>
      <c r="TX32" s="5"/>
      <c r="TY32" s="5"/>
      <c r="TZ32" s="5"/>
      <c r="UA32" s="5"/>
      <c r="UB32" s="5"/>
      <c r="UC32" s="5"/>
      <c r="UD32" s="5"/>
      <c r="UE32" s="5"/>
      <c r="UF32" s="5"/>
      <c r="UG32" s="5"/>
      <c r="UH32" s="5"/>
      <c r="UI32" s="5"/>
      <c r="UJ32" s="5"/>
      <c r="UK32" s="5"/>
      <c r="UL32" s="5"/>
      <c r="UM32" s="5"/>
      <c r="UN32" s="5"/>
      <c r="UO32" s="5"/>
      <c r="UP32" s="5"/>
      <c r="UQ32" s="5"/>
      <c r="UR32" s="5"/>
      <c r="US32" s="5"/>
      <c r="UT32" s="5"/>
      <c r="UU32" s="5"/>
      <c r="UV32" s="5"/>
      <c r="UW32" s="5"/>
      <c r="UX32" s="5"/>
      <c r="UY32" s="5"/>
      <c r="UZ32" s="5"/>
      <c r="VA32" s="5"/>
      <c r="VB32" s="5"/>
      <c r="VC32" s="5"/>
      <c r="VD32" s="5"/>
      <c r="VE32" s="5"/>
      <c r="VF32" s="5"/>
      <c r="VG32" s="5"/>
      <c r="VH32" s="5"/>
      <c r="VI32" s="5"/>
      <c r="VJ32" s="5"/>
      <c r="VK32" s="5"/>
      <c r="VL32" s="5"/>
      <c r="VM32" s="5"/>
      <c r="VN32" s="5"/>
      <c r="VO32" s="5"/>
      <c r="VP32" s="5"/>
      <c r="VQ32" s="5"/>
      <c r="VR32" s="5"/>
      <c r="VS32" s="5"/>
      <c r="VT32" s="5"/>
      <c r="VU32" s="5"/>
      <c r="VV32" s="5"/>
      <c r="VW32" s="5"/>
      <c r="VX32" s="5"/>
      <c r="VY32" s="5"/>
      <c r="VZ32" s="5"/>
      <c r="WA32" s="5"/>
      <c r="WB32" s="5"/>
      <c r="WC32" s="5"/>
      <c r="WD32" s="5"/>
      <c r="WE32" s="5"/>
      <c r="WF32" s="5"/>
      <c r="WG32" s="5"/>
      <c r="WH32" s="5"/>
      <c r="WI32" s="5"/>
      <c r="WJ32" s="5"/>
      <c r="WK32" s="5"/>
      <c r="WL32" s="5"/>
      <c r="WM32" s="5"/>
      <c r="WN32" s="5"/>
      <c r="WO32" s="5"/>
      <c r="WP32" s="5"/>
      <c r="WQ32" s="5"/>
      <c r="WR32" s="5"/>
      <c r="WS32" s="5"/>
      <c r="WT32" s="5"/>
      <c r="WU32" s="5"/>
      <c r="WV32" s="5"/>
      <c r="WW32" s="5"/>
      <c r="WX32" s="5"/>
      <c r="WY32" s="5"/>
      <c r="WZ32" s="5"/>
      <c r="XA32" s="5"/>
      <c r="XB32" s="5"/>
      <c r="XC32" s="5"/>
      <c r="XD32" s="5"/>
      <c r="XE32" s="5"/>
      <c r="XF32" s="5"/>
      <c r="XG32" s="5"/>
      <c r="XH32" s="5"/>
      <c r="XI32" s="5"/>
      <c r="XJ32" s="5"/>
      <c r="XK32" s="5"/>
      <c r="XL32" s="5"/>
      <c r="XM32" s="5"/>
      <c r="XN32" s="5"/>
      <c r="XO32" s="5"/>
      <c r="XP32" s="5"/>
      <c r="XQ32" s="5"/>
      <c r="XR32" s="5"/>
      <c r="XS32" s="5"/>
      <c r="XT32" s="5"/>
      <c r="XU32" s="5"/>
      <c r="XV32" s="5"/>
      <c r="XW32" s="5"/>
      <c r="XX32" s="5"/>
      <c r="XY32" s="5"/>
      <c r="XZ32" s="5"/>
      <c r="YA32" s="5"/>
      <c r="YB32" s="5"/>
      <c r="YC32" s="5"/>
      <c r="YD32" s="5"/>
      <c r="YE32" s="5"/>
      <c r="YF32" s="5"/>
      <c r="YG32" s="5"/>
      <c r="YH32" s="5"/>
      <c r="YI32" s="5"/>
      <c r="YJ32" s="5"/>
      <c r="YK32" s="5"/>
      <c r="YL32" s="5"/>
      <c r="YM32" s="5"/>
      <c r="YN32" s="5"/>
      <c r="YO32" s="5"/>
      <c r="YP32" s="5"/>
      <c r="YQ32" s="5"/>
      <c r="YR32" s="5"/>
      <c r="YS32" s="5"/>
      <c r="YT32" s="5"/>
      <c r="YU32" s="5"/>
      <c r="YV32" s="5"/>
      <c r="YW32" s="5"/>
      <c r="YX32" s="5"/>
      <c r="YY32" s="5"/>
      <c r="YZ32" s="5"/>
      <c r="ZA32" s="5"/>
      <c r="ZB32" s="5"/>
      <c r="ZC32" s="5"/>
      <c r="ZD32" s="5"/>
      <c r="ZE32" s="5"/>
      <c r="ZF32" s="5"/>
      <c r="ZG32" s="5"/>
      <c r="ZH32" s="5"/>
      <c r="ZI32" s="5"/>
      <c r="ZJ32" s="5"/>
      <c r="ZK32" s="5"/>
      <c r="ZL32" s="5"/>
      <c r="ZM32" s="5"/>
      <c r="ZN32" s="5"/>
      <c r="ZO32" s="5"/>
      <c r="ZP32" s="5"/>
      <c r="ZQ32" s="5"/>
      <c r="ZR32" s="5"/>
      <c r="ZS32" s="5"/>
      <c r="ZT32" s="5"/>
      <c r="ZU32" s="5"/>
      <c r="ZV32" s="5"/>
      <c r="ZW32" s="5"/>
      <c r="ZX32" s="5"/>
      <c r="ZY32" s="5"/>
      <c r="ZZ32" s="5"/>
      <c r="AAA32" s="5"/>
      <c r="AAB32" s="5"/>
      <c r="AAC32" s="5"/>
      <c r="AAD32" s="5"/>
      <c r="AAE32" s="5"/>
      <c r="AAF32" s="5"/>
      <c r="AAG32" s="5"/>
      <c r="AAH32" s="5"/>
      <c r="AAI32" s="5"/>
      <c r="AAJ32" s="5"/>
      <c r="AAK32" s="5"/>
      <c r="AAL32" s="5"/>
      <c r="AAM32" s="5"/>
      <c r="AAN32" s="5"/>
      <c r="AAO32" s="5"/>
      <c r="AAP32" s="5"/>
      <c r="AAQ32" s="5"/>
      <c r="AAR32" s="5"/>
      <c r="AAS32" s="5"/>
      <c r="AAT32" s="5"/>
      <c r="AAU32" s="5"/>
      <c r="AAV32" s="5"/>
      <c r="AAW32" s="5"/>
      <c r="AAX32" s="5"/>
      <c r="AAY32" s="5"/>
      <c r="AAZ32" s="5"/>
      <c r="ABA32" s="5"/>
      <c r="ABB32" s="5"/>
      <c r="ABC32" s="5"/>
      <c r="ABD32" s="5"/>
      <c r="ABE32" s="5"/>
      <c r="ABF32" s="5"/>
      <c r="ABG32" s="5"/>
      <c r="ABH32" s="5"/>
      <c r="ABI32" s="5"/>
      <c r="ABJ32" s="5"/>
      <c r="ABK32" s="5"/>
      <c r="ABL32" s="5"/>
      <c r="ABM32" s="5"/>
      <c r="ABN32" s="5"/>
      <c r="ABO32" s="5"/>
      <c r="ABP32" s="5"/>
      <c r="ABQ32" s="5"/>
      <c r="ABR32" s="5"/>
      <c r="ABS32" s="5"/>
      <c r="ABT32" s="5"/>
      <c r="ABU32" s="5"/>
      <c r="ABV32" s="5"/>
      <c r="ABW32" s="5"/>
      <c r="ABX32" s="5"/>
      <c r="ABY32" s="5"/>
      <c r="ABZ32" s="5"/>
      <c r="ACA32" s="5"/>
      <c r="ACB32" s="5"/>
      <c r="ACC32" s="5"/>
      <c r="ACD32" s="5"/>
      <c r="ACE32" s="5"/>
      <c r="ACF32" s="5"/>
      <c r="ACG32" s="5"/>
      <c r="ACH32" s="5"/>
      <c r="ACI32" s="5"/>
      <c r="ACJ32" s="5"/>
      <c r="ACK32" s="5"/>
      <c r="ACL32" s="5"/>
      <c r="ACM32" s="5"/>
      <c r="ACN32" s="5"/>
      <c r="ACO32" s="5"/>
      <c r="ACP32" s="5"/>
      <c r="ACQ32" s="5"/>
      <c r="ACR32" s="5"/>
      <c r="ACS32" s="5"/>
      <c r="ACT32" s="5"/>
      <c r="ACU32" s="5"/>
      <c r="ACV32" s="5"/>
      <c r="ACW32" s="5"/>
      <c r="ACX32" s="5"/>
      <c r="ACY32" s="5"/>
      <c r="ACZ32" s="5"/>
      <c r="ADA32" s="5"/>
      <c r="ADB32" s="5"/>
      <c r="ADC32" s="5"/>
      <c r="ADD32" s="5"/>
      <c r="ADE32" s="5"/>
      <c r="ADF32" s="5"/>
      <c r="ADG32" s="5"/>
      <c r="ADH32" s="5"/>
      <c r="ADI32" s="5"/>
      <c r="ADJ32" s="5"/>
      <c r="ADK32" s="5"/>
      <c r="ADL32" s="5"/>
      <c r="ADM32" s="5"/>
      <c r="ADN32" s="5"/>
      <c r="ADO32" s="5"/>
      <c r="ADP32" s="5"/>
      <c r="ADQ32" s="5"/>
      <c r="ADR32" s="5"/>
      <c r="ADS32" s="5"/>
      <c r="ADT32" s="5"/>
      <c r="ADU32" s="5"/>
      <c r="ADV32" s="5"/>
      <c r="ADW32" s="5"/>
      <c r="ADX32" s="5"/>
      <c r="ADY32" s="5"/>
      <c r="ADZ32" s="5"/>
      <c r="AEA32" s="5"/>
      <c r="AEB32" s="5"/>
      <c r="AEC32" s="5"/>
      <c r="AED32" s="5"/>
      <c r="AEE32" s="5"/>
      <c r="AEF32" s="5"/>
      <c r="AEG32" s="5"/>
      <c r="AEH32" s="5"/>
      <c r="AEI32" s="5"/>
      <c r="AEJ32" s="5"/>
      <c r="AEK32" s="5"/>
      <c r="AEL32" s="5"/>
      <c r="AEM32" s="5"/>
      <c r="AEN32" s="5"/>
      <c r="AEO32" s="5"/>
      <c r="AEP32" s="5"/>
      <c r="AEQ32" s="5"/>
      <c r="AER32" s="5"/>
      <c r="AES32" s="5"/>
      <c r="AET32" s="5"/>
      <c r="AEU32" s="5"/>
      <c r="AEV32" s="5"/>
      <c r="AEW32" s="5"/>
      <c r="AEX32" s="5"/>
      <c r="AEY32" s="5"/>
      <c r="AEZ32" s="5"/>
      <c r="AFA32" s="5"/>
      <c r="AFB32" s="5"/>
      <c r="AFC32" s="5"/>
      <c r="AFD32" s="5"/>
      <c r="AFE32" s="5"/>
      <c r="AFF32" s="5"/>
      <c r="AFG32" s="5"/>
      <c r="AFH32" s="5"/>
      <c r="AFI32" s="5"/>
      <c r="AFJ32" s="5"/>
      <c r="AFK32" s="5"/>
      <c r="AFL32" s="5"/>
      <c r="AFM32" s="5"/>
      <c r="AFN32" s="5"/>
      <c r="AFO32" s="5"/>
      <c r="AFP32" s="5"/>
      <c r="AFQ32" s="5"/>
      <c r="AFR32" s="5"/>
      <c r="AFS32" s="5"/>
      <c r="AFT32" s="5"/>
      <c r="AFU32" s="5"/>
      <c r="AFV32" s="5"/>
      <c r="AFW32" s="5"/>
      <c r="AFX32" s="5"/>
      <c r="AFY32" s="5"/>
      <c r="AFZ32" s="5"/>
      <c r="AGA32" s="5"/>
      <c r="AGB32" s="5"/>
      <c r="AGC32" s="5"/>
      <c r="AGD32" s="5"/>
      <c r="AGE32" s="5"/>
      <c r="AGF32" s="5"/>
      <c r="AGG32" s="5"/>
      <c r="AGH32" s="5"/>
      <c r="AGI32" s="5"/>
      <c r="AGJ32" s="5"/>
      <c r="AGK32" s="5"/>
      <c r="AGL32" s="5"/>
      <c r="AGM32" s="5"/>
      <c r="AGN32" s="5"/>
      <c r="AGO32" s="5"/>
      <c r="AGP32" s="5"/>
      <c r="AGQ32" s="5"/>
      <c r="AGR32" s="5"/>
      <c r="AGS32" s="5"/>
      <c r="AGT32" s="5"/>
      <c r="AGU32" s="5"/>
      <c r="AGV32" s="5"/>
      <c r="AGW32" s="5"/>
      <c r="AGX32" s="5"/>
      <c r="AGY32" s="5"/>
      <c r="AGZ32" s="5"/>
      <c r="AHA32" s="5"/>
      <c r="AHB32" s="5"/>
      <c r="AHC32" s="5"/>
      <c r="AHD32" s="5"/>
      <c r="AHE32" s="5"/>
      <c r="AHF32" s="5"/>
      <c r="AHG32" s="5"/>
      <c r="AHH32" s="5"/>
      <c r="AHI32" s="5"/>
      <c r="AHJ32" s="5"/>
      <c r="AHK32" s="5"/>
      <c r="AHL32" s="5"/>
      <c r="AHM32" s="5"/>
      <c r="AHN32" s="5"/>
      <c r="AHO32" s="5"/>
      <c r="AHP32" s="5"/>
      <c r="AHQ32" s="5"/>
      <c r="AHR32" s="5"/>
      <c r="AHS32" s="5"/>
      <c r="AHT32" s="5"/>
      <c r="AHU32" s="5"/>
      <c r="AHV32" s="5"/>
      <c r="AHW32" s="5"/>
      <c r="AHX32" s="5"/>
      <c r="AHY32" s="5"/>
      <c r="AHZ32" s="5"/>
      <c r="AIA32" s="5"/>
      <c r="AIB32" s="5"/>
      <c r="AIC32" s="5"/>
      <c r="AID32" s="5"/>
      <c r="AIE32" s="5"/>
      <c r="AIF32" s="5"/>
      <c r="AIG32" s="5"/>
      <c r="AIH32" s="5"/>
      <c r="AII32" s="5"/>
      <c r="AIJ32" s="5"/>
      <c r="AIK32" s="5"/>
      <c r="AIL32" s="5"/>
      <c r="AIM32" s="5"/>
      <c r="AIN32" s="5"/>
      <c r="AIO32" s="5"/>
      <c r="AIP32" s="5"/>
      <c r="AIQ32" s="5"/>
      <c r="AIR32" s="5"/>
      <c r="AIS32" s="5"/>
      <c r="AIT32" s="5"/>
      <c r="AIU32" s="5"/>
      <c r="AIV32" s="5"/>
      <c r="AIW32" s="5"/>
      <c r="AIX32" s="5"/>
      <c r="AIY32" s="5"/>
      <c r="AIZ32" s="5"/>
      <c r="AJA32" s="5"/>
      <c r="AJB32" s="5"/>
      <c r="AJC32" s="5"/>
      <c r="AJD32" s="5"/>
      <c r="AJE32" s="5"/>
      <c r="AJF32" s="5"/>
      <c r="AJG32" s="5"/>
      <c r="AJH32" s="5"/>
      <c r="AJI32" s="5"/>
      <c r="AJJ32" s="5"/>
    </row>
    <row r="33" spans="1:946" ht="27.95" customHeight="1" x14ac:dyDescent="0.25">
      <c r="A33" s="39" t="s">
        <v>54</v>
      </c>
      <c r="B33" s="40" t="s">
        <v>55</v>
      </c>
      <c r="C33" s="70" t="s">
        <v>110</v>
      </c>
      <c r="D33" s="79" t="s">
        <v>57</v>
      </c>
      <c r="E33" s="80" t="s">
        <v>111</v>
      </c>
      <c r="F33" s="81" t="s">
        <v>59</v>
      </c>
      <c r="G33" s="80" t="s">
        <v>112</v>
      </c>
      <c r="H33" s="44" t="s">
        <v>113</v>
      </c>
      <c r="I33" s="42" t="s">
        <v>62</v>
      </c>
      <c r="J33" s="44"/>
      <c r="K33" s="46">
        <v>44620</v>
      </c>
      <c r="L33" s="99">
        <v>44620</v>
      </c>
      <c r="M33" s="48" t="s">
        <v>57</v>
      </c>
      <c r="N33" s="49"/>
      <c r="O33" s="50">
        <v>1</v>
      </c>
      <c r="P33" s="49"/>
      <c r="Q33" s="49"/>
      <c r="R33" s="49"/>
      <c r="S33" s="49"/>
      <c r="T33" s="49"/>
      <c r="U33" s="49"/>
      <c r="V33" s="49"/>
      <c r="W33" s="49"/>
      <c r="X33" s="49"/>
      <c r="Y33" s="49"/>
      <c r="Z33" s="51">
        <f t="shared" si="0"/>
        <v>1</v>
      </c>
      <c r="AA33" s="52"/>
      <c r="AB33" s="53">
        <v>0.5</v>
      </c>
      <c r="AC33" s="54">
        <f>Z34/(AA33+Z33)</f>
        <v>1</v>
      </c>
      <c r="AD33" s="55">
        <f>515047975+1351000</f>
        <v>516398975</v>
      </c>
      <c r="AE33" s="55">
        <f>189862344+1351000</f>
        <v>191213344</v>
      </c>
      <c r="AF33" s="56">
        <f>IFERROR(AE33/AD33," ")</f>
        <v>0.37028219120690548</v>
      </c>
      <c r="AG33" s="57" t="s">
        <v>64</v>
      </c>
      <c r="AH33" s="57" t="s">
        <v>65</v>
      </c>
      <c r="AI33" s="54" t="str">
        <f>IFERROR(AH33/AG33," ")</f>
        <v xml:space="preserve"> </v>
      </c>
      <c r="CF33" s="5"/>
      <c r="CG33" s="5"/>
      <c r="CH33" s="5"/>
      <c r="CI33" s="5"/>
      <c r="CJ33" s="5"/>
      <c r="CK33" s="5"/>
      <c r="CL33" s="5"/>
      <c r="CM33" s="5"/>
      <c r="CN33" s="5"/>
      <c r="CO33" s="5"/>
      <c r="CP33" s="5"/>
      <c r="CQ33" s="5"/>
      <c r="CR33" s="5"/>
      <c r="CS33" s="5"/>
      <c r="CT33" s="5"/>
      <c r="CU33" s="5"/>
      <c r="CV33" s="5"/>
      <c r="CW33" s="5"/>
      <c r="CX33" s="5"/>
      <c r="CY33" s="5"/>
      <c r="CZ33" s="5"/>
      <c r="DA33" s="5"/>
      <c r="DB33" s="5"/>
      <c r="DC33" s="5"/>
      <c r="DD33" s="5"/>
      <c r="DE33" s="5"/>
      <c r="DF33" s="5"/>
      <c r="DG33" s="5"/>
      <c r="DH33" s="5"/>
      <c r="DI33" s="5"/>
      <c r="DJ33" s="5"/>
      <c r="DK33" s="5"/>
      <c r="DL33" s="5"/>
      <c r="DM33" s="5"/>
      <c r="DN33" s="5"/>
      <c r="DO33" s="5"/>
      <c r="DP33" s="5"/>
      <c r="DQ33" s="5"/>
      <c r="DR33" s="5"/>
      <c r="DS33" s="5"/>
      <c r="DT33" s="5"/>
      <c r="DU33" s="5"/>
      <c r="DV33" s="5"/>
      <c r="DW33" s="5"/>
      <c r="DX33" s="5"/>
      <c r="DY33" s="5"/>
      <c r="DZ33" s="5"/>
      <c r="EA33" s="5"/>
      <c r="EB33" s="5"/>
      <c r="EC33" s="5"/>
      <c r="ED33" s="5"/>
      <c r="EE33" s="5"/>
      <c r="EF33" s="5"/>
      <c r="EG33" s="5"/>
      <c r="EH33" s="5"/>
      <c r="EI33" s="5"/>
      <c r="EJ33" s="5"/>
      <c r="EK33" s="5"/>
      <c r="EL33" s="5"/>
      <c r="EM33" s="5"/>
      <c r="EN33" s="5"/>
      <c r="EO33" s="5"/>
      <c r="EP33" s="5"/>
      <c r="EQ33" s="5"/>
      <c r="ER33" s="5"/>
      <c r="ES33" s="5"/>
      <c r="ET33" s="5"/>
      <c r="EU33" s="5"/>
      <c r="EV33" s="5"/>
      <c r="EW33" s="5"/>
      <c r="EX33" s="5"/>
      <c r="EY33" s="5"/>
      <c r="EZ33" s="5"/>
      <c r="FA33" s="5"/>
      <c r="FB33" s="5"/>
      <c r="FC33" s="5"/>
      <c r="FD33" s="5"/>
      <c r="FE33" s="5"/>
      <c r="FF33" s="5"/>
      <c r="FG33" s="5"/>
      <c r="FH33" s="5"/>
      <c r="FI33" s="5"/>
      <c r="FJ33" s="5"/>
      <c r="FK33" s="5"/>
      <c r="FL33" s="5"/>
      <c r="FM33" s="5"/>
      <c r="FN33" s="5"/>
      <c r="FO33" s="5"/>
      <c r="FP33" s="5"/>
      <c r="FQ33" s="5"/>
      <c r="FR33" s="5"/>
      <c r="FS33" s="5"/>
      <c r="FT33" s="5"/>
      <c r="FU33" s="5"/>
      <c r="FV33" s="5"/>
      <c r="FW33" s="5"/>
      <c r="FX33" s="5"/>
      <c r="FY33" s="5"/>
      <c r="FZ33" s="5"/>
      <c r="GA33" s="5"/>
      <c r="GB33" s="5"/>
      <c r="GC33" s="5"/>
      <c r="GD33" s="5"/>
      <c r="GE33" s="5"/>
      <c r="GF33" s="5"/>
      <c r="GG33" s="5"/>
      <c r="GH33" s="5"/>
      <c r="GI33" s="5"/>
      <c r="GJ33" s="5"/>
      <c r="GK33" s="5"/>
      <c r="GL33" s="5"/>
      <c r="GM33" s="5"/>
      <c r="GN33" s="5"/>
      <c r="GO33" s="5"/>
      <c r="GP33" s="5"/>
      <c r="GQ33" s="5"/>
      <c r="GR33" s="5"/>
      <c r="GS33" s="5"/>
      <c r="GT33" s="5"/>
      <c r="GU33" s="5"/>
      <c r="GV33" s="5"/>
      <c r="GW33" s="5"/>
      <c r="GX33" s="5"/>
      <c r="GY33" s="5"/>
      <c r="GZ33" s="5"/>
      <c r="HA33" s="5"/>
      <c r="HB33" s="5"/>
      <c r="HC33" s="5"/>
      <c r="HD33" s="5"/>
      <c r="HE33" s="5"/>
      <c r="HF33" s="5"/>
      <c r="HG33" s="5"/>
      <c r="HH33" s="5"/>
      <c r="HI33" s="5"/>
      <c r="HJ33" s="5"/>
      <c r="HK33" s="5"/>
      <c r="HL33" s="5"/>
      <c r="HM33" s="5"/>
      <c r="HN33" s="5"/>
      <c r="HO33" s="5"/>
      <c r="HP33" s="5"/>
      <c r="HQ33" s="5"/>
      <c r="HR33" s="5"/>
      <c r="HS33" s="5"/>
      <c r="HT33" s="5"/>
      <c r="HU33" s="5"/>
      <c r="HV33" s="5"/>
      <c r="HW33" s="5"/>
      <c r="HX33" s="5"/>
      <c r="HY33" s="5"/>
      <c r="HZ33" s="5"/>
      <c r="IA33" s="5"/>
      <c r="IB33" s="5"/>
      <c r="IC33" s="5"/>
      <c r="ID33" s="5"/>
      <c r="IE33" s="5"/>
      <c r="IF33" s="5"/>
      <c r="IG33" s="5"/>
      <c r="IH33" s="5"/>
      <c r="II33" s="5"/>
      <c r="IJ33" s="5"/>
      <c r="IK33" s="5"/>
      <c r="IL33" s="5"/>
      <c r="IM33" s="5"/>
      <c r="IN33" s="5"/>
      <c r="IO33" s="5"/>
      <c r="IP33" s="5"/>
      <c r="IQ33" s="5"/>
      <c r="IR33" s="5"/>
      <c r="IS33" s="5"/>
      <c r="IT33" s="5"/>
      <c r="IU33" s="5"/>
      <c r="IV33" s="5"/>
      <c r="IW33" s="5"/>
      <c r="IX33" s="5"/>
      <c r="IY33" s="5"/>
      <c r="IZ33" s="5"/>
      <c r="JA33" s="5"/>
      <c r="JB33" s="5"/>
      <c r="JC33" s="5"/>
      <c r="JD33" s="5"/>
      <c r="JE33" s="5"/>
      <c r="JF33" s="5"/>
      <c r="JG33" s="5"/>
      <c r="JH33" s="5"/>
      <c r="JI33" s="5"/>
      <c r="JJ33" s="5"/>
      <c r="JK33" s="5"/>
      <c r="JL33" s="5"/>
      <c r="JM33" s="5"/>
      <c r="JN33" s="5"/>
      <c r="JO33" s="5"/>
      <c r="JP33" s="5"/>
      <c r="JQ33" s="5"/>
      <c r="JR33" s="5"/>
      <c r="JS33" s="5"/>
      <c r="JT33" s="5"/>
      <c r="JU33" s="5"/>
      <c r="JV33" s="5"/>
      <c r="JW33" s="5"/>
      <c r="JX33" s="5"/>
      <c r="JY33" s="5"/>
      <c r="JZ33" s="5"/>
      <c r="KA33" s="5"/>
      <c r="KB33" s="5"/>
      <c r="KC33" s="5"/>
      <c r="KD33" s="5"/>
      <c r="KE33" s="5"/>
      <c r="KF33" s="5"/>
      <c r="KG33" s="5"/>
      <c r="KH33" s="5"/>
      <c r="KI33" s="5"/>
      <c r="KJ33" s="5"/>
      <c r="KK33" s="5"/>
      <c r="KL33" s="5"/>
      <c r="KM33" s="5"/>
      <c r="KN33" s="5"/>
      <c r="KO33" s="5"/>
      <c r="KP33" s="5"/>
      <c r="KQ33" s="5"/>
      <c r="KR33" s="5"/>
      <c r="KS33" s="5"/>
      <c r="KT33" s="5"/>
      <c r="KU33" s="5"/>
      <c r="KV33" s="5"/>
      <c r="KW33" s="5"/>
      <c r="KX33" s="5"/>
      <c r="KY33" s="5"/>
      <c r="KZ33" s="5"/>
      <c r="LA33" s="5"/>
      <c r="LB33" s="5"/>
      <c r="LC33" s="5"/>
      <c r="LD33" s="5"/>
      <c r="LE33" s="5"/>
      <c r="LF33" s="5"/>
      <c r="LG33" s="5"/>
      <c r="LH33" s="5"/>
      <c r="LI33" s="5"/>
      <c r="LJ33" s="5"/>
      <c r="LK33" s="5"/>
      <c r="LL33" s="5"/>
      <c r="LM33" s="5"/>
      <c r="LN33" s="5"/>
      <c r="LO33" s="5"/>
      <c r="LP33" s="5"/>
      <c r="LQ33" s="5"/>
      <c r="LR33" s="5"/>
      <c r="LS33" s="5"/>
      <c r="LT33" s="5"/>
      <c r="LU33" s="5"/>
      <c r="LV33" s="5"/>
      <c r="LW33" s="5"/>
      <c r="LX33" s="5"/>
      <c r="LY33" s="5"/>
      <c r="LZ33" s="5"/>
      <c r="MA33" s="5"/>
      <c r="MB33" s="5"/>
      <c r="MC33" s="5"/>
      <c r="MD33" s="5"/>
      <c r="ME33" s="5"/>
      <c r="MF33" s="5"/>
      <c r="MG33" s="5"/>
      <c r="MH33" s="5"/>
      <c r="MI33" s="5"/>
      <c r="MJ33" s="5"/>
      <c r="MK33" s="5"/>
      <c r="ML33" s="5"/>
      <c r="MM33" s="5"/>
      <c r="MN33" s="5"/>
      <c r="MO33" s="5"/>
      <c r="MP33" s="5"/>
      <c r="MQ33" s="5"/>
      <c r="MR33" s="5"/>
      <c r="MS33" s="5"/>
      <c r="MT33" s="5"/>
      <c r="MU33" s="5"/>
      <c r="MV33" s="5"/>
      <c r="MW33" s="5"/>
      <c r="MX33" s="5"/>
      <c r="MY33" s="5"/>
      <c r="MZ33" s="5"/>
      <c r="NA33" s="5"/>
      <c r="NB33" s="5"/>
      <c r="NC33" s="5"/>
      <c r="ND33" s="5"/>
      <c r="NE33" s="5"/>
      <c r="NF33" s="5"/>
      <c r="NG33" s="5"/>
      <c r="NH33" s="5"/>
      <c r="NI33" s="5"/>
      <c r="NJ33" s="5"/>
      <c r="NK33" s="5"/>
      <c r="NL33" s="5"/>
      <c r="NM33" s="5"/>
      <c r="NN33" s="5"/>
      <c r="NO33" s="5"/>
      <c r="NP33" s="5"/>
      <c r="NQ33" s="5"/>
      <c r="NR33" s="5"/>
      <c r="NS33" s="5"/>
      <c r="NT33" s="5"/>
      <c r="NU33" s="5"/>
      <c r="NV33" s="5"/>
      <c r="NW33" s="5"/>
      <c r="NX33" s="5"/>
      <c r="NY33" s="5"/>
      <c r="NZ33" s="5"/>
      <c r="OA33" s="5"/>
      <c r="OB33" s="5"/>
      <c r="OC33" s="5"/>
      <c r="OD33" s="5"/>
      <c r="OE33" s="5"/>
      <c r="OF33" s="5"/>
      <c r="OG33" s="5"/>
      <c r="OH33" s="5"/>
      <c r="OI33" s="5"/>
      <c r="OJ33" s="5"/>
      <c r="OK33" s="5"/>
      <c r="OL33" s="5"/>
      <c r="OM33" s="5"/>
      <c r="ON33" s="5"/>
      <c r="OO33" s="5"/>
      <c r="OP33" s="5"/>
      <c r="OQ33" s="5"/>
      <c r="OR33" s="5"/>
      <c r="OS33" s="5"/>
      <c r="OT33" s="5"/>
      <c r="OU33" s="5"/>
      <c r="OV33" s="5"/>
      <c r="OW33" s="5"/>
      <c r="OX33" s="5"/>
      <c r="OY33" s="5"/>
      <c r="OZ33" s="5"/>
      <c r="PA33" s="5"/>
      <c r="PB33" s="5"/>
      <c r="PC33" s="5"/>
      <c r="PD33" s="5"/>
      <c r="PE33" s="5"/>
      <c r="PF33" s="5"/>
      <c r="PG33" s="5"/>
      <c r="PH33" s="5"/>
      <c r="PI33" s="5"/>
      <c r="PJ33" s="5"/>
      <c r="PK33" s="5"/>
      <c r="PL33" s="5"/>
      <c r="PM33" s="5"/>
      <c r="PN33" s="5"/>
      <c r="PO33" s="5"/>
      <c r="PP33" s="5"/>
      <c r="PQ33" s="5"/>
      <c r="PR33" s="5"/>
      <c r="PS33" s="5"/>
      <c r="PT33" s="5"/>
      <c r="PU33" s="5"/>
      <c r="PV33" s="5"/>
      <c r="PW33" s="5"/>
      <c r="PX33" s="5"/>
      <c r="PY33" s="5"/>
      <c r="PZ33" s="5"/>
      <c r="QA33" s="5"/>
      <c r="QB33" s="5"/>
      <c r="QC33" s="5"/>
      <c r="QD33" s="5"/>
      <c r="QE33" s="5"/>
      <c r="QF33" s="5"/>
      <c r="QG33" s="5"/>
      <c r="QH33" s="5"/>
      <c r="QI33" s="5"/>
      <c r="QJ33" s="5"/>
      <c r="QK33" s="5"/>
      <c r="QL33" s="5"/>
      <c r="QM33" s="5"/>
      <c r="QN33" s="5"/>
      <c r="QO33" s="5"/>
      <c r="QP33" s="5"/>
      <c r="QQ33" s="5"/>
      <c r="QR33" s="5"/>
      <c r="QS33" s="5"/>
      <c r="QT33" s="5"/>
      <c r="QU33" s="5"/>
      <c r="QV33" s="5"/>
      <c r="QW33" s="5"/>
      <c r="QX33" s="5"/>
      <c r="QY33" s="5"/>
      <c r="QZ33" s="5"/>
      <c r="RA33" s="5"/>
      <c r="RB33" s="5"/>
      <c r="RC33" s="5"/>
      <c r="RD33" s="5"/>
      <c r="RE33" s="5"/>
      <c r="RF33" s="5"/>
      <c r="RG33" s="5"/>
      <c r="RH33" s="5"/>
      <c r="RI33" s="5"/>
      <c r="RJ33" s="5"/>
      <c r="RK33" s="5"/>
      <c r="RL33" s="5"/>
      <c r="RM33" s="5"/>
      <c r="RN33" s="5"/>
      <c r="RO33" s="5"/>
      <c r="RP33" s="5"/>
      <c r="RQ33" s="5"/>
      <c r="RR33" s="5"/>
      <c r="RS33" s="5"/>
      <c r="RT33" s="5"/>
      <c r="RU33" s="5"/>
      <c r="RV33" s="5"/>
      <c r="RW33" s="5"/>
      <c r="RX33" s="5"/>
      <c r="RY33" s="5"/>
      <c r="RZ33" s="5"/>
      <c r="SA33" s="5"/>
      <c r="SB33" s="5"/>
      <c r="SC33" s="5"/>
      <c r="SD33" s="5"/>
      <c r="SE33" s="5"/>
      <c r="SF33" s="5"/>
      <c r="SG33" s="5"/>
      <c r="SH33" s="5"/>
      <c r="SI33" s="5"/>
      <c r="SJ33" s="5"/>
      <c r="SK33" s="5"/>
      <c r="SL33" s="5"/>
      <c r="SM33" s="5"/>
      <c r="SN33" s="5"/>
      <c r="SO33" s="5"/>
      <c r="SP33" s="5"/>
      <c r="SQ33" s="5"/>
      <c r="SR33" s="5"/>
      <c r="SS33" s="5"/>
      <c r="ST33" s="5"/>
      <c r="SU33" s="5"/>
      <c r="SV33" s="5"/>
      <c r="SW33" s="5"/>
      <c r="SX33" s="5"/>
      <c r="SY33" s="5"/>
      <c r="SZ33" s="5"/>
      <c r="TA33" s="5"/>
      <c r="TB33" s="5"/>
      <c r="TC33" s="5"/>
      <c r="TD33" s="5"/>
      <c r="TE33" s="5"/>
      <c r="TF33" s="5"/>
      <c r="TG33" s="5"/>
      <c r="TH33" s="5"/>
      <c r="TI33" s="5"/>
      <c r="TJ33" s="5"/>
      <c r="TK33" s="5"/>
      <c r="TL33" s="5"/>
      <c r="TM33" s="5"/>
      <c r="TN33" s="5"/>
      <c r="TO33" s="5"/>
      <c r="TP33" s="5"/>
      <c r="TQ33" s="5"/>
      <c r="TR33" s="5"/>
      <c r="TS33" s="5"/>
      <c r="TT33" s="5"/>
      <c r="TU33" s="5"/>
      <c r="TV33" s="5"/>
      <c r="TW33" s="5"/>
      <c r="TX33" s="5"/>
      <c r="TY33" s="5"/>
      <c r="TZ33" s="5"/>
      <c r="UA33" s="5"/>
      <c r="UB33" s="5"/>
      <c r="UC33" s="5"/>
      <c r="UD33" s="5"/>
      <c r="UE33" s="5"/>
      <c r="UF33" s="5"/>
      <c r="UG33" s="5"/>
      <c r="UH33" s="5"/>
      <c r="UI33" s="5"/>
      <c r="UJ33" s="5"/>
      <c r="UK33" s="5"/>
      <c r="UL33" s="5"/>
      <c r="UM33" s="5"/>
      <c r="UN33" s="5"/>
      <c r="UO33" s="5"/>
      <c r="UP33" s="5"/>
      <c r="UQ33" s="5"/>
      <c r="UR33" s="5"/>
      <c r="US33" s="5"/>
      <c r="UT33" s="5"/>
      <c r="UU33" s="5"/>
      <c r="UV33" s="5"/>
      <c r="UW33" s="5"/>
      <c r="UX33" s="5"/>
      <c r="UY33" s="5"/>
      <c r="UZ33" s="5"/>
      <c r="VA33" s="5"/>
      <c r="VB33" s="5"/>
      <c r="VC33" s="5"/>
      <c r="VD33" s="5"/>
      <c r="VE33" s="5"/>
      <c r="VF33" s="5"/>
      <c r="VG33" s="5"/>
      <c r="VH33" s="5"/>
      <c r="VI33" s="5"/>
      <c r="VJ33" s="5"/>
      <c r="VK33" s="5"/>
      <c r="VL33" s="5"/>
      <c r="VM33" s="5"/>
      <c r="VN33" s="5"/>
      <c r="VO33" s="5"/>
      <c r="VP33" s="5"/>
      <c r="VQ33" s="5"/>
      <c r="VR33" s="5"/>
      <c r="VS33" s="5"/>
      <c r="VT33" s="5"/>
      <c r="VU33" s="5"/>
      <c r="VV33" s="5"/>
      <c r="VW33" s="5"/>
      <c r="VX33" s="5"/>
      <c r="VY33" s="5"/>
      <c r="VZ33" s="5"/>
      <c r="WA33" s="5"/>
      <c r="WB33" s="5"/>
      <c r="WC33" s="5"/>
      <c r="WD33" s="5"/>
      <c r="WE33" s="5"/>
      <c r="WF33" s="5"/>
      <c r="WG33" s="5"/>
      <c r="WH33" s="5"/>
      <c r="WI33" s="5"/>
      <c r="WJ33" s="5"/>
      <c r="WK33" s="5"/>
      <c r="WL33" s="5"/>
      <c r="WM33" s="5"/>
      <c r="WN33" s="5"/>
      <c r="WO33" s="5"/>
      <c r="WP33" s="5"/>
      <c r="WQ33" s="5"/>
      <c r="WR33" s="5"/>
      <c r="WS33" s="5"/>
      <c r="WT33" s="5"/>
      <c r="WU33" s="5"/>
      <c r="WV33" s="5"/>
      <c r="WW33" s="5"/>
      <c r="WX33" s="5"/>
      <c r="WY33" s="5"/>
      <c r="WZ33" s="5"/>
      <c r="XA33" s="5"/>
      <c r="XB33" s="5"/>
      <c r="XC33" s="5"/>
      <c r="XD33" s="5"/>
      <c r="XE33" s="5"/>
      <c r="XF33" s="5"/>
      <c r="XG33" s="5"/>
      <c r="XH33" s="5"/>
      <c r="XI33" s="5"/>
      <c r="XJ33" s="5"/>
      <c r="XK33" s="5"/>
      <c r="XL33" s="5"/>
      <c r="XM33" s="5"/>
      <c r="XN33" s="5"/>
      <c r="XO33" s="5"/>
      <c r="XP33" s="5"/>
      <c r="XQ33" s="5"/>
      <c r="XR33" s="5"/>
      <c r="XS33" s="5"/>
      <c r="XT33" s="5"/>
      <c r="XU33" s="5"/>
      <c r="XV33" s="5"/>
      <c r="XW33" s="5"/>
      <c r="XX33" s="5"/>
      <c r="XY33" s="5"/>
      <c r="XZ33" s="5"/>
      <c r="YA33" s="5"/>
      <c r="YB33" s="5"/>
      <c r="YC33" s="5"/>
      <c r="YD33" s="5"/>
      <c r="YE33" s="5"/>
      <c r="YF33" s="5"/>
      <c r="YG33" s="5"/>
      <c r="YH33" s="5"/>
      <c r="YI33" s="5"/>
      <c r="YJ33" s="5"/>
      <c r="YK33" s="5"/>
      <c r="YL33" s="5"/>
      <c r="YM33" s="5"/>
      <c r="YN33" s="5"/>
      <c r="YO33" s="5"/>
      <c r="YP33" s="5"/>
      <c r="YQ33" s="5"/>
      <c r="YR33" s="5"/>
      <c r="YS33" s="5"/>
      <c r="YT33" s="5"/>
      <c r="YU33" s="5"/>
      <c r="YV33" s="5"/>
      <c r="YW33" s="5"/>
      <c r="YX33" s="5"/>
      <c r="YY33" s="5"/>
      <c r="YZ33" s="5"/>
      <c r="ZA33" s="5"/>
      <c r="ZB33" s="5"/>
      <c r="ZC33" s="5"/>
      <c r="ZD33" s="5"/>
      <c r="ZE33" s="5"/>
      <c r="ZF33" s="5"/>
      <c r="ZG33" s="5"/>
      <c r="ZH33" s="5"/>
      <c r="ZI33" s="5"/>
      <c r="ZJ33" s="5"/>
      <c r="ZK33" s="5"/>
      <c r="ZL33" s="5"/>
      <c r="ZM33" s="5"/>
      <c r="ZN33" s="5"/>
      <c r="ZO33" s="5"/>
      <c r="ZP33" s="5"/>
      <c r="ZQ33" s="5"/>
      <c r="ZR33" s="5"/>
      <c r="ZS33" s="5"/>
      <c r="ZT33" s="5"/>
      <c r="ZU33" s="5"/>
      <c r="ZV33" s="5"/>
      <c r="ZW33" s="5"/>
      <c r="ZX33" s="5"/>
      <c r="ZY33" s="5"/>
      <c r="ZZ33" s="5"/>
      <c r="AAA33" s="5"/>
      <c r="AAB33" s="5"/>
      <c r="AAC33" s="5"/>
      <c r="AAD33" s="5"/>
      <c r="AAE33" s="5"/>
      <c r="AAF33" s="5"/>
      <c r="AAG33" s="5"/>
      <c r="AAH33" s="5"/>
      <c r="AAI33" s="5"/>
      <c r="AAJ33" s="5"/>
      <c r="AAK33" s="5"/>
      <c r="AAL33" s="5"/>
      <c r="AAM33" s="5"/>
      <c r="AAN33" s="5"/>
      <c r="AAO33" s="5"/>
      <c r="AAP33" s="5"/>
      <c r="AAQ33" s="5"/>
      <c r="AAR33" s="5"/>
      <c r="AAS33" s="5"/>
      <c r="AAT33" s="5"/>
      <c r="AAU33" s="5"/>
      <c r="AAV33" s="5"/>
      <c r="AAW33" s="5"/>
      <c r="AAX33" s="5"/>
      <c r="AAY33" s="5"/>
      <c r="AAZ33" s="5"/>
      <c r="ABA33" s="5"/>
      <c r="ABB33" s="5"/>
      <c r="ABC33" s="5"/>
      <c r="ABD33" s="5"/>
      <c r="ABE33" s="5"/>
      <c r="ABF33" s="5"/>
      <c r="ABG33" s="5"/>
      <c r="ABH33" s="5"/>
      <c r="ABI33" s="5"/>
      <c r="ABJ33" s="5"/>
      <c r="ABK33" s="5"/>
      <c r="ABL33" s="5"/>
      <c r="ABM33" s="5"/>
      <c r="ABN33" s="5"/>
      <c r="ABO33" s="5"/>
      <c r="ABP33" s="5"/>
      <c r="ABQ33" s="5"/>
      <c r="ABR33" s="5"/>
      <c r="ABS33" s="5"/>
      <c r="ABT33" s="5"/>
      <c r="ABU33" s="5"/>
      <c r="ABV33" s="5"/>
      <c r="ABW33" s="5"/>
      <c r="ABX33" s="5"/>
      <c r="ABY33" s="5"/>
      <c r="ABZ33" s="5"/>
      <c r="ACA33" s="5"/>
      <c r="ACB33" s="5"/>
      <c r="ACC33" s="5"/>
      <c r="ACD33" s="5"/>
      <c r="ACE33" s="5"/>
      <c r="ACF33" s="5"/>
      <c r="ACG33" s="5"/>
      <c r="ACH33" s="5"/>
      <c r="ACI33" s="5"/>
      <c r="ACJ33" s="5"/>
      <c r="ACK33" s="5"/>
      <c r="ACL33" s="5"/>
      <c r="ACM33" s="5"/>
      <c r="ACN33" s="5"/>
      <c r="ACO33" s="5"/>
      <c r="ACP33" s="5"/>
      <c r="ACQ33" s="5"/>
      <c r="ACR33" s="5"/>
      <c r="ACS33" s="5"/>
      <c r="ACT33" s="5"/>
      <c r="ACU33" s="5"/>
      <c r="ACV33" s="5"/>
      <c r="ACW33" s="5"/>
      <c r="ACX33" s="5"/>
      <c r="ACY33" s="5"/>
      <c r="ACZ33" s="5"/>
      <c r="ADA33" s="5"/>
      <c r="ADB33" s="5"/>
      <c r="ADC33" s="5"/>
      <c r="ADD33" s="5"/>
      <c r="ADE33" s="5"/>
      <c r="ADF33" s="5"/>
      <c r="ADG33" s="5"/>
      <c r="ADH33" s="5"/>
      <c r="ADI33" s="5"/>
      <c r="ADJ33" s="5"/>
      <c r="ADK33" s="5"/>
      <c r="ADL33" s="5"/>
      <c r="ADM33" s="5"/>
      <c r="ADN33" s="5"/>
      <c r="ADO33" s="5"/>
      <c r="ADP33" s="5"/>
      <c r="ADQ33" s="5"/>
      <c r="ADR33" s="5"/>
      <c r="ADS33" s="5"/>
      <c r="ADT33" s="5"/>
      <c r="ADU33" s="5"/>
      <c r="ADV33" s="5"/>
      <c r="ADW33" s="5"/>
      <c r="ADX33" s="5"/>
      <c r="ADY33" s="5"/>
      <c r="ADZ33" s="5"/>
      <c r="AEA33" s="5"/>
      <c r="AEB33" s="5"/>
      <c r="AEC33" s="5"/>
      <c r="AED33" s="5"/>
      <c r="AEE33" s="5"/>
      <c r="AEF33" s="5"/>
      <c r="AEG33" s="5"/>
      <c r="AEH33" s="5"/>
      <c r="AEI33" s="5"/>
      <c r="AEJ33" s="5"/>
      <c r="AEK33" s="5"/>
      <c r="AEL33" s="5"/>
      <c r="AEM33" s="5"/>
      <c r="AEN33" s="5"/>
      <c r="AEO33" s="5"/>
      <c r="AEP33" s="5"/>
      <c r="AEQ33" s="5"/>
      <c r="AER33" s="5"/>
      <c r="AES33" s="5"/>
      <c r="AET33" s="5"/>
      <c r="AEU33" s="5"/>
      <c r="AEV33" s="5"/>
      <c r="AEW33" s="5"/>
      <c r="AEX33" s="5"/>
      <c r="AEY33" s="5"/>
      <c r="AEZ33" s="5"/>
      <c r="AFA33" s="5"/>
      <c r="AFB33" s="5"/>
      <c r="AFC33" s="5"/>
      <c r="AFD33" s="5"/>
      <c r="AFE33" s="5"/>
      <c r="AFF33" s="5"/>
      <c r="AFG33" s="5"/>
      <c r="AFH33" s="5"/>
      <c r="AFI33" s="5"/>
      <c r="AFJ33" s="5"/>
      <c r="AFK33" s="5"/>
      <c r="AFL33" s="5"/>
      <c r="AFM33" s="5"/>
      <c r="AFN33" s="5"/>
      <c r="AFO33" s="5"/>
      <c r="AFP33" s="5"/>
      <c r="AFQ33" s="5"/>
      <c r="AFR33" s="5"/>
      <c r="AFS33" s="5"/>
      <c r="AFT33" s="5"/>
      <c r="AFU33" s="5"/>
      <c r="AFV33" s="5"/>
      <c r="AFW33" s="5"/>
      <c r="AFX33" s="5"/>
      <c r="AFY33" s="5"/>
      <c r="AFZ33" s="5"/>
      <c r="AGA33" s="5"/>
      <c r="AGB33" s="5"/>
      <c r="AGC33" s="5"/>
      <c r="AGD33" s="5"/>
      <c r="AGE33" s="5"/>
      <c r="AGF33" s="5"/>
      <c r="AGG33" s="5"/>
      <c r="AGH33" s="5"/>
      <c r="AGI33" s="5"/>
      <c r="AGJ33" s="5"/>
      <c r="AGK33" s="5"/>
      <c r="AGL33" s="5"/>
      <c r="AGM33" s="5"/>
      <c r="AGN33" s="5"/>
      <c r="AGO33" s="5"/>
      <c r="AGP33" s="5"/>
      <c r="AGQ33" s="5"/>
      <c r="AGR33" s="5"/>
      <c r="AGS33" s="5"/>
      <c r="AGT33" s="5"/>
      <c r="AGU33" s="5"/>
      <c r="AGV33" s="5"/>
      <c r="AGW33" s="5"/>
      <c r="AGX33" s="5"/>
      <c r="AGY33" s="5"/>
      <c r="AGZ33" s="5"/>
      <c r="AHA33" s="5"/>
      <c r="AHB33" s="5"/>
      <c r="AHC33" s="5"/>
      <c r="AHD33" s="5"/>
      <c r="AHE33" s="5"/>
      <c r="AHF33" s="5"/>
      <c r="AHG33" s="5"/>
      <c r="AHH33" s="5"/>
      <c r="AHI33" s="5"/>
      <c r="AHJ33" s="5"/>
      <c r="AHK33" s="5"/>
      <c r="AHL33" s="5"/>
      <c r="AHM33" s="5"/>
      <c r="AHN33" s="5"/>
      <c r="AHO33" s="5"/>
      <c r="AHP33" s="5"/>
      <c r="AHQ33" s="5"/>
      <c r="AHR33" s="5"/>
      <c r="AHS33" s="5"/>
      <c r="AHT33" s="5"/>
      <c r="AHU33" s="5"/>
      <c r="AHV33" s="5"/>
      <c r="AHW33" s="5"/>
      <c r="AHX33" s="5"/>
      <c r="AHY33" s="5"/>
      <c r="AHZ33" s="5"/>
      <c r="AIA33" s="5"/>
      <c r="AIB33" s="5"/>
      <c r="AIC33" s="5"/>
      <c r="AID33" s="5"/>
      <c r="AIE33" s="5"/>
      <c r="AIF33" s="5"/>
      <c r="AIG33" s="5"/>
      <c r="AIH33" s="5"/>
      <c r="AII33" s="5"/>
      <c r="AIJ33" s="5"/>
      <c r="AIK33" s="5"/>
      <c r="AIL33" s="5"/>
      <c r="AIM33" s="5"/>
      <c r="AIN33" s="5"/>
      <c r="AIO33" s="5"/>
      <c r="AIP33" s="5"/>
      <c r="AIQ33" s="5"/>
      <c r="AIR33" s="5"/>
      <c r="AIS33" s="5"/>
      <c r="AIT33" s="5"/>
      <c r="AIU33" s="5"/>
      <c r="AIV33" s="5"/>
      <c r="AIW33" s="5"/>
      <c r="AIX33" s="5"/>
      <c r="AIY33" s="5"/>
      <c r="AIZ33" s="5"/>
      <c r="AJA33" s="5"/>
      <c r="AJB33" s="5"/>
      <c r="AJC33" s="5"/>
      <c r="AJD33" s="5"/>
      <c r="AJE33" s="5"/>
      <c r="AJF33" s="5"/>
      <c r="AJG33" s="5"/>
      <c r="AJH33" s="5"/>
      <c r="AJI33" s="5"/>
      <c r="AJJ33" s="5"/>
    </row>
    <row r="34" spans="1:946" ht="27.95" customHeight="1" x14ac:dyDescent="0.25">
      <c r="A34" s="39" t="s">
        <v>54</v>
      </c>
      <c r="B34" s="40" t="s">
        <v>55</v>
      </c>
      <c r="C34" s="71"/>
      <c r="D34" s="85"/>
      <c r="E34" s="86"/>
      <c r="F34" s="74" t="s">
        <v>59</v>
      </c>
      <c r="G34" s="86"/>
      <c r="H34" s="60"/>
      <c r="I34" s="59"/>
      <c r="J34" s="60"/>
      <c r="K34" s="62"/>
      <c r="L34" s="100"/>
      <c r="M34" s="64" t="s">
        <v>66</v>
      </c>
      <c r="N34" s="49"/>
      <c r="O34" s="77">
        <v>1</v>
      </c>
      <c r="P34" s="49"/>
      <c r="Q34" s="49"/>
      <c r="R34" s="49"/>
      <c r="S34" s="49"/>
      <c r="T34" s="49"/>
      <c r="U34" s="49"/>
      <c r="V34" s="49"/>
      <c r="W34" s="49"/>
      <c r="X34" s="49"/>
      <c r="Y34" s="49"/>
      <c r="Z34" s="51">
        <f t="shared" si="0"/>
        <v>1</v>
      </c>
      <c r="AA34" s="66"/>
      <c r="AB34" s="53"/>
      <c r="AC34" s="67"/>
      <c r="AD34" s="68"/>
      <c r="AE34" s="68"/>
      <c r="AF34" s="69"/>
      <c r="AG34" s="57"/>
      <c r="AH34" s="57"/>
      <c r="AI34" s="67"/>
      <c r="CF34" s="5"/>
      <c r="CG34" s="5"/>
      <c r="CH34" s="5"/>
      <c r="CI34" s="5"/>
      <c r="CJ34" s="5"/>
      <c r="CK34" s="5"/>
      <c r="CL34" s="5"/>
      <c r="CM34" s="5"/>
      <c r="CN34" s="5"/>
      <c r="CO34" s="5"/>
      <c r="CP34" s="5"/>
      <c r="CQ34" s="5"/>
      <c r="CR34" s="5"/>
      <c r="CS34" s="5"/>
      <c r="CT34" s="5"/>
      <c r="CU34" s="5"/>
      <c r="CV34" s="5"/>
      <c r="CW34" s="5"/>
      <c r="CX34" s="5"/>
      <c r="CY34" s="5"/>
      <c r="CZ34" s="5"/>
      <c r="DA34" s="5"/>
      <c r="DB34" s="5"/>
      <c r="DC34" s="5"/>
      <c r="DD34" s="5"/>
      <c r="DE34" s="5"/>
      <c r="DF34" s="5"/>
      <c r="DG34" s="5"/>
      <c r="DH34" s="5"/>
      <c r="DI34" s="5"/>
      <c r="DJ34" s="5"/>
      <c r="DK34" s="5"/>
      <c r="DL34" s="5"/>
      <c r="DM34" s="5"/>
      <c r="DN34" s="5"/>
      <c r="DO34" s="5"/>
      <c r="DP34" s="5"/>
      <c r="DQ34" s="5"/>
      <c r="DR34" s="5"/>
      <c r="DS34" s="5"/>
      <c r="DT34" s="5"/>
      <c r="DU34" s="5"/>
      <c r="DV34" s="5"/>
      <c r="DW34" s="5"/>
      <c r="DX34" s="5"/>
      <c r="DY34" s="5"/>
      <c r="DZ34" s="5"/>
      <c r="EA34" s="5"/>
      <c r="EB34" s="5"/>
      <c r="EC34" s="5"/>
      <c r="ED34" s="5"/>
      <c r="EE34" s="5"/>
      <c r="EF34" s="5"/>
      <c r="EG34" s="5"/>
      <c r="EH34" s="5"/>
      <c r="EI34" s="5"/>
      <c r="EJ34" s="5"/>
      <c r="EK34" s="5"/>
      <c r="EL34" s="5"/>
      <c r="EM34" s="5"/>
      <c r="EN34" s="5"/>
      <c r="EO34" s="5"/>
      <c r="EP34" s="5"/>
      <c r="EQ34" s="5"/>
      <c r="ER34" s="5"/>
      <c r="ES34" s="5"/>
      <c r="ET34" s="5"/>
      <c r="EU34" s="5"/>
      <c r="EV34" s="5"/>
      <c r="EW34" s="5"/>
      <c r="EX34" s="5"/>
      <c r="EY34" s="5"/>
      <c r="EZ34" s="5"/>
      <c r="FA34" s="5"/>
      <c r="FB34" s="5"/>
      <c r="FC34" s="5"/>
      <c r="FD34" s="5"/>
      <c r="FE34" s="5"/>
      <c r="FF34" s="5"/>
      <c r="FG34" s="5"/>
      <c r="FH34" s="5"/>
      <c r="FI34" s="5"/>
      <c r="FJ34" s="5"/>
      <c r="FK34" s="5"/>
      <c r="FL34" s="5"/>
      <c r="FM34" s="5"/>
      <c r="FN34" s="5"/>
      <c r="FO34" s="5"/>
      <c r="FP34" s="5"/>
      <c r="FQ34" s="5"/>
      <c r="FR34" s="5"/>
      <c r="FS34" s="5"/>
      <c r="FT34" s="5"/>
      <c r="FU34" s="5"/>
      <c r="FV34" s="5"/>
      <c r="FW34" s="5"/>
      <c r="FX34" s="5"/>
      <c r="FY34" s="5"/>
      <c r="FZ34" s="5"/>
      <c r="GA34" s="5"/>
      <c r="GB34" s="5"/>
      <c r="GC34" s="5"/>
      <c r="GD34" s="5"/>
      <c r="GE34" s="5"/>
      <c r="GF34" s="5"/>
      <c r="GG34" s="5"/>
      <c r="GH34" s="5"/>
      <c r="GI34" s="5"/>
      <c r="GJ34" s="5"/>
      <c r="GK34" s="5"/>
      <c r="GL34" s="5"/>
      <c r="GM34" s="5"/>
      <c r="GN34" s="5"/>
      <c r="GO34" s="5"/>
      <c r="GP34" s="5"/>
      <c r="GQ34" s="5"/>
      <c r="GR34" s="5"/>
      <c r="GS34" s="5"/>
      <c r="GT34" s="5"/>
      <c r="GU34" s="5"/>
      <c r="GV34" s="5"/>
      <c r="GW34" s="5"/>
      <c r="GX34" s="5"/>
      <c r="GY34" s="5"/>
      <c r="GZ34" s="5"/>
      <c r="HA34" s="5"/>
      <c r="HB34" s="5"/>
      <c r="HC34" s="5"/>
      <c r="HD34" s="5"/>
      <c r="HE34" s="5"/>
      <c r="HF34" s="5"/>
      <c r="HG34" s="5"/>
      <c r="HH34" s="5"/>
      <c r="HI34" s="5"/>
      <c r="HJ34" s="5"/>
      <c r="HK34" s="5"/>
      <c r="HL34" s="5"/>
      <c r="HM34" s="5"/>
      <c r="HN34" s="5"/>
      <c r="HO34" s="5"/>
      <c r="HP34" s="5"/>
      <c r="HQ34" s="5"/>
      <c r="HR34" s="5"/>
      <c r="HS34" s="5"/>
      <c r="HT34" s="5"/>
      <c r="HU34" s="5"/>
      <c r="HV34" s="5"/>
      <c r="HW34" s="5"/>
      <c r="HX34" s="5"/>
      <c r="HY34" s="5"/>
      <c r="HZ34" s="5"/>
      <c r="IA34" s="5"/>
      <c r="IB34" s="5"/>
      <c r="IC34" s="5"/>
      <c r="ID34" s="5"/>
      <c r="IE34" s="5"/>
      <c r="IF34" s="5"/>
      <c r="IG34" s="5"/>
      <c r="IH34" s="5"/>
      <c r="II34" s="5"/>
      <c r="IJ34" s="5"/>
      <c r="IK34" s="5"/>
      <c r="IL34" s="5"/>
      <c r="IM34" s="5"/>
      <c r="IN34" s="5"/>
      <c r="IO34" s="5"/>
      <c r="IP34" s="5"/>
      <c r="IQ34" s="5"/>
      <c r="IR34" s="5"/>
      <c r="IS34" s="5"/>
      <c r="IT34" s="5"/>
      <c r="IU34" s="5"/>
      <c r="IV34" s="5"/>
      <c r="IW34" s="5"/>
      <c r="IX34" s="5"/>
      <c r="IY34" s="5"/>
      <c r="IZ34" s="5"/>
      <c r="JA34" s="5"/>
      <c r="JB34" s="5"/>
      <c r="JC34" s="5"/>
      <c r="JD34" s="5"/>
      <c r="JE34" s="5"/>
      <c r="JF34" s="5"/>
      <c r="JG34" s="5"/>
      <c r="JH34" s="5"/>
      <c r="JI34" s="5"/>
      <c r="JJ34" s="5"/>
      <c r="JK34" s="5"/>
      <c r="JL34" s="5"/>
      <c r="JM34" s="5"/>
      <c r="JN34" s="5"/>
      <c r="JO34" s="5"/>
      <c r="JP34" s="5"/>
      <c r="JQ34" s="5"/>
      <c r="JR34" s="5"/>
      <c r="JS34" s="5"/>
      <c r="JT34" s="5"/>
      <c r="JU34" s="5"/>
      <c r="JV34" s="5"/>
      <c r="JW34" s="5"/>
      <c r="JX34" s="5"/>
      <c r="JY34" s="5"/>
      <c r="JZ34" s="5"/>
      <c r="KA34" s="5"/>
      <c r="KB34" s="5"/>
      <c r="KC34" s="5"/>
      <c r="KD34" s="5"/>
      <c r="KE34" s="5"/>
      <c r="KF34" s="5"/>
      <c r="KG34" s="5"/>
      <c r="KH34" s="5"/>
      <c r="KI34" s="5"/>
      <c r="KJ34" s="5"/>
      <c r="KK34" s="5"/>
      <c r="KL34" s="5"/>
      <c r="KM34" s="5"/>
      <c r="KN34" s="5"/>
      <c r="KO34" s="5"/>
      <c r="KP34" s="5"/>
      <c r="KQ34" s="5"/>
      <c r="KR34" s="5"/>
      <c r="KS34" s="5"/>
      <c r="KT34" s="5"/>
      <c r="KU34" s="5"/>
      <c r="KV34" s="5"/>
      <c r="KW34" s="5"/>
      <c r="KX34" s="5"/>
      <c r="KY34" s="5"/>
      <c r="KZ34" s="5"/>
      <c r="LA34" s="5"/>
      <c r="LB34" s="5"/>
      <c r="LC34" s="5"/>
      <c r="LD34" s="5"/>
      <c r="LE34" s="5"/>
      <c r="LF34" s="5"/>
      <c r="LG34" s="5"/>
      <c r="LH34" s="5"/>
      <c r="LI34" s="5"/>
      <c r="LJ34" s="5"/>
      <c r="LK34" s="5"/>
      <c r="LL34" s="5"/>
      <c r="LM34" s="5"/>
      <c r="LN34" s="5"/>
      <c r="LO34" s="5"/>
      <c r="LP34" s="5"/>
      <c r="LQ34" s="5"/>
      <c r="LR34" s="5"/>
      <c r="LS34" s="5"/>
      <c r="LT34" s="5"/>
      <c r="LU34" s="5"/>
      <c r="LV34" s="5"/>
      <c r="LW34" s="5"/>
      <c r="LX34" s="5"/>
      <c r="LY34" s="5"/>
      <c r="LZ34" s="5"/>
      <c r="MA34" s="5"/>
      <c r="MB34" s="5"/>
      <c r="MC34" s="5"/>
      <c r="MD34" s="5"/>
      <c r="ME34" s="5"/>
      <c r="MF34" s="5"/>
      <c r="MG34" s="5"/>
      <c r="MH34" s="5"/>
      <c r="MI34" s="5"/>
      <c r="MJ34" s="5"/>
      <c r="MK34" s="5"/>
      <c r="ML34" s="5"/>
      <c r="MM34" s="5"/>
      <c r="MN34" s="5"/>
      <c r="MO34" s="5"/>
      <c r="MP34" s="5"/>
      <c r="MQ34" s="5"/>
      <c r="MR34" s="5"/>
      <c r="MS34" s="5"/>
      <c r="MT34" s="5"/>
      <c r="MU34" s="5"/>
      <c r="MV34" s="5"/>
      <c r="MW34" s="5"/>
      <c r="MX34" s="5"/>
      <c r="MY34" s="5"/>
      <c r="MZ34" s="5"/>
      <c r="NA34" s="5"/>
      <c r="NB34" s="5"/>
      <c r="NC34" s="5"/>
      <c r="ND34" s="5"/>
      <c r="NE34" s="5"/>
      <c r="NF34" s="5"/>
      <c r="NG34" s="5"/>
      <c r="NH34" s="5"/>
      <c r="NI34" s="5"/>
      <c r="NJ34" s="5"/>
      <c r="NK34" s="5"/>
      <c r="NL34" s="5"/>
      <c r="NM34" s="5"/>
      <c r="NN34" s="5"/>
      <c r="NO34" s="5"/>
      <c r="NP34" s="5"/>
      <c r="NQ34" s="5"/>
      <c r="NR34" s="5"/>
      <c r="NS34" s="5"/>
      <c r="NT34" s="5"/>
      <c r="NU34" s="5"/>
      <c r="NV34" s="5"/>
      <c r="NW34" s="5"/>
      <c r="NX34" s="5"/>
      <c r="NY34" s="5"/>
      <c r="NZ34" s="5"/>
      <c r="OA34" s="5"/>
      <c r="OB34" s="5"/>
      <c r="OC34" s="5"/>
      <c r="OD34" s="5"/>
      <c r="OE34" s="5"/>
      <c r="OF34" s="5"/>
      <c r="OG34" s="5"/>
      <c r="OH34" s="5"/>
      <c r="OI34" s="5"/>
      <c r="OJ34" s="5"/>
      <c r="OK34" s="5"/>
      <c r="OL34" s="5"/>
      <c r="OM34" s="5"/>
      <c r="ON34" s="5"/>
      <c r="OO34" s="5"/>
      <c r="OP34" s="5"/>
      <c r="OQ34" s="5"/>
      <c r="OR34" s="5"/>
      <c r="OS34" s="5"/>
      <c r="OT34" s="5"/>
      <c r="OU34" s="5"/>
      <c r="OV34" s="5"/>
      <c r="OW34" s="5"/>
      <c r="OX34" s="5"/>
      <c r="OY34" s="5"/>
      <c r="OZ34" s="5"/>
      <c r="PA34" s="5"/>
      <c r="PB34" s="5"/>
      <c r="PC34" s="5"/>
      <c r="PD34" s="5"/>
      <c r="PE34" s="5"/>
      <c r="PF34" s="5"/>
      <c r="PG34" s="5"/>
      <c r="PH34" s="5"/>
      <c r="PI34" s="5"/>
      <c r="PJ34" s="5"/>
      <c r="PK34" s="5"/>
      <c r="PL34" s="5"/>
      <c r="PM34" s="5"/>
      <c r="PN34" s="5"/>
      <c r="PO34" s="5"/>
      <c r="PP34" s="5"/>
      <c r="PQ34" s="5"/>
      <c r="PR34" s="5"/>
      <c r="PS34" s="5"/>
      <c r="PT34" s="5"/>
      <c r="PU34" s="5"/>
      <c r="PV34" s="5"/>
      <c r="PW34" s="5"/>
      <c r="PX34" s="5"/>
      <c r="PY34" s="5"/>
      <c r="PZ34" s="5"/>
      <c r="QA34" s="5"/>
      <c r="QB34" s="5"/>
      <c r="QC34" s="5"/>
      <c r="QD34" s="5"/>
      <c r="QE34" s="5"/>
      <c r="QF34" s="5"/>
      <c r="QG34" s="5"/>
      <c r="QH34" s="5"/>
      <c r="QI34" s="5"/>
      <c r="QJ34" s="5"/>
      <c r="QK34" s="5"/>
      <c r="QL34" s="5"/>
      <c r="QM34" s="5"/>
      <c r="QN34" s="5"/>
      <c r="QO34" s="5"/>
      <c r="QP34" s="5"/>
      <c r="QQ34" s="5"/>
      <c r="QR34" s="5"/>
      <c r="QS34" s="5"/>
      <c r="QT34" s="5"/>
      <c r="QU34" s="5"/>
      <c r="QV34" s="5"/>
      <c r="QW34" s="5"/>
      <c r="QX34" s="5"/>
      <c r="QY34" s="5"/>
      <c r="QZ34" s="5"/>
      <c r="RA34" s="5"/>
      <c r="RB34" s="5"/>
      <c r="RC34" s="5"/>
      <c r="RD34" s="5"/>
      <c r="RE34" s="5"/>
      <c r="RF34" s="5"/>
      <c r="RG34" s="5"/>
      <c r="RH34" s="5"/>
      <c r="RI34" s="5"/>
      <c r="RJ34" s="5"/>
      <c r="RK34" s="5"/>
      <c r="RL34" s="5"/>
      <c r="RM34" s="5"/>
      <c r="RN34" s="5"/>
      <c r="RO34" s="5"/>
      <c r="RP34" s="5"/>
      <c r="RQ34" s="5"/>
      <c r="RR34" s="5"/>
      <c r="RS34" s="5"/>
      <c r="RT34" s="5"/>
      <c r="RU34" s="5"/>
      <c r="RV34" s="5"/>
      <c r="RW34" s="5"/>
      <c r="RX34" s="5"/>
      <c r="RY34" s="5"/>
      <c r="RZ34" s="5"/>
      <c r="SA34" s="5"/>
      <c r="SB34" s="5"/>
      <c r="SC34" s="5"/>
      <c r="SD34" s="5"/>
      <c r="SE34" s="5"/>
      <c r="SF34" s="5"/>
      <c r="SG34" s="5"/>
      <c r="SH34" s="5"/>
      <c r="SI34" s="5"/>
      <c r="SJ34" s="5"/>
      <c r="SK34" s="5"/>
      <c r="SL34" s="5"/>
      <c r="SM34" s="5"/>
      <c r="SN34" s="5"/>
      <c r="SO34" s="5"/>
      <c r="SP34" s="5"/>
      <c r="SQ34" s="5"/>
      <c r="SR34" s="5"/>
      <c r="SS34" s="5"/>
      <c r="ST34" s="5"/>
      <c r="SU34" s="5"/>
      <c r="SV34" s="5"/>
      <c r="SW34" s="5"/>
      <c r="SX34" s="5"/>
      <c r="SY34" s="5"/>
      <c r="SZ34" s="5"/>
      <c r="TA34" s="5"/>
      <c r="TB34" s="5"/>
      <c r="TC34" s="5"/>
      <c r="TD34" s="5"/>
      <c r="TE34" s="5"/>
      <c r="TF34" s="5"/>
      <c r="TG34" s="5"/>
      <c r="TH34" s="5"/>
      <c r="TI34" s="5"/>
      <c r="TJ34" s="5"/>
      <c r="TK34" s="5"/>
      <c r="TL34" s="5"/>
      <c r="TM34" s="5"/>
      <c r="TN34" s="5"/>
      <c r="TO34" s="5"/>
      <c r="TP34" s="5"/>
      <c r="TQ34" s="5"/>
      <c r="TR34" s="5"/>
      <c r="TS34" s="5"/>
      <c r="TT34" s="5"/>
      <c r="TU34" s="5"/>
      <c r="TV34" s="5"/>
      <c r="TW34" s="5"/>
      <c r="TX34" s="5"/>
      <c r="TY34" s="5"/>
      <c r="TZ34" s="5"/>
      <c r="UA34" s="5"/>
      <c r="UB34" s="5"/>
      <c r="UC34" s="5"/>
      <c r="UD34" s="5"/>
      <c r="UE34" s="5"/>
      <c r="UF34" s="5"/>
      <c r="UG34" s="5"/>
      <c r="UH34" s="5"/>
      <c r="UI34" s="5"/>
      <c r="UJ34" s="5"/>
      <c r="UK34" s="5"/>
      <c r="UL34" s="5"/>
      <c r="UM34" s="5"/>
      <c r="UN34" s="5"/>
      <c r="UO34" s="5"/>
      <c r="UP34" s="5"/>
      <c r="UQ34" s="5"/>
      <c r="UR34" s="5"/>
      <c r="US34" s="5"/>
      <c r="UT34" s="5"/>
      <c r="UU34" s="5"/>
      <c r="UV34" s="5"/>
      <c r="UW34" s="5"/>
      <c r="UX34" s="5"/>
      <c r="UY34" s="5"/>
      <c r="UZ34" s="5"/>
      <c r="VA34" s="5"/>
      <c r="VB34" s="5"/>
      <c r="VC34" s="5"/>
      <c r="VD34" s="5"/>
      <c r="VE34" s="5"/>
      <c r="VF34" s="5"/>
      <c r="VG34" s="5"/>
      <c r="VH34" s="5"/>
      <c r="VI34" s="5"/>
      <c r="VJ34" s="5"/>
      <c r="VK34" s="5"/>
      <c r="VL34" s="5"/>
      <c r="VM34" s="5"/>
      <c r="VN34" s="5"/>
      <c r="VO34" s="5"/>
      <c r="VP34" s="5"/>
      <c r="VQ34" s="5"/>
      <c r="VR34" s="5"/>
      <c r="VS34" s="5"/>
      <c r="VT34" s="5"/>
      <c r="VU34" s="5"/>
      <c r="VV34" s="5"/>
      <c r="VW34" s="5"/>
      <c r="VX34" s="5"/>
      <c r="VY34" s="5"/>
      <c r="VZ34" s="5"/>
      <c r="WA34" s="5"/>
      <c r="WB34" s="5"/>
      <c r="WC34" s="5"/>
      <c r="WD34" s="5"/>
      <c r="WE34" s="5"/>
      <c r="WF34" s="5"/>
      <c r="WG34" s="5"/>
      <c r="WH34" s="5"/>
      <c r="WI34" s="5"/>
      <c r="WJ34" s="5"/>
      <c r="WK34" s="5"/>
      <c r="WL34" s="5"/>
      <c r="WM34" s="5"/>
      <c r="WN34" s="5"/>
      <c r="WO34" s="5"/>
      <c r="WP34" s="5"/>
      <c r="WQ34" s="5"/>
      <c r="WR34" s="5"/>
      <c r="WS34" s="5"/>
      <c r="WT34" s="5"/>
      <c r="WU34" s="5"/>
      <c r="WV34" s="5"/>
      <c r="WW34" s="5"/>
      <c r="WX34" s="5"/>
      <c r="WY34" s="5"/>
      <c r="WZ34" s="5"/>
      <c r="XA34" s="5"/>
      <c r="XB34" s="5"/>
      <c r="XC34" s="5"/>
      <c r="XD34" s="5"/>
      <c r="XE34" s="5"/>
      <c r="XF34" s="5"/>
      <c r="XG34" s="5"/>
      <c r="XH34" s="5"/>
      <c r="XI34" s="5"/>
      <c r="XJ34" s="5"/>
      <c r="XK34" s="5"/>
      <c r="XL34" s="5"/>
      <c r="XM34" s="5"/>
      <c r="XN34" s="5"/>
      <c r="XO34" s="5"/>
      <c r="XP34" s="5"/>
      <c r="XQ34" s="5"/>
      <c r="XR34" s="5"/>
      <c r="XS34" s="5"/>
      <c r="XT34" s="5"/>
      <c r="XU34" s="5"/>
      <c r="XV34" s="5"/>
      <c r="XW34" s="5"/>
      <c r="XX34" s="5"/>
      <c r="XY34" s="5"/>
      <c r="XZ34" s="5"/>
      <c r="YA34" s="5"/>
      <c r="YB34" s="5"/>
      <c r="YC34" s="5"/>
      <c r="YD34" s="5"/>
      <c r="YE34" s="5"/>
      <c r="YF34" s="5"/>
      <c r="YG34" s="5"/>
      <c r="YH34" s="5"/>
      <c r="YI34" s="5"/>
      <c r="YJ34" s="5"/>
      <c r="YK34" s="5"/>
      <c r="YL34" s="5"/>
      <c r="YM34" s="5"/>
      <c r="YN34" s="5"/>
      <c r="YO34" s="5"/>
      <c r="YP34" s="5"/>
      <c r="YQ34" s="5"/>
      <c r="YR34" s="5"/>
      <c r="YS34" s="5"/>
      <c r="YT34" s="5"/>
      <c r="YU34" s="5"/>
      <c r="YV34" s="5"/>
      <c r="YW34" s="5"/>
      <c r="YX34" s="5"/>
      <c r="YY34" s="5"/>
      <c r="YZ34" s="5"/>
      <c r="ZA34" s="5"/>
      <c r="ZB34" s="5"/>
      <c r="ZC34" s="5"/>
      <c r="ZD34" s="5"/>
      <c r="ZE34" s="5"/>
      <c r="ZF34" s="5"/>
      <c r="ZG34" s="5"/>
      <c r="ZH34" s="5"/>
      <c r="ZI34" s="5"/>
      <c r="ZJ34" s="5"/>
      <c r="ZK34" s="5"/>
      <c r="ZL34" s="5"/>
      <c r="ZM34" s="5"/>
      <c r="ZN34" s="5"/>
      <c r="ZO34" s="5"/>
      <c r="ZP34" s="5"/>
      <c r="ZQ34" s="5"/>
      <c r="ZR34" s="5"/>
      <c r="ZS34" s="5"/>
      <c r="ZT34" s="5"/>
      <c r="ZU34" s="5"/>
      <c r="ZV34" s="5"/>
      <c r="ZW34" s="5"/>
      <c r="ZX34" s="5"/>
      <c r="ZY34" s="5"/>
      <c r="ZZ34" s="5"/>
      <c r="AAA34" s="5"/>
      <c r="AAB34" s="5"/>
      <c r="AAC34" s="5"/>
      <c r="AAD34" s="5"/>
      <c r="AAE34" s="5"/>
      <c r="AAF34" s="5"/>
      <c r="AAG34" s="5"/>
      <c r="AAH34" s="5"/>
      <c r="AAI34" s="5"/>
      <c r="AAJ34" s="5"/>
      <c r="AAK34" s="5"/>
      <c r="AAL34" s="5"/>
      <c r="AAM34" s="5"/>
      <c r="AAN34" s="5"/>
      <c r="AAO34" s="5"/>
      <c r="AAP34" s="5"/>
      <c r="AAQ34" s="5"/>
      <c r="AAR34" s="5"/>
      <c r="AAS34" s="5"/>
      <c r="AAT34" s="5"/>
      <c r="AAU34" s="5"/>
      <c r="AAV34" s="5"/>
      <c r="AAW34" s="5"/>
      <c r="AAX34" s="5"/>
      <c r="AAY34" s="5"/>
      <c r="AAZ34" s="5"/>
      <c r="ABA34" s="5"/>
      <c r="ABB34" s="5"/>
      <c r="ABC34" s="5"/>
      <c r="ABD34" s="5"/>
      <c r="ABE34" s="5"/>
      <c r="ABF34" s="5"/>
      <c r="ABG34" s="5"/>
      <c r="ABH34" s="5"/>
      <c r="ABI34" s="5"/>
      <c r="ABJ34" s="5"/>
      <c r="ABK34" s="5"/>
      <c r="ABL34" s="5"/>
      <c r="ABM34" s="5"/>
      <c r="ABN34" s="5"/>
      <c r="ABO34" s="5"/>
      <c r="ABP34" s="5"/>
      <c r="ABQ34" s="5"/>
      <c r="ABR34" s="5"/>
      <c r="ABS34" s="5"/>
      <c r="ABT34" s="5"/>
      <c r="ABU34" s="5"/>
      <c r="ABV34" s="5"/>
      <c r="ABW34" s="5"/>
      <c r="ABX34" s="5"/>
      <c r="ABY34" s="5"/>
      <c r="ABZ34" s="5"/>
      <c r="ACA34" s="5"/>
      <c r="ACB34" s="5"/>
      <c r="ACC34" s="5"/>
      <c r="ACD34" s="5"/>
      <c r="ACE34" s="5"/>
      <c r="ACF34" s="5"/>
      <c r="ACG34" s="5"/>
      <c r="ACH34" s="5"/>
      <c r="ACI34" s="5"/>
      <c r="ACJ34" s="5"/>
      <c r="ACK34" s="5"/>
      <c r="ACL34" s="5"/>
      <c r="ACM34" s="5"/>
      <c r="ACN34" s="5"/>
      <c r="ACO34" s="5"/>
      <c r="ACP34" s="5"/>
      <c r="ACQ34" s="5"/>
      <c r="ACR34" s="5"/>
      <c r="ACS34" s="5"/>
      <c r="ACT34" s="5"/>
      <c r="ACU34" s="5"/>
      <c r="ACV34" s="5"/>
      <c r="ACW34" s="5"/>
      <c r="ACX34" s="5"/>
      <c r="ACY34" s="5"/>
      <c r="ACZ34" s="5"/>
      <c r="ADA34" s="5"/>
      <c r="ADB34" s="5"/>
      <c r="ADC34" s="5"/>
      <c r="ADD34" s="5"/>
      <c r="ADE34" s="5"/>
      <c r="ADF34" s="5"/>
      <c r="ADG34" s="5"/>
      <c r="ADH34" s="5"/>
      <c r="ADI34" s="5"/>
      <c r="ADJ34" s="5"/>
      <c r="ADK34" s="5"/>
      <c r="ADL34" s="5"/>
      <c r="ADM34" s="5"/>
      <c r="ADN34" s="5"/>
      <c r="ADO34" s="5"/>
      <c r="ADP34" s="5"/>
      <c r="ADQ34" s="5"/>
      <c r="ADR34" s="5"/>
      <c r="ADS34" s="5"/>
      <c r="ADT34" s="5"/>
      <c r="ADU34" s="5"/>
      <c r="ADV34" s="5"/>
      <c r="ADW34" s="5"/>
      <c r="ADX34" s="5"/>
      <c r="ADY34" s="5"/>
      <c r="ADZ34" s="5"/>
      <c r="AEA34" s="5"/>
      <c r="AEB34" s="5"/>
      <c r="AEC34" s="5"/>
      <c r="AED34" s="5"/>
      <c r="AEE34" s="5"/>
      <c r="AEF34" s="5"/>
      <c r="AEG34" s="5"/>
      <c r="AEH34" s="5"/>
      <c r="AEI34" s="5"/>
      <c r="AEJ34" s="5"/>
      <c r="AEK34" s="5"/>
      <c r="AEL34" s="5"/>
      <c r="AEM34" s="5"/>
      <c r="AEN34" s="5"/>
      <c r="AEO34" s="5"/>
      <c r="AEP34" s="5"/>
      <c r="AEQ34" s="5"/>
      <c r="AER34" s="5"/>
      <c r="AES34" s="5"/>
      <c r="AET34" s="5"/>
      <c r="AEU34" s="5"/>
      <c r="AEV34" s="5"/>
      <c r="AEW34" s="5"/>
      <c r="AEX34" s="5"/>
      <c r="AEY34" s="5"/>
      <c r="AEZ34" s="5"/>
      <c r="AFA34" s="5"/>
      <c r="AFB34" s="5"/>
      <c r="AFC34" s="5"/>
      <c r="AFD34" s="5"/>
      <c r="AFE34" s="5"/>
      <c r="AFF34" s="5"/>
      <c r="AFG34" s="5"/>
      <c r="AFH34" s="5"/>
      <c r="AFI34" s="5"/>
      <c r="AFJ34" s="5"/>
      <c r="AFK34" s="5"/>
      <c r="AFL34" s="5"/>
      <c r="AFM34" s="5"/>
      <c r="AFN34" s="5"/>
      <c r="AFO34" s="5"/>
      <c r="AFP34" s="5"/>
      <c r="AFQ34" s="5"/>
      <c r="AFR34" s="5"/>
      <c r="AFS34" s="5"/>
      <c r="AFT34" s="5"/>
      <c r="AFU34" s="5"/>
      <c r="AFV34" s="5"/>
      <c r="AFW34" s="5"/>
      <c r="AFX34" s="5"/>
      <c r="AFY34" s="5"/>
      <c r="AFZ34" s="5"/>
      <c r="AGA34" s="5"/>
      <c r="AGB34" s="5"/>
      <c r="AGC34" s="5"/>
      <c r="AGD34" s="5"/>
      <c r="AGE34" s="5"/>
      <c r="AGF34" s="5"/>
      <c r="AGG34" s="5"/>
      <c r="AGH34" s="5"/>
      <c r="AGI34" s="5"/>
      <c r="AGJ34" s="5"/>
      <c r="AGK34" s="5"/>
      <c r="AGL34" s="5"/>
      <c r="AGM34" s="5"/>
      <c r="AGN34" s="5"/>
      <c r="AGO34" s="5"/>
      <c r="AGP34" s="5"/>
      <c r="AGQ34" s="5"/>
      <c r="AGR34" s="5"/>
      <c r="AGS34" s="5"/>
      <c r="AGT34" s="5"/>
      <c r="AGU34" s="5"/>
      <c r="AGV34" s="5"/>
      <c r="AGW34" s="5"/>
      <c r="AGX34" s="5"/>
      <c r="AGY34" s="5"/>
      <c r="AGZ34" s="5"/>
      <c r="AHA34" s="5"/>
      <c r="AHB34" s="5"/>
      <c r="AHC34" s="5"/>
      <c r="AHD34" s="5"/>
      <c r="AHE34" s="5"/>
      <c r="AHF34" s="5"/>
      <c r="AHG34" s="5"/>
      <c r="AHH34" s="5"/>
      <c r="AHI34" s="5"/>
      <c r="AHJ34" s="5"/>
      <c r="AHK34" s="5"/>
      <c r="AHL34" s="5"/>
      <c r="AHM34" s="5"/>
      <c r="AHN34" s="5"/>
      <c r="AHO34" s="5"/>
      <c r="AHP34" s="5"/>
      <c r="AHQ34" s="5"/>
      <c r="AHR34" s="5"/>
      <c r="AHS34" s="5"/>
      <c r="AHT34" s="5"/>
      <c r="AHU34" s="5"/>
      <c r="AHV34" s="5"/>
      <c r="AHW34" s="5"/>
      <c r="AHX34" s="5"/>
      <c r="AHY34" s="5"/>
      <c r="AHZ34" s="5"/>
      <c r="AIA34" s="5"/>
      <c r="AIB34" s="5"/>
      <c r="AIC34" s="5"/>
      <c r="AID34" s="5"/>
      <c r="AIE34" s="5"/>
      <c r="AIF34" s="5"/>
      <c r="AIG34" s="5"/>
      <c r="AIH34" s="5"/>
      <c r="AII34" s="5"/>
      <c r="AIJ34" s="5"/>
      <c r="AIK34" s="5"/>
      <c r="AIL34" s="5"/>
      <c r="AIM34" s="5"/>
      <c r="AIN34" s="5"/>
      <c r="AIO34" s="5"/>
      <c r="AIP34" s="5"/>
      <c r="AIQ34" s="5"/>
      <c r="AIR34" s="5"/>
      <c r="AIS34" s="5"/>
      <c r="AIT34" s="5"/>
      <c r="AIU34" s="5"/>
      <c r="AIV34" s="5"/>
      <c r="AIW34" s="5"/>
      <c r="AIX34" s="5"/>
      <c r="AIY34" s="5"/>
      <c r="AIZ34" s="5"/>
      <c r="AJA34" s="5"/>
      <c r="AJB34" s="5"/>
      <c r="AJC34" s="5"/>
      <c r="AJD34" s="5"/>
      <c r="AJE34" s="5"/>
      <c r="AJF34" s="5"/>
      <c r="AJG34" s="5"/>
      <c r="AJH34" s="5"/>
      <c r="AJI34" s="5"/>
      <c r="AJJ34" s="5"/>
    </row>
    <row r="35" spans="1:946" ht="27.95" customHeight="1" x14ac:dyDescent="0.25">
      <c r="A35" s="39" t="s">
        <v>54</v>
      </c>
      <c r="B35" s="40" t="s">
        <v>55</v>
      </c>
      <c r="C35" s="70" t="s">
        <v>114</v>
      </c>
      <c r="D35" s="79" t="s">
        <v>57</v>
      </c>
      <c r="E35" s="80" t="s">
        <v>115</v>
      </c>
      <c r="F35" s="81" t="s">
        <v>116</v>
      </c>
      <c r="G35" s="80" t="s">
        <v>60</v>
      </c>
      <c r="H35" s="44" t="s">
        <v>117</v>
      </c>
      <c r="I35" s="42" t="s">
        <v>62</v>
      </c>
      <c r="J35" s="44"/>
      <c r="K35" s="46" t="s">
        <v>118</v>
      </c>
      <c r="L35" s="47" t="s">
        <v>118</v>
      </c>
      <c r="M35" s="48" t="s">
        <v>57</v>
      </c>
      <c r="N35" s="49"/>
      <c r="O35" s="49"/>
      <c r="P35" s="49"/>
      <c r="Q35" s="50">
        <v>5</v>
      </c>
      <c r="R35" s="49"/>
      <c r="S35" s="49"/>
      <c r="T35" s="49"/>
      <c r="U35" s="49"/>
      <c r="V35" s="49"/>
      <c r="W35" s="49"/>
      <c r="X35" s="49"/>
      <c r="Y35" s="49"/>
      <c r="Z35" s="51">
        <f t="shared" si="0"/>
        <v>5</v>
      </c>
      <c r="AA35" s="52"/>
      <c r="AB35" s="53">
        <v>5</v>
      </c>
      <c r="AC35" s="54">
        <f>Z36/(AA35+Z35)</f>
        <v>1</v>
      </c>
      <c r="AD35" s="55">
        <v>1351000</v>
      </c>
      <c r="AE35" s="55">
        <v>1351000</v>
      </c>
      <c r="AF35" s="56">
        <f>IFERROR(AE35/AD35," ")</f>
        <v>1</v>
      </c>
      <c r="AG35" s="52">
        <f>89+273</f>
        <v>362</v>
      </c>
      <c r="AH35" s="52">
        <f>89+273</f>
        <v>362</v>
      </c>
      <c r="AI35" s="54">
        <f>IFERROR(AH35/AG35," ")</f>
        <v>1</v>
      </c>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c r="DV35" s="5"/>
      <c r="DW35" s="5"/>
      <c r="DX35" s="5"/>
      <c r="DY35" s="5"/>
      <c r="DZ35" s="5"/>
      <c r="EA35" s="5"/>
      <c r="EB35" s="5"/>
      <c r="EC35" s="5"/>
      <c r="ED35" s="5"/>
      <c r="EE35" s="5"/>
      <c r="EF35" s="5"/>
      <c r="EG35" s="5"/>
      <c r="EH35" s="5"/>
      <c r="EI35" s="5"/>
      <c r="EJ35" s="5"/>
      <c r="EK35" s="5"/>
      <c r="EL35" s="5"/>
      <c r="EM35" s="5"/>
      <c r="EN35" s="5"/>
      <c r="EO35" s="5"/>
      <c r="EP35" s="5"/>
      <c r="EQ35" s="5"/>
      <c r="ER35" s="5"/>
      <c r="ES35" s="5"/>
      <c r="ET35" s="5"/>
      <c r="EU35" s="5"/>
      <c r="EV35" s="5"/>
      <c r="EW35" s="5"/>
      <c r="EX35" s="5"/>
      <c r="EY35" s="5"/>
      <c r="EZ35" s="5"/>
      <c r="FA35" s="5"/>
      <c r="FB35" s="5"/>
      <c r="FC35" s="5"/>
      <c r="FD35" s="5"/>
      <c r="FE35" s="5"/>
      <c r="FF35" s="5"/>
      <c r="FG35" s="5"/>
      <c r="FH35" s="5"/>
      <c r="FI35" s="5"/>
      <c r="FJ35" s="5"/>
      <c r="FK35" s="5"/>
      <c r="FL35" s="5"/>
      <c r="FM35" s="5"/>
      <c r="FN35" s="5"/>
      <c r="FO35" s="5"/>
      <c r="FP35" s="5"/>
      <c r="FQ35" s="5"/>
      <c r="FR35" s="5"/>
      <c r="FS35" s="5"/>
      <c r="FT35" s="5"/>
      <c r="FU35" s="5"/>
      <c r="FV35" s="5"/>
      <c r="FW35" s="5"/>
      <c r="FX35" s="5"/>
      <c r="FY35" s="5"/>
      <c r="FZ35" s="5"/>
      <c r="GA35" s="5"/>
      <c r="GB35" s="5"/>
      <c r="GC35" s="5"/>
      <c r="GD35" s="5"/>
      <c r="GE35" s="5"/>
      <c r="GF35" s="5"/>
      <c r="GG35" s="5"/>
      <c r="GH35" s="5"/>
      <c r="GI35" s="5"/>
      <c r="GJ35" s="5"/>
      <c r="GK35" s="5"/>
      <c r="GL35" s="5"/>
      <c r="GM35" s="5"/>
      <c r="GN35" s="5"/>
      <c r="GO35" s="5"/>
      <c r="GP35" s="5"/>
      <c r="GQ35" s="5"/>
      <c r="GR35" s="5"/>
      <c r="GS35" s="5"/>
      <c r="GT35" s="5"/>
      <c r="GU35" s="5"/>
      <c r="GV35" s="5"/>
      <c r="GW35" s="5"/>
      <c r="GX35" s="5"/>
      <c r="GY35" s="5"/>
      <c r="GZ35" s="5"/>
      <c r="HA35" s="5"/>
      <c r="HB35" s="5"/>
      <c r="HC35" s="5"/>
      <c r="HD35" s="5"/>
      <c r="HE35" s="5"/>
      <c r="HF35" s="5"/>
      <c r="HG35" s="5"/>
      <c r="HH35" s="5"/>
      <c r="HI35" s="5"/>
      <c r="HJ35" s="5"/>
      <c r="HK35" s="5"/>
      <c r="HL35" s="5"/>
      <c r="HM35" s="5"/>
      <c r="HN35" s="5"/>
      <c r="HO35" s="5"/>
      <c r="HP35" s="5"/>
      <c r="HQ35" s="5"/>
      <c r="HR35" s="5"/>
      <c r="HS35" s="5"/>
      <c r="HT35" s="5"/>
      <c r="HU35" s="5"/>
      <c r="HV35" s="5"/>
      <c r="HW35" s="5"/>
      <c r="HX35" s="5"/>
      <c r="HY35" s="5"/>
      <c r="HZ35" s="5"/>
      <c r="IA35" s="5"/>
      <c r="IB35" s="5"/>
      <c r="IC35" s="5"/>
      <c r="ID35" s="5"/>
      <c r="IE35" s="5"/>
      <c r="IF35" s="5"/>
      <c r="IG35" s="5"/>
      <c r="IH35" s="5"/>
      <c r="II35" s="5"/>
      <c r="IJ35" s="5"/>
      <c r="IK35" s="5"/>
      <c r="IL35" s="5"/>
      <c r="IM35" s="5"/>
      <c r="IN35" s="5"/>
      <c r="IO35" s="5"/>
      <c r="IP35" s="5"/>
      <c r="IQ35" s="5"/>
      <c r="IR35" s="5"/>
      <c r="IS35" s="5"/>
      <c r="IT35" s="5"/>
      <c r="IU35" s="5"/>
      <c r="IV35" s="5"/>
      <c r="IW35" s="5"/>
      <c r="IX35" s="5"/>
      <c r="IY35" s="5"/>
      <c r="IZ35" s="5"/>
      <c r="JA35" s="5"/>
      <c r="JB35" s="5"/>
      <c r="JC35" s="5"/>
      <c r="JD35" s="5"/>
      <c r="JE35" s="5"/>
      <c r="JF35" s="5"/>
      <c r="JG35" s="5"/>
      <c r="JH35" s="5"/>
      <c r="JI35" s="5"/>
      <c r="JJ35" s="5"/>
      <c r="JK35" s="5"/>
      <c r="JL35" s="5"/>
      <c r="JM35" s="5"/>
      <c r="JN35" s="5"/>
      <c r="JO35" s="5"/>
      <c r="JP35" s="5"/>
      <c r="JQ35" s="5"/>
      <c r="JR35" s="5"/>
      <c r="JS35" s="5"/>
      <c r="JT35" s="5"/>
      <c r="JU35" s="5"/>
      <c r="JV35" s="5"/>
      <c r="JW35" s="5"/>
      <c r="JX35" s="5"/>
      <c r="JY35" s="5"/>
      <c r="JZ35" s="5"/>
      <c r="KA35" s="5"/>
      <c r="KB35" s="5"/>
      <c r="KC35" s="5"/>
      <c r="KD35" s="5"/>
      <c r="KE35" s="5"/>
      <c r="KF35" s="5"/>
      <c r="KG35" s="5"/>
      <c r="KH35" s="5"/>
      <c r="KI35" s="5"/>
      <c r="KJ35" s="5"/>
      <c r="KK35" s="5"/>
      <c r="KL35" s="5"/>
      <c r="KM35" s="5"/>
      <c r="KN35" s="5"/>
      <c r="KO35" s="5"/>
      <c r="KP35" s="5"/>
      <c r="KQ35" s="5"/>
      <c r="KR35" s="5"/>
      <c r="KS35" s="5"/>
      <c r="KT35" s="5"/>
      <c r="KU35" s="5"/>
      <c r="KV35" s="5"/>
      <c r="KW35" s="5"/>
      <c r="KX35" s="5"/>
      <c r="KY35" s="5"/>
      <c r="KZ35" s="5"/>
      <c r="LA35" s="5"/>
      <c r="LB35" s="5"/>
      <c r="LC35" s="5"/>
      <c r="LD35" s="5"/>
      <c r="LE35" s="5"/>
      <c r="LF35" s="5"/>
      <c r="LG35" s="5"/>
      <c r="LH35" s="5"/>
      <c r="LI35" s="5"/>
      <c r="LJ35" s="5"/>
      <c r="LK35" s="5"/>
      <c r="LL35" s="5"/>
      <c r="LM35" s="5"/>
      <c r="LN35" s="5"/>
      <c r="LO35" s="5"/>
      <c r="LP35" s="5"/>
      <c r="LQ35" s="5"/>
      <c r="LR35" s="5"/>
      <c r="LS35" s="5"/>
      <c r="LT35" s="5"/>
      <c r="LU35" s="5"/>
      <c r="LV35" s="5"/>
      <c r="LW35" s="5"/>
      <c r="LX35" s="5"/>
      <c r="LY35" s="5"/>
      <c r="LZ35" s="5"/>
      <c r="MA35" s="5"/>
      <c r="MB35" s="5"/>
      <c r="MC35" s="5"/>
      <c r="MD35" s="5"/>
      <c r="ME35" s="5"/>
      <c r="MF35" s="5"/>
      <c r="MG35" s="5"/>
      <c r="MH35" s="5"/>
      <c r="MI35" s="5"/>
      <c r="MJ35" s="5"/>
      <c r="MK35" s="5"/>
      <c r="ML35" s="5"/>
      <c r="MM35" s="5"/>
      <c r="MN35" s="5"/>
      <c r="MO35" s="5"/>
      <c r="MP35" s="5"/>
      <c r="MQ35" s="5"/>
      <c r="MR35" s="5"/>
      <c r="MS35" s="5"/>
      <c r="MT35" s="5"/>
      <c r="MU35" s="5"/>
      <c r="MV35" s="5"/>
      <c r="MW35" s="5"/>
      <c r="MX35" s="5"/>
      <c r="MY35" s="5"/>
      <c r="MZ35" s="5"/>
      <c r="NA35" s="5"/>
      <c r="NB35" s="5"/>
      <c r="NC35" s="5"/>
      <c r="ND35" s="5"/>
      <c r="NE35" s="5"/>
      <c r="NF35" s="5"/>
      <c r="NG35" s="5"/>
      <c r="NH35" s="5"/>
      <c r="NI35" s="5"/>
      <c r="NJ35" s="5"/>
      <c r="NK35" s="5"/>
      <c r="NL35" s="5"/>
      <c r="NM35" s="5"/>
      <c r="NN35" s="5"/>
      <c r="NO35" s="5"/>
      <c r="NP35" s="5"/>
      <c r="NQ35" s="5"/>
      <c r="NR35" s="5"/>
      <c r="NS35" s="5"/>
      <c r="NT35" s="5"/>
      <c r="NU35" s="5"/>
      <c r="NV35" s="5"/>
      <c r="NW35" s="5"/>
      <c r="NX35" s="5"/>
      <c r="NY35" s="5"/>
      <c r="NZ35" s="5"/>
      <c r="OA35" s="5"/>
      <c r="OB35" s="5"/>
      <c r="OC35" s="5"/>
      <c r="OD35" s="5"/>
      <c r="OE35" s="5"/>
      <c r="OF35" s="5"/>
      <c r="OG35" s="5"/>
      <c r="OH35" s="5"/>
      <c r="OI35" s="5"/>
      <c r="OJ35" s="5"/>
      <c r="OK35" s="5"/>
      <c r="OL35" s="5"/>
      <c r="OM35" s="5"/>
      <c r="ON35" s="5"/>
      <c r="OO35" s="5"/>
      <c r="OP35" s="5"/>
      <c r="OQ35" s="5"/>
      <c r="OR35" s="5"/>
      <c r="OS35" s="5"/>
      <c r="OT35" s="5"/>
      <c r="OU35" s="5"/>
      <c r="OV35" s="5"/>
      <c r="OW35" s="5"/>
      <c r="OX35" s="5"/>
      <c r="OY35" s="5"/>
      <c r="OZ35" s="5"/>
      <c r="PA35" s="5"/>
      <c r="PB35" s="5"/>
      <c r="PC35" s="5"/>
      <c r="PD35" s="5"/>
      <c r="PE35" s="5"/>
      <c r="PF35" s="5"/>
      <c r="PG35" s="5"/>
      <c r="PH35" s="5"/>
      <c r="PI35" s="5"/>
      <c r="PJ35" s="5"/>
      <c r="PK35" s="5"/>
      <c r="PL35" s="5"/>
      <c r="PM35" s="5"/>
      <c r="PN35" s="5"/>
      <c r="PO35" s="5"/>
      <c r="PP35" s="5"/>
      <c r="PQ35" s="5"/>
      <c r="PR35" s="5"/>
      <c r="PS35" s="5"/>
      <c r="PT35" s="5"/>
      <c r="PU35" s="5"/>
      <c r="PV35" s="5"/>
      <c r="PW35" s="5"/>
      <c r="PX35" s="5"/>
      <c r="PY35" s="5"/>
      <c r="PZ35" s="5"/>
      <c r="QA35" s="5"/>
      <c r="QB35" s="5"/>
      <c r="QC35" s="5"/>
      <c r="QD35" s="5"/>
      <c r="QE35" s="5"/>
      <c r="QF35" s="5"/>
      <c r="QG35" s="5"/>
      <c r="QH35" s="5"/>
      <c r="QI35" s="5"/>
      <c r="QJ35" s="5"/>
      <c r="QK35" s="5"/>
      <c r="QL35" s="5"/>
      <c r="QM35" s="5"/>
      <c r="QN35" s="5"/>
      <c r="QO35" s="5"/>
      <c r="QP35" s="5"/>
      <c r="QQ35" s="5"/>
      <c r="QR35" s="5"/>
      <c r="QS35" s="5"/>
      <c r="QT35" s="5"/>
      <c r="QU35" s="5"/>
      <c r="QV35" s="5"/>
      <c r="QW35" s="5"/>
      <c r="QX35" s="5"/>
      <c r="QY35" s="5"/>
      <c r="QZ35" s="5"/>
      <c r="RA35" s="5"/>
      <c r="RB35" s="5"/>
      <c r="RC35" s="5"/>
      <c r="RD35" s="5"/>
      <c r="RE35" s="5"/>
      <c r="RF35" s="5"/>
      <c r="RG35" s="5"/>
      <c r="RH35" s="5"/>
      <c r="RI35" s="5"/>
      <c r="RJ35" s="5"/>
      <c r="RK35" s="5"/>
      <c r="RL35" s="5"/>
      <c r="RM35" s="5"/>
      <c r="RN35" s="5"/>
      <c r="RO35" s="5"/>
      <c r="RP35" s="5"/>
      <c r="RQ35" s="5"/>
      <c r="RR35" s="5"/>
      <c r="RS35" s="5"/>
      <c r="RT35" s="5"/>
      <c r="RU35" s="5"/>
      <c r="RV35" s="5"/>
      <c r="RW35" s="5"/>
      <c r="RX35" s="5"/>
      <c r="RY35" s="5"/>
      <c r="RZ35" s="5"/>
      <c r="SA35" s="5"/>
      <c r="SB35" s="5"/>
      <c r="SC35" s="5"/>
      <c r="SD35" s="5"/>
      <c r="SE35" s="5"/>
      <c r="SF35" s="5"/>
      <c r="SG35" s="5"/>
      <c r="SH35" s="5"/>
      <c r="SI35" s="5"/>
      <c r="SJ35" s="5"/>
      <c r="SK35" s="5"/>
      <c r="SL35" s="5"/>
      <c r="SM35" s="5"/>
      <c r="SN35" s="5"/>
      <c r="SO35" s="5"/>
      <c r="SP35" s="5"/>
      <c r="SQ35" s="5"/>
      <c r="SR35" s="5"/>
      <c r="SS35" s="5"/>
      <c r="ST35" s="5"/>
      <c r="SU35" s="5"/>
      <c r="SV35" s="5"/>
      <c r="SW35" s="5"/>
      <c r="SX35" s="5"/>
      <c r="SY35" s="5"/>
      <c r="SZ35" s="5"/>
      <c r="TA35" s="5"/>
      <c r="TB35" s="5"/>
      <c r="TC35" s="5"/>
      <c r="TD35" s="5"/>
      <c r="TE35" s="5"/>
      <c r="TF35" s="5"/>
      <c r="TG35" s="5"/>
      <c r="TH35" s="5"/>
      <c r="TI35" s="5"/>
      <c r="TJ35" s="5"/>
      <c r="TK35" s="5"/>
      <c r="TL35" s="5"/>
      <c r="TM35" s="5"/>
      <c r="TN35" s="5"/>
      <c r="TO35" s="5"/>
      <c r="TP35" s="5"/>
      <c r="TQ35" s="5"/>
      <c r="TR35" s="5"/>
      <c r="TS35" s="5"/>
      <c r="TT35" s="5"/>
      <c r="TU35" s="5"/>
      <c r="TV35" s="5"/>
      <c r="TW35" s="5"/>
      <c r="TX35" s="5"/>
      <c r="TY35" s="5"/>
      <c r="TZ35" s="5"/>
      <c r="UA35" s="5"/>
      <c r="UB35" s="5"/>
      <c r="UC35" s="5"/>
      <c r="UD35" s="5"/>
      <c r="UE35" s="5"/>
      <c r="UF35" s="5"/>
      <c r="UG35" s="5"/>
      <c r="UH35" s="5"/>
      <c r="UI35" s="5"/>
      <c r="UJ35" s="5"/>
      <c r="UK35" s="5"/>
      <c r="UL35" s="5"/>
      <c r="UM35" s="5"/>
      <c r="UN35" s="5"/>
      <c r="UO35" s="5"/>
      <c r="UP35" s="5"/>
      <c r="UQ35" s="5"/>
      <c r="UR35" s="5"/>
      <c r="US35" s="5"/>
      <c r="UT35" s="5"/>
      <c r="UU35" s="5"/>
      <c r="UV35" s="5"/>
      <c r="UW35" s="5"/>
      <c r="UX35" s="5"/>
      <c r="UY35" s="5"/>
      <c r="UZ35" s="5"/>
      <c r="VA35" s="5"/>
      <c r="VB35" s="5"/>
      <c r="VC35" s="5"/>
      <c r="VD35" s="5"/>
      <c r="VE35" s="5"/>
      <c r="VF35" s="5"/>
      <c r="VG35" s="5"/>
      <c r="VH35" s="5"/>
      <c r="VI35" s="5"/>
      <c r="VJ35" s="5"/>
      <c r="VK35" s="5"/>
      <c r="VL35" s="5"/>
      <c r="VM35" s="5"/>
      <c r="VN35" s="5"/>
      <c r="VO35" s="5"/>
      <c r="VP35" s="5"/>
      <c r="VQ35" s="5"/>
      <c r="VR35" s="5"/>
      <c r="VS35" s="5"/>
      <c r="VT35" s="5"/>
      <c r="VU35" s="5"/>
      <c r="VV35" s="5"/>
      <c r="VW35" s="5"/>
      <c r="VX35" s="5"/>
      <c r="VY35" s="5"/>
      <c r="VZ35" s="5"/>
      <c r="WA35" s="5"/>
      <c r="WB35" s="5"/>
      <c r="WC35" s="5"/>
      <c r="WD35" s="5"/>
      <c r="WE35" s="5"/>
      <c r="WF35" s="5"/>
      <c r="WG35" s="5"/>
      <c r="WH35" s="5"/>
      <c r="WI35" s="5"/>
      <c r="WJ35" s="5"/>
      <c r="WK35" s="5"/>
      <c r="WL35" s="5"/>
      <c r="WM35" s="5"/>
      <c r="WN35" s="5"/>
      <c r="WO35" s="5"/>
      <c r="WP35" s="5"/>
      <c r="WQ35" s="5"/>
      <c r="WR35" s="5"/>
      <c r="WS35" s="5"/>
      <c r="WT35" s="5"/>
      <c r="WU35" s="5"/>
      <c r="WV35" s="5"/>
      <c r="WW35" s="5"/>
      <c r="WX35" s="5"/>
      <c r="WY35" s="5"/>
      <c r="WZ35" s="5"/>
      <c r="XA35" s="5"/>
      <c r="XB35" s="5"/>
      <c r="XC35" s="5"/>
      <c r="XD35" s="5"/>
      <c r="XE35" s="5"/>
      <c r="XF35" s="5"/>
      <c r="XG35" s="5"/>
      <c r="XH35" s="5"/>
      <c r="XI35" s="5"/>
      <c r="XJ35" s="5"/>
      <c r="XK35" s="5"/>
      <c r="XL35" s="5"/>
      <c r="XM35" s="5"/>
      <c r="XN35" s="5"/>
      <c r="XO35" s="5"/>
      <c r="XP35" s="5"/>
      <c r="XQ35" s="5"/>
      <c r="XR35" s="5"/>
      <c r="XS35" s="5"/>
      <c r="XT35" s="5"/>
      <c r="XU35" s="5"/>
      <c r="XV35" s="5"/>
      <c r="XW35" s="5"/>
      <c r="XX35" s="5"/>
      <c r="XY35" s="5"/>
      <c r="XZ35" s="5"/>
      <c r="YA35" s="5"/>
      <c r="YB35" s="5"/>
      <c r="YC35" s="5"/>
      <c r="YD35" s="5"/>
      <c r="YE35" s="5"/>
      <c r="YF35" s="5"/>
      <c r="YG35" s="5"/>
      <c r="YH35" s="5"/>
      <c r="YI35" s="5"/>
      <c r="YJ35" s="5"/>
      <c r="YK35" s="5"/>
      <c r="YL35" s="5"/>
      <c r="YM35" s="5"/>
      <c r="YN35" s="5"/>
      <c r="YO35" s="5"/>
      <c r="YP35" s="5"/>
      <c r="YQ35" s="5"/>
      <c r="YR35" s="5"/>
      <c r="YS35" s="5"/>
      <c r="YT35" s="5"/>
      <c r="YU35" s="5"/>
      <c r="YV35" s="5"/>
      <c r="YW35" s="5"/>
      <c r="YX35" s="5"/>
      <c r="YY35" s="5"/>
      <c r="YZ35" s="5"/>
      <c r="ZA35" s="5"/>
      <c r="ZB35" s="5"/>
      <c r="ZC35" s="5"/>
      <c r="ZD35" s="5"/>
      <c r="ZE35" s="5"/>
      <c r="ZF35" s="5"/>
      <c r="ZG35" s="5"/>
      <c r="ZH35" s="5"/>
      <c r="ZI35" s="5"/>
      <c r="ZJ35" s="5"/>
      <c r="ZK35" s="5"/>
      <c r="ZL35" s="5"/>
      <c r="ZM35" s="5"/>
      <c r="ZN35" s="5"/>
      <c r="ZO35" s="5"/>
      <c r="ZP35" s="5"/>
      <c r="ZQ35" s="5"/>
      <c r="ZR35" s="5"/>
      <c r="ZS35" s="5"/>
      <c r="ZT35" s="5"/>
      <c r="ZU35" s="5"/>
      <c r="ZV35" s="5"/>
      <c r="ZW35" s="5"/>
      <c r="ZX35" s="5"/>
      <c r="ZY35" s="5"/>
      <c r="ZZ35" s="5"/>
      <c r="AAA35" s="5"/>
      <c r="AAB35" s="5"/>
      <c r="AAC35" s="5"/>
      <c r="AAD35" s="5"/>
      <c r="AAE35" s="5"/>
      <c r="AAF35" s="5"/>
      <c r="AAG35" s="5"/>
      <c r="AAH35" s="5"/>
      <c r="AAI35" s="5"/>
      <c r="AAJ35" s="5"/>
      <c r="AAK35" s="5"/>
      <c r="AAL35" s="5"/>
      <c r="AAM35" s="5"/>
      <c r="AAN35" s="5"/>
      <c r="AAO35" s="5"/>
      <c r="AAP35" s="5"/>
      <c r="AAQ35" s="5"/>
      <c r="AAR35" s="5"/>
      <c r="AAS35" s="5"/>
      <c r="AAT35" s="5"/>
      <c r="AAU35" s="5"/>
      <c r="AAV35" s="5"/>
      <c r="AAW35" s="5"/>
      <c r="AAX35" s="5"/>
      <c r="AAY35" s="5"/>
      <c r="AAZ35" s="5"/>
      <c r="ABA35" s="5"/>
      <c r="ABB35" s="5"/>
      <c r="ABC35" s="5"/>
      <c r="ABD35" s="5"/>
      <c r="ABE35" s="5"/>
      <c r="ABF35" s="5"/>
      <c r="ABG35" s="5"/>
      <c r="ABH35" s="5"/>
      <c r="ABI35" s="5"/>
      <c r="ABJ35" s="5"/>
      <c r="ABK35" s="5"/>
      <c r="ABL35" s="5"/>
      <c r="ABM35" s="5"/>
      <c r="ABN35" s="5"/>
      <c r="ABO35" s="5"/>
      <c r="ABP35" s="5"/>
      <c r="ABQ35" s="5"/>
      <c r="ABR35" s="5"/>
      <c r="ABS35" s="5"/>
      <c r="ABT35" s="5"/>
      <c r="ABU35" s="5"/>
      <c r="ABV35" s="5"/>
      <c r="ABW35" s="5"/>
      <c r="ABX35" s="5"/>
      <c r="ABY35" s="5"/>
      <c r="ABZ35" s="5"/>
      <c r="ACA35" s="5"/>
      <c r="ACB35" s="5"/>
      <c r="ACC35" s="5"/>
      <c r="ACD35" s="5"/>
      <c r="ACE35" s="5"/>
      <c r="ACF35" s="5"/>
      <c r="ACG35" s="5"/>
      <c r="ACH35" s="5"/>
      <c r="ACI35" s="5"/>
      <c r="ACJ35" s="5"/>
      <c r="ACK35" s="5"/>
      <c r="ACL35" s="5"/>
      <c r="ACM35" s="5"/>
      <c r="ACN35" s="5"/>
      <c r="ACO35" s="5"/>
      <c r="ACP35" s="5"/>
      <c r="ACQ35" s="5"/>
      <c r="ACR35" s="5"/>
      <c r="ACS35" s="5"/>
      <c r="ACT35" s="5"/>
      <c r="ACU35" s="5"/>
      <c r="ACV35" s="5"/>
      <c r="ACW35" s="5"/>
      <c r="ACX35" s="5"/>
      <c r="ACY35" s="5"/>
      <c r="ACZ35" s="5"/>
      <c r="ADA35" s="5"/>
      <c r="ADB35" s="5"/>
      <c r="ADC35" s="5"/>
      <c r="ADD35" s="5"/>
      <c r="ADE35" s="5"/>
      <c r="ADF35" s="5"/>
      <c r="ADG35" s="5"/>
      <c r="ADH35" s="5"/>
      <c r="ADI35" s="5"/>
      <c r="ADJ35" s="5"/>
      <c r="ADK35" s="5"/>
      <c r="ADL35" s="5"/>
      <c r="ADM35" s="5"/>
      <c r="ADN35" s="5"/>
      <c r="ADO35" s="5"/>
      <c r="ADP35" s="5"/>
      <c r="ADQ35" s="5"/>
      <c r="ADR35" s="5"/>
      <c r="ADS35" s="5"/>
      <c r="ADT35" s="5"/>
      <c r="ADU35" s="5"/>
      <c r="ADV35" s="5"/>
      <c r="ADW35" s="5"/>
      <c r="ADX35" s="5"/>
      <c r="ADY35" s="5"/>
      <c r="ADZ35" s="5"/>
      <c r="AEA35" s="5"/>
      <c r="AEB35" s="5"/>
      <c r="AEC35" s="5"/>
      <c r="AED35" s="5"/>
      <c r="AEE35" s="5"/>
      <c r="AEF35" s="5"/>
      <c r="AEG35" s="5"/>
      <c r="AEH35" s="5"/>
      <c r="AEI35" s="5"/>
      <c r="AEJ35" s="5"/>
      <c r="AEK35" s="5"/>
      <c r="AEL35" s="5"/>
      <c r="AEM35" s="5"/>
      <c r="AEN35" s="5"/>
      <c r="AEO35" s="5"/>
      <c r="AEP35" s="5"/>
      <c r="AEQ35" s="5"/>
      <c r="AER35" s="5"/>
      <c r="AES35" s="5"/>
      <c r="AET35" s="5"/>
      <c r="AEU35" s="5"/>
      <c r="AEV35" s="5"/>
      <c r="AEW35" s="5"/>
      <c r="AEX35" s="5"/>
      <c r="AEY35" s="5"/>
      <c r="AEZ35" s="5"/>
      <c r="AFA35" s="5"/>
      <c r="AFB35" s="5"/>
      <c r="AFC35" s="5"/>
      <c r="AFD35" s="5"/>
      <c r="AFE35" s="5"/>
      <c r="AFF35" s="5"/>
      <c r="AFG35" s="5"/>
      <c r="AFH35" s="5"/>
      <c r="AFI35" s="5"/>
      <c r="AFJ35" s="5"/>
      <c r="AFK35" s="5"/>
      <c r="AFL35" s="5"/>
      <c r="AFM35" s="5"/>
      <c r="AFN35" s="5"/>
      <c r="AFO35" s="5"/>
      <c r="AFP35" s="5"/>
      <c r="AFQ35" s="5"/>
      <c r="AFR35" s="5"/>
      <c r="AFS35" s="5"/>
      <c r="AFT35" s="5"/>
      <c r="AFU35" s="5"/>
      <c r="AFV35" s="5"/>
      <c r="AFW35" s="5"/>
      <c r="AFX35" s="5"/>
      <c r="AFY35" s="5"/>
      <c r="AFZ35" s="5"/>
      <c r="AGA35" s="5"/>
      <c r="AGB35" s="5"/>
      <c r="AGC35" s="5"/>
      <c r="AGD35" s="5"/>
      <c r="AGE35" s="5"/>
      <c r="AGF35" s="5"/>
      <c r="AGG35" s="5"/>
      <c r="AGH35" s="5"/>
      <c r="AGI35" s="5"/>
      <c r="AGJ35" s="5"/>
      <c r="AGK35" s="5"/>
      <c r="AGL35" s="5"/>
      <c r="AGM35" s="5"/>
      <c r="AGN35" s="5"/>
      <c r="AGO35" s="5"/>
      <c r="AGP35" s="5"/>
      <c r="AGQ35" s="5"/>
      <c r="AGR35" s="5"/>
      <c r="AGS35" s="5"/>
      <c r="AGT35" s="5"/>
      <c r="AGU35" s="5"/>
      <c r="AGV35" s="5"/>
      <c r="AGW35" s="5"/>
      <c r="AGX35" s="5"/>
      <c r="AGY35" s="5"/>
      <c r="AGZ35" s="5"/>
      <c r="AHA35" s="5"/>
      <c r="AHB35" s="5"/>
      <c r="AHC35" s="5"/>
      <c r="AHD35" s="5"/>
      <c r="AHE35" s="5"/>
      <c r="AHF35" s="5"/>
      <c r="AHG35" s="5"/>
      <c r="AHH35" s="5"/>
      <c r="AHI35" s="5"/>
      <c r="AHJ35" s="5"/>
      <c r="AHK35" s="5"/>
      <c r="AHL35" s="5"/>
      <c r="AHM35" s="5"/>
      <c r="AHN35" s="5"/>
      <c r="AHO35" s="5"/>
      <c r="AHP35" s="5"/>
      <c r="AHQ35" s="5"/>
      <c r="AHR35" s="5"/>
      <c r="AHS35" s="5"/>
      <c r="AHT35" s="5"/>
      <c r="AHU35" s="5"/>
      <c r="AHV35" s="5"/>
      <c r="AHW35" s="5"/>
      <c r="AHX35" s="5"/>
      <c r="AHY35" s="5"/>
      <c r="AHZ35" s="5"/>
      <c r="AIA35" s="5"/>
      <c r="AIB35" s="5"/>
      <c r="AIC35" s="5"/>
      <c r="AID35" s="5"/>
      <c r="AIE35" s="5"/>
      <c r="AIF35" s="5"/>
      <c r="AIG35" s="5"/>
      <c r="AIH35" s="5"/>
      <c r="AII35" s="5"/>
      <c r="AIJ35" s="5"/>
      <c r="AIK35" s="5"/>
      <c r="AIL35" s="5"/>
      <c r="AIM35" s="5"/>
      <c r="AIN35" s="5"/>
      <c r="AIO35" s="5"/>
      <c r="AIP35" s="5"/>
      <c r="AIQ35" s="5"/>
      <c r="AIR35" s="5"/>
      <c r="AIS35" s="5"/>
      <c r="AIT35" s="5"/>
      <c r="AIU35" s="5"/>
      <c r="AIV35" s="5"/>
      <c r="AIW35" s="5"/>
      <c r="AIX35" s="5"/>
      <c r="AIY35" s="5"/>
      <c r="AIZ35" s="5"/>
      <c r="AJA35" s="5"/>
      <c r="AJB35" s="5"/>
      <c r="AJC35" s="5"/>
      <c r="AJD35" s="5"/>
      <c r="AJE35" s="5"/>
      <c r="AJF35" s="5"/>
      <c r="AJG35" s="5"/>
      <c r="AJH35" s="5"/>
      <c r="AJI35" s="5"/>
      <c r="AJJ35" s="5"/>
    </row>
    <row r="36" spans="1:946" ht="27.95" customHeight="1" x14ac:dyDescent="0.25">
      <c r="A36" s="39" t="s">
        <v>54</v>
      </c>
      <c r="B36" s="40" t="s">
        <v>55</v>
      </c>
      <c r="C36" s="71"/>
      <c r="D36" s="85"/>
      <c r="E36" s="86"/>
      <c r="F36" s="81" t="s">
        <v>116</v>
      </c>
      <c r="G36" s="86"/>
      <c r="H36" s="60"/>
      <c r="I36" s="59"/>
      <c r="J36" s="60"/>
      <c r="K36" s="62"/>
      <c r="L36" s="63"/>
      <c r="M36" s="64" t="s">
        <v>66</v>
      </c>
      <c r="N36" s="49"/>
      <c r="O36" s="49"/>
      <c r="P36" s="49"/>
      <c r="Q36" s="77">
        <v>5</v>
      </c>
      <c r="R36" s="49"/>
      <c r="S36" s="49"/>
      <c r="T36" s="49"/>
      <c r="U36" s="49"/>
      <c r="V36" s="49"/>
      <c r="W36" s="49"/>
      <c r="X36" s="49"/>
      <c r="Y36" s="49"/>
      <c r="Z36" s="51">
        <f t="shared" si="0"/>
        <v>5</v>
      </c>
      <c r="AA36" s="66"/>
      <c r="AB36" s="53">
        <v>5</v>
      </c>
      <c r="AC36" s="67"/>
      <c r="AD36" s="68"/>
      <c r="AE36" s="68"/>
      <c r="AF36" s="69"/>
      <c r="AG36" s="66"/>
      <c r="AH36" s="66"/>
      <c r="AI36" s="67"/>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E36" s="5"/>
      <c r="DF36" s="5"/>
      <c r="DG36" s="5"/>
      <c r="DH36" s="5"/>
      <c r="DI36" s="5"/>
      <c r="DJ36" s="5"/>
      <c r="DK36" s="5"/>
      <c r="DL36" s="5"/>
      <c r="DM36" s="5"/>
      <c r="DN36" s="5"/>
      <c r="DO36" s="5"/>
      <c r="DP36" s="5"/>
      <c r="DQ36" s="5"/>
      <c r="DR36" s="5"/>
      <c r="DS36" s="5"/>
      <c r="DT36" s="5"/>
      <c r="DU36" s="5"/>
      <c r="DV36" s="5"/>
      <c r="DW36" s="5"/>
      <c r="DX36" s="5"/>
      <c r="DY36" s="5"/>
      <c r="DZ36" s="5"/>
      <c r="EA36" s="5"/>
      <c r="EB36" s="5"/>
      <c r="EC36" s="5"/>
      <c r="ED36" s="5"/>
      <c r="EE36" s="5"/>
      <c r="EF36" s="5"/>
      <c r="EG36" s="5"/>
      <c r="EH36" s="5"/>
      <c r="EI36" s="5"/>
      <c r="EJ36" s="5"/>
      <c r="EK36" s="5"/>
      <c r="EL36" s="5"/>
      <c r="EM36" s="5"/>
      <c r="EN36" s="5"/>
      <c r="EO36" s="5"/>
      <c r="EP36" s="5"/>
      <c r="EQ36" s="5"/>
      <c r="ER36" s="5"/>
      <c r="ES36" s="5"/>
      <c r="ET36" s="5"/>
      <c r="EU36" s="5"/>
      <c r="EV36" s="5"/>
      <c r="EW36" s="5"/>
      <c r="EX36" s="5"/>
      <c r="EY36" s="5"/>
      <c r="EZ36" s="5"/>
      <c r="FA36" s="5"/>
      <c r="FB36" s="5"/>
      <c r="FC36" s="5"/>
      <c r="FD36" s="5"/>
      <c r="FE36" s="5"/>
      <c r="FF36" s="5"/>
      <c r="FG36" s="5"/>
      <c r="FH36" s="5"/>
      <c r="FI36" s="5"/>
      <c r="FJ36" s="5"/>
      <c r="FK36" s="5"/>
      <c r="FL36" s="5"/>
      <c r="FM36" s="5"/>
      <c r="FN36" s="5"/>
      <c r="FO36" s="5"/>
      <c r="FP36" s="5"/>
      <c r="FQ36" s="5"/>
      <c r="FR36" s="5"/>
      <c r="FS36" s="5"/>
      <c r="FT36" s="5"/>
      <c r="FU36" s="5"/>
      <c r="FV36" s="5"/>
      <c r="FW36" s="5"/>
      <c r="FX36" s="5"/>
      <c r="FY36" s="5"/>
      <c r="FZ36" s="5"/>
      <c r="GA36" s="5"/>
      <c r="GB36" s="5"/>
      <c r="GC36" s="5"/>
      <c r="GD36" s="5"/>
      <c r="GE36" s="5"/>
      <c r="GF36" s="5"/>
      <c r="GG36" s="5"/>
      <c r="GH36" s="5"/>
      <c r="GI36" s="5"/>
      <c r="GJ36" s="5"/>
      <c r="GK36" s="5"/>
      <c r="GL36" s="5"/>
      <c r="GM36" s="5"/>
      <c r="GN36" s="5"/>
      <c r="GO36" s="5"/>
      <c r="GP36" s="5"/>
      <c r="GQ36" s="5"/>
      <c r="GR36" s="5"/>
      <c r="GS36" s="5"/>
      <c r="GT36" s="5"/>
      <c r="GU36" s="5"/>
      <c r="GV36" s="5"/>
      <c r="GW36" s="5"/>
      <c r="GX36" s="5"/>
      <c r="GY36" s="5"/>
      <c r="GZ36" s="5"/>
      <c r="HA36" s="5"/>
      <c r="HB36" s="5"/>
      <c r="HC36" s="5"/>
      <c r="HD36" s="5"/>
      <c r="HE36" s="5"/>
      <c r="HF36" s="5"/>
      <c r="HG36" s="5"/>
      <c r="HH36" s="5"/>
      <c r="HI36" s="5"/>
      <c r="HJ36" s="5"/>
      <c r="HK36" s="5"/>
      <c r="HL36" s="5"/>
      <c r="HM36" s="5"/>
      <c r="HN36" s="5"/>
      <c r="HO36" s="5"/>
      <c r="HP36" s="5"/>
      <c r="HQ36" s="5"/>
      <c r="HR36" s="5"/>
      <c r="HS36" s="5"/>
      <c r="HT36" s="5"/>
      <c r="HU36" s="5"/>
      <c r="HV36" s="5"/>
      <c r="HW36" s="5"/>
      <c r="HX36" s="5"/>
      <c r="HY36" s="5"/>
      <c r="HZ36" s="5"/>
      <c r="IA36" s="5"/>
      <c r="IB36" s="5"/>
      <c r="IC36" s="5"/>
      <c r="ID36" s="5"/>
      <c r="IE36" s="5"/>
      <c r="IF36" s="5"/>
      <c r="IG36" s="5"/>
      <c r="IH36" s="5"/>
      <c r="II36" s="5"/>
      <c r="IJ36" s="5"/>
      <c r="IK36" s="5"/>
      <c r="IL36" s="5"/>
      <c r="IM36" s="5"/>
      <c r="IN36" s="5"/>
      <c r="IO36" s="5"/>
      <c r="IP36" s="5"/>
      <c r="IQ36" s="5"/>
      <c r="IR36" s="5"/>
      <c r="IS36" s="5"/>
      <c r="IT36" s="5"/>
      <c r="IU36" s="5"/>
      <c r="IV36" s="5"/>
      <c r="IW36" s="5"/>
      <c r="IX36" s="5"/>
      <c r="IY36" s="5"/>
      <c r="IZ36" s="5"/>
      <c r="JA36" s="5"/>
      <c r="JB36" s="5"/>
      <c r="JC36" s="5"/>
      <c r="JD36" s="5"/>
      <c r="JE36" s="5"/>
      <c r="JF36" s="5"/>
      <c r="JG36" s="5"/>
      <c r="JH36" s="5"/>
      <c r="JI36" s="5"/>
      <c r="JJ36" s="5"/>
      <c r="JK36" s="5"/>
      <c r="JL36" s="5"/>
      <c r="JM36" s="5"/>
      <c r="JN36" s="5"/>
      <c r="JO36" s="5"/>
      <c r="JP36" s="5"/>
      <c r="JQ36" s="5"/>
      <c r="JR36" s="5"/>
      <c r="JS36" s="5"/>
      <c r="JT36" s="5"/>
      <c r="JU36" s="5"/>
      <c r="JV36" s="5"/>
      <c r="JW36" s="5"/>
      <c r="JX36" s="5"/>
      <c r="JY36" s="5"/>
      <c r="JZ36" s="5"/>
      <c r="KA36" s="5"/>
      <c r="KB36" s="5"/>
      <c r="KC36" s="5"/>
      <c r="KD36" s="5"/>
      <c r="KE36" s="5"/>
      <c r="KF36" s="5"/>
      <c r="KG36" s="5"/>
      <c r="KH36" s="5"/>
      <c r="KI36" s="5"/>
      <c r="KJ36" s="5"/>
      <c r="KK36" s="5"/>
      <c r="KL36" s="5"/>
      <c r="KM36" s="5"/>
      <c r="KN36" s="5"/>
      <c r="KO36" s="5"/>
      <c r="KP36" s="5"/>
      <c r="KQ36" s="5"/>
      <c r="KR36" s="5"/>
      <c r="KS36" s="5"/>
      <c r="KT36" s="5"/>
      <c r="KU36" s="5"/>
      <c r="KV36" s="5"/>
      <c r="KW36" s="5"/>
      <c r="KX36" s="5"/>
      <c r="KY36" s="5"/>
      <c r="KZ36" s="5"/>
      <c r="LA36" s="5"/>
      <c r="LB36" s="5"/>
      <c r="LC36" s="5"/>
      <c r="LD36" s="5"/>
      <c r="LE36" s="5"/>
      <c r="LF36" s="5"/>
      <c r="LG36" s="5"/>
      <c r="LH36" s="5"/>
      <c r="LI36" s="5"/>
      <c r="LJ36" s="5"/>
      <c r="LK36" s="5"/>
      <c r="LL36" s="5"/>
      <c r="LM36" s="5"/>
      <c r="LN36" s="5"/>
      <c r="LO36" s="5"/>
      <c r="LP36" s="5"/>
      <c r="LQ36" s="5"/>
      <c r="LR36" s="5"/>
      <c r="LS36" s="5"/>
      <c r="LT36" s="5"/>
      <c r="LU36" s="5"/>
      <c r="LV36" s="5"/>
      <c r="LW36" s="5"/>
      <c r="LX36" s="5"/>
      <c r="LY36" s="5"/>
      <c r="LZ36" s="5"/>
      <c r="MA36" s="5"/>
      <c r="MB36" s="5"/>
      <c r="MC36" s="5"/>
      <c r="MD36" s="5"/>
      <c r="ME36" s="5"/>
      <c r="MF36" s="5"/>
      <c r="MG36" s="5"/>
      <c r="MH36" s="5"/>
      <c r="MI36" s="5"/>
      <c r="MJ36" s="5"/>
      <c r="MK36" s="5"/>
      <c r="ML36" s="5"/>
      <c r="MM36" s="5"/>
      <c r="MN36" s="5"/>
      <c r="MO36" s="5"/>
      <c r="MP36" s="5"/>
      <c r="MQ36" s="5"/>
      <c r="MR36" s="5"/>
      <c r="MS36" s="5"/>
      <c r="MT36" s="5"/>
      <c r="MU36" s="5"/>
      <c r="MV36" s="5"/>
      <c r="MW36" s="5"/>
      <c r="MX36" s="5"/>
      <c r="MY36" s="5"/>
      <c r="MZ36" s="5"/>
      <c r="NA36" s="5"/>
      <c r="NB36" s="5"/>
      <c r="NC36" s="5"/>
      <c r="ND36" s="5"/>
      <c r="NE36" s="5"/>
      <c r="NF36" s="5"/>
      <c r="NG36" s="5"/>
      <c r="NH36" s="5"/>
      <c r="NI36" s="5"/>
      <c r="NJ36" s="5"/>
      <c r="NK36" s="5"/>
      <c r="NL36" s="5"/>
      <c r="NM36" s="5"/>
      <c r="NN36" s="5"/>
      <c r="NO36" s="5"/>
      <c r="NP36" s="5"/>
      <c r="NQ36" s="5"/>
      <c r="NR36" s="5"/>
      <c r="NS36" s="5"/>
      <c r="NT36" s="5"/>
      <c r="NU36" s="5"/>
      <c r="NV36" s="5"/>
      <c r="NW36" s="5"/>
      <c r="NX36" s="5"/>
      <c r="NY36" s="5"/>
      <c r="NZ36" s="5"/>
      <c r="OA36" s="5"/>
      <c r="OB36" s="5"/>
      <c r="OC36" s="5"/>
      <c r="OD36" s="5"/>
      <c r="OE36" s="5"/>
      <c r="OF36" s="5"/>
      <c r="OG36" s="5"/>
      <c r="OH36" s="5"/>
      <c r="OI36" s="5"/>
      <c r="OJ36" s="5"/>
      <c r="OK36" s="5"/>
      <c r="OL36" s="5"/>
      <c r="OM36" s="5"/>
      <c r="ON36" s="5"/>
      <c r="OO36" s="5"/>
      <c r="OP36" s="5"/>
      <c r="OQ36" s="5"/>
      <c r="OR36" s="5"/>
      <c r="OS36" s="5"/>
      <c r="OT36" s="5"/>
      <c r="OU36" s="5"/>
      <c r="OV36" s="5"/>
      <c r="OW36" s="5"/>
      <c r="OX36" s="5"/>
      <c r="OY36" s="5"/>
      <c r="OZ36" s="5"/>
      <c r="PA36" s="5"/>
      <c r="PB36" s="5"/>
      <c r="PC36" s="5"/>
      <c r="PD36" s="5"/>
      <c r="PE36" s="5"/>
      <c r="PF36" s="5"/>
      <c r="PG36" s="5"/>
      <c r="PH36" s="5"/>
      <c r="PI36" s="5"/>
      <c r="PJ36" s="5"/>
      <c r="PK36" s="5"/>
      <c r="PL36" s="5"/>
      <c r="PM36" s="5"/>
      <c r="PN36" s="5"/>
      <c r="PO36" s="5"/>
      <c r="PP36" s="5"/>
      <c r="PQ36" s="5"/>
      <c r="PR36" s="5"/>
      <c r="PS36" s="5"/>
      <c r="PT36" s="5"/>
      <c r="PU36" s="5"/>
      <c r="PV36" s="5"/>
      <c r="PW36" s="5"/>
      <c r="PX36" s="5"/>
      <c r="PY36" s="5"/>
      <c r="PZ36" s="5"/>
      <c r="QA36" s="5"/>
      <c r="QB36" s="5"/>
      <c r="QC36" s="5"/>
      <c r="QD36" s="5"/>
      <c r="QE36" s="5"/>
      <c r="QF36" s="5"/>
      <c r="QG36" s="5"/>
      <c r="QH36" s="5"/>
      <c r="QI36" s="5"/>
      <c r="QJ36" s="5"/>
      <c r="QK36" s="5"/>
      <c r="QL36" s="5"/>
      <c r="QM36" s="5"/>
      <c r="QN36" s="5"/>
      <c r="QO36" s="5"/>
      <c r="QP36" s="5"/>
      <c r="QQ36" s="5"/>
      <c r="QR36" s="5"/>
      <c r="QS36" s="5"/>
      <c r="QT36" s="5"/>
      <c r="QU36" s="5"/>
      <c r="QV36" s="5"/>
      <c r="QW36" s="5"/>
      <c r="QX36" s="5"/>
      <c r="QY36" s="5"/>
      <c r="QZ36" s="5"/>
      <c r="RA36" s="5"/>
      <c r="RB36" s="5"/>
      <c r="RC36" s="5"/>
      <c r="RD36" s="5"/>
      <c r="RE36" s="5"/>
      <c r="RF36" s="5"/>
      <c r="RG36" s="5"/>
      <c r="RH36" s="5"/>
      <c r="RI36" s="5"/>
      <c r="RJ36" s="5"/>
      <c r="RK36" s="5"/>
      <c r="RL36" s="5"/>
      <c r="RM36" s="5"/>
      <c r="RN36" s="5"/>
      <c r="RO36" s="5"/>
      <c r="RP36" s="5"/>
      <c r="RQ36" s="5"/>
      <c r="RR36" s="5"/>
      <c r="RS36" s="5"/>
      <c r="RT36" s="5"/>
      <c r="RU36" s="5"/>
      <c r="RV36" s="5"/>
      <c r="RW36" s="5"/>
      <c r="RX36" s="5"/>
      <c r="RY36" s="5"/>
      <c r="RZ36" s="5"/>
      <c r="SA36" s="5"/>
      <c r="SB36" s="5"/>
      <c r="SC36" s="5"/>
      <c r="SD36" s="5"/>
      <c r="SE36" s="5"/>
      <c r="SF36" s="5"/>
      <c r="SG36" s="5"/>
      <c r="SH36" s="5"/>
      <c r="SI36" s="5"/>
      <c r="SJ36" s="5"/>
      <c r="SK36" s="5"/>
      <c r="SL36" s="5"/>
      <c r="SM36" s="5"/>
      <c r="SN36" s="5"/>
      <c r="SO36" s="5"/>
      <c r="SP36" s="5"/>
      <c r="SQ36" s="5"/>
      <c r="SR36" s="5"/>
      <c r="SS36" s="5"/>
      <c r="ST36" s="5"/>
      <c r="SU36" s="5"/>
      <c r="SV36" s="5"/>
      <c r="SW36" s="5"/>
      <c r="SX36" s="5"/>
      <c r="SY36" s="5"/>
      <c r="SZ36" s="5"/>
      <c r="TA36" s="5"/>
      <c r="TB36" s="5"/>
      <c r="TC36" s="5"/>
      <c r="TD36" s="5"/>
      <c r="TE36" s="5"/>
      <c r="TF36" s="5"/>
      <c r="TG36" s="5"/>
      <c r="TH36" s="5"/>
      <c r="TI36" s="5"/>
      <c r="TJ36" s="5"/>
      <c r="TK36" s="5"/>
      <c r="TL36" s="5"/>
      <c r="TM36" s="5"/>
      <c r="TN36" s="5"/>
      <c r="TO36" s="5"/>
      <c r="TP36" s="5"/>
      <c r="TQ36" s="5"/>
      <c r="TR36" s="5"/>
      <c r="TS36" s="5"/>
      <c r="TT36" s="5"/>
      <c r="TU36" s="5"/>
      <c r="TV36" s="5"/>
      <c r="TW36" s="5"/>
      <c r="TX36" s="5"/>
      <c r="TY36" s="5"/>
      <c r="TZ36" s="5"/>
      <c r="UA36" s="5"/>
      <c r="UB36" s="5"/>
      <c r="UC36" s="5"/>
      <c r="UD36" s="5"/>
      <c r="UE36" s="5"/>
      <c r="UF36" s="5"/>
      <c r="UG36" s="5"/>
      <c r="UH36" s="5"/>
      <c r="UI36" s="5"/>
      <c r="UJ36" s="5"/>
      <c r="UK36" s="5"/>
      <c r="UL36" s="5"/>
      <c r="UM36" s="5"/>
      <c r="UN36" s="5"/>
      <c r="UO36" s="5"/>
      <c r="UP36" s="5"/>
      <c r="UQ36" s="5"/>
      <c r="UR36" s="5"/>
      <c r="US36" s="5"/>
      <c r="UT36" s="5"/>
      <c r="UU36" s="5"/>
      <c r="UV36" s="5"/>
      <c r="UW36" s="5"/>
      <c r="UX36" s="5"/>
      <c r="UY36" s="5"/>
      <c r="UZ36" s="5"/>
      <c r="VA36" s="5"/>
      <c r="VB36" s="5"/>
      <c r="VC36" s="5"/>
      <c r="VD36" s="5"/>
      <c r="VE36" s="5"/>
      <c r="VF36" s="5"/>
      <c r="VG36" s="5"/>
      <c r="VH36" s="5"/>
      <c r="VI36" s="5"/>
      <c r="VJ36" s="5"/>
      <c r="VK36" s="5"/>
      <c r="VL36" s="5"/>
      <c r="VM36" s="5"/>
      <c r="VN36" s="5"/>
      <c r="VO36" s="5"/>
      <c r="VP36" s="5"/>
      <c r="VQ36" s="5"/>
      <c r="VR36" s="5"/>
      <c r="VS36" s="5"/>
      <c r="VT36" s="5"/>
      <c r="VU36" s="5"/>
      <c r="VV36" s="5"/>
      <c r="VW36" s="5"/>
      <c r="VX36" s="5"/>
      <c r="VY36" s="5"/>
      <c r="VZ36" s="5"/>
      <c r="WA36" s="5"/>
      <c r="WB36" s="5"/>
      <c r="WC36" s="5"/>
      <c r="WD36" s="5"/>
      <c r="WE36" s="5"/>
      <c r="WF36" s="5"/>
      <c r="WG36" s="5"/>
      <c r="WH36" s="5"/>
      <c r="WI36" s="5"/>
      <c r="WJ36" s="5"/>
      <c r="WK36" s="5"/>
      <c r="WL36" s="5"/>
      <c r="WM36" s="5"/>
      <c r="WN36" s="5"/>
      <c r="WO36" s="5"/>
      <c r="WP36" s="5"/>
      <c r="WQ36" s="5"/>
      <c r="WR36" s="5"/>
      <c r="WS36" s="5"/>
      <c r="WT36" s="5"/>
      <c r="WU36" s="5"/>
      <c r="WV36" s="5"/>
      <c r="WW36" s="5"/>
      <c r="WX36" s="5"/>
      <c r="WY36" s="5"/>
      <c r="WZ36" s="5"/>
      <c r="XA36" s="5"/>
      <c r="XB36" s="5"/>
      <c r="XC36" s="5"/>
      <c r="XD36" s="5"/>
      <c r="XE36" s="5"/>
      <c r="XF36" s="5"/>
      <c r="XG36" s="5"/>
      <c r="XH36" s="5"/>
      <c r="XI36" s="5"/>
      <c r="XJ36" s="5"/>
      <c r="XK36" s="5"/>
      <c r="XL36" s="5"/>
      <c r="XM36" s="5"/>
      <c r="XN36" s="5"/>
      <c r="XO36" s="5"/>
      <c r="XP36" s="5"/>
      <c r="XQ36" s="5"/>
      <c r="XR36" s="5"/>
      <c r="XS36" s="5"/>
      <c r="XT36" s="5"/>
      <c r="XU36" s="5"/>
      <c r="XV36" s="5"/>
      <c r="XW36" s="5"/>
      <c r="XX36" s="5"/>
      <c r="XY36" s="5"/>
      <c r="XZ36" s="5"/>
      <c r="YA36" s="5"/>
      <c r="YB36" s="5"/>
      <c r="YC36" s="5"/>
      <c r="YD36" s="5"/>
      <c r="YE36" s="5"/>
      <c r="YF36" s="5"/>
      <c r="YG36" s="5"/>
      <c r="YH36" s="5"/>
      <c r="YI36" s="5"/>
      <c r="YJ36" s="5"/>
      <c r="YK36" s="5"/>
      <c r="YL36" s="5"/>
      <c r="YM36" s="5"/>
      <c r="YN36" s="5"/>
      <c r="YO36" s="5"/>
      <c r="YP36" s="5"/>
      <c r="YQ36" s="5"/>
      <c r="YR36" s="5"/>
      <c r="YS36" s="5"/>
      <c r="YT36" s="5"/>
      <c r="YU36" s="5"/>
      <c r="YV36" s="5"/>
      <c r="YW36" s="5"/>
      <c r="YX36" s="5"/>
      <c r="YY36" s="5"/>
      <c r="YZ36" s="5"/>
      <c r="ZA36" s="5"/>
      <c r="ZB36" s="5"/>
      <c r="ZC36" s="5"/>
      <c r="ZD36" s="5"/>
      <c r="ZE36" s="5"/>
      <c r="ZF36" s="5"/>
      <c r="ZG36" s="5"/>
      <c r="ZH36" s="5"/>
      <c r="ZI36" s="5"/>
      <c r="ZJ36" s="5"/>
      <c r="ZK36" s="5"/>
      <c r="ZL36" s="5"/>
      <c r="ZM36" s="5"/>
      <c r="ZN36" s="5"/>
      <c r="ZO36" s="5"/>
      <c r="ZP36" s="5"/>
      <c r="ZQ36" s="5"/>
      <c r="ZR36" s="5"/>
      <c r="ZS36" s="5"/>
      <c r="ZT36" s="5"/>
      <c r="ZU36" s="5"/>
      <c r="ZV36" s="5"/>
      <c r="ZW36" s="5"/>
      <c r="ZX36" s="5"/>
      <c r="ZY36" s="5"/>
      <c r="ZZ36" s="5"/>
      <c r="AAA36" s="5"/>
      <c r="AAB36" s="5"/>
      <c r="AAC36" s="5"/>
      <c r="AAD36" s="5"/>
      <c r="AAE36" s="5"/>
      <c r="AAF36" s="5"/>
      <c r="AAG36" s="5"/>
      <c r="AAH36" s="5"/>
      <c r="AAI36" s="5"/>
      <c r="AAJ36" s="5"/>
      <c r="AAK36" s="5"/>
      <c r="AAL36" s="5"/>
      <c r="AAM36" s="5"/>
      <c r="AAN36" s="5"/>
      <c r="AAO36" s="5"/>
      <c r="AAP36" s="5"/>
      <c r="AAQ36" s="5"/>
      <c r="AAR36" s="5"/>
      <c r="AAS36" s="5"/>
      <c r="AAT36" s="5"/>
      <c r="AAU36" s="5"/>
      <c r="AAV36" s="5"/>
      <c r="AAW36" s="5"/>
      <c r="AAX36" s="5"/>
      <c r="AAY36" s="5"/>
      <c r="AAZ36" s="5"/>
      <c r="ABA36" s="5"/>
      <c r="ABB36" s="5"/>
      <c r="ABC36" s="5"/>
      <c r="ABD36" s="5"/>
      <c r="ABE36" s="5"/>
      <c r="ABF36" s="5"/>
      <c r="ABG36" s="5"/>
      <c r="ABH36" s="5"/>
      <c r="ABI36" s="5"/>
      <c r="ABJ36" s="5"/>
      <c r="ABK36" s="5"/>
      <c r="ABL36" s="5"/>
      <c r="ABM36" s="5"/>
      <c r="ABN36" s="5"/>
      <c r="ABO36" s="5"/>
      <c r="ABP36" s="5"/>
      <c r="ABQ36" s="5"/>
      <c r="ABR36" s="5"/>
      <c r="ABS36" s="5"/>
      <c r="ABT36" s="5"/>
      <c r="ABU36" s="5"/>
      <c r="ABV36" s="5"/>
      <c r="ABW36" s="5"/>
      <c r="ABX36" s="5"/>
      <c r="ABY36" s="5"/>
      <c r="ABZ36" s="5"/>
      <c r="ACA36" s="5"/>
      <c r="ACB36" s="5"/>
      <c r="ACC36" s="5"/>
      <c r="ACD36" s="5"/>
      <c r="ACE36" s="5"/>
      <c r="ACF36" s="5"/>
      <c r="ACG36" s="5"/>
      <c r="ACH36" s="5"/>
      <c r="ACI36" s="5"/>
      <c r="ACJ36" s="5"/>
      <c r="ACK36" s="5"/>
      <c r="ACL36" s="5"/>
      <c r="ACM36" s="5"/>
      <c r="ACN36" s="5"/>
      <c r="ACO36" s="5"/>
      <c r="ACP36" s="5"/>
      <c r="ACQ36" s="5"/>
      <c r="ACR36" s="5"/>
      <c r="ACS36" s="5"/>
      <c r="ACT36" s="5"/>
      <c r="ACU36" s="5"/>
      <c r="ACV36" s="5"/>
      <c r="ACW36" s="5"/>
      <c r="ACX36" s="5"/>
      <c r="ACY36" s="5"/>
      <c r="ACZ36" s="5"/>
      <c r="ADA36" s="5"/>
      <c r="ADB36" s="5"/>
      <c r="ADC36" s="5"/>
      <c r="ADD36" s="5"/>
      <c r="ADE36" s="5"/>
      <c r="ADF36" s="5"/>
      <c r="ADG36" s="5"/>
      <c r="ADH36" s="5"/>
      <c r="ADI36" s="5"/>
      <c r="ADJ36" s="5"/>
      <c r="ADK36" s="5"/>
      <c r="ADL36" s="5"/>
      <c r="ADM36" s="5"/>
      <c r="ADN36" s="5"/>
      <c r="ADO36" s="5"/>
      <c r="ADP36" s="5"/>
      <c r="ADQ36" s="5"/>
      <c r="ADR36" s="5"/>
      <c r="ADS36" s="5"/>
      <c r="ADT36" s="5"/>
      <c r="ADU36" s="5"/>
      <c r="ADV36" s="5"/>
      <c r="ADW36" s="5"/>
      <c r="ADX36" s="5"/>
      <c r="ADY36" s="5"/>
      <c r="ADZ36" s="5"/>
      <c r="AEA36" s="5"/>
      <c r="AEB36" s="5"/>
      <c r="AEC36" s="5"/>
      <c r="AED36" s="5"/>
      <c r="AEE36" s="5"/>
      <c r="AEF36" s="5"/>
      <c r="AEG36" s="5"/>
      <c r="AEH36" s="5"/>
      <c r="AEI36" s="5"/>
      <c r="AEJ36" s="5"/>
      <c r="AEK36" s="5"/>
      <c r="AEL36" s="5"/>
      <c r="AEM36" s="5"/>
      <c r="AEN36" s="5"/>
      <c r="AEO36" s="5"/>
      <c r="AEP36" s="5"/>
      <c r="AEQ36" s="5"/>
      <c r="AER36" s="5"/>
      <c r="AES36" s="5"/>
      <c r="AET36" s="5"/>
      <c r="AEU36" s="5"/>
      <c r="AEV36" s="5"/>
      <c r="AEW36" s="5"/>
      <c r="AEX36" s="5"/>
      <c r="AEY36" s="5"/>
      <c r="AEZ36" s="5"/>
      <c r="AFA36" s="5"/>
      <c r="AFB36" s="5"/>
      <c r="AFC36" s="5"/>
      <c r="AFD36" s="5"/>
      <c r="AFE36" s="5"/>
      <c r="AFF36" s="5"/>
      <c r="AFG36" s="5"/>
      <c r="AFH36" s="5"/>
      <c r="AFI36" s="5"/>
      <c r="AFJ36" s="5"/>
      <c r="AFK36" s="5"/>
      <c r="AFL36" s="5"/>
      <c r="AFM36" s="5"/>
      <c r="AFN36" s="5"/>
      <c r="AFO36" s="5"/>
      <c r="AFP36" s="5"/>
      <c r="AFQ36" s="5"/>
      <c r="AFR36" s="5"/>
      <c r="AFS36" s="5"/>
      <c r="AFT36" s="5"/>
      <c r="AFU36" s="5"/>
      <c r="AFV36" s="5"/>
      <c r="AFW36" s="5"/>
      <c r="AFX36" s="5"/>
      <c r="AFY36" s="5"/>
      <c r="AFZ36" s="5"/>
      <c r="AGA36" s="5"/>
      <c r="AGB36" s="5"/>
      <c r="AGC36" s="5"/>
      <c r="AGD36" s="5"/>
      <c r="AGE36" s="5"/>
      <c r="AGF36" s="5"/>
      <c r="AGG36" s="5"/>
      <c r="AGH36" s="5"/>
      <c r="AGI36" s="5"/>
      <c r="AGJ36" s="5"/>
      <c r="AGK36" s="5"/>
      <c r="AGL36" s="5"/>
      <c r="AGM36" s="5"/>
      <c r="AGN36" s="5"/>
      <c r="AGO36" s="5"/>
      <c r="AGP36" s="5"/>
      <c r="AGQ36" s="5"/>
      <c r="AGR36" s="5"/>
      <c r="AGS36" s="5"/>
      <c r="AGT36" s="5"/>
      <c r="AGU36" s="5"/>
      <c r="AGV36" s="5"/>
      <c r="AGW36" s="5"/>
      <c r="AGX36" s="5"/>
      <c r="AGY36" s="5"/>
      <c r="AGZ36" s="5"/>
      <c r="AHA36" s="5"/>
      <c r="AHB36" s="5"/>
      <c r="AHC36" s="5"/>
      <c r="AHD36" s="5"/>
      <c r="AHE36" s="5"/>
      <c r="AHF36" s="5"/>
      <c r="AHG36" s="5"/>
      <c r="AHH36" s="5"/>
      <c r="AHI36" s="5"/>
      <c r="AHJ36" s="5"/>
      <c r="AHK36" s="5"/>
      <c r="AHL36" s="5"/>
      <c r="AHM36" s="5"/>
      <c r="AHN36" s="5"/>
      <c r="AHO36" s="5"/>
      <c r="AHP36" s="5"/>
      <c r="AHQ36" s="5"/>
      <c r="AHR36" s="5"/>
      <c r="AHS36" s="5"/>
      <c r="AHT36" s="5"/>
      <c r="AHU36" s="5"/>
      <c r="AHV36" s="5"/>
      <c r="AHW36" s="5"/>
      <c r="AHX36" s="5"/>
      <c r="AHY36" s="5"/>
      <c r="AHZ36" s="5"/>
      <c r="AIA36" s="5"/>
      <c r="AIB36" s="5"/>
      <c r="AIC36" s="5"/>
      <c r="AID36" s="5"/>
      <c r="AIE36" s="5"/>
      <c r="AIF36" s="5"/>
      <c r="AIG36" s="5"/>
      <c r="AIH36" s="5"/>
      <c r="AII36" s="5"/>
      <c r="AIJ36" s="5"/>
      <c r="AIK36" s="5"/>
      <c r="AIL36" s="5"/>
      <c r="AIM36" s="5"/>
      <c r="AIN36" s="5"/>
      <c r="AIO36" s="5"/>
      <c r="AIP36" s="5"/>
      <c r="AIQ36" s="5"/>
      <c r="AIR36" s="5"/>
      <c r="AIS36" s="5"/>
      <c r="AIT36" s="5"/>
      <c r="AIU36" s="5"/>
      <c r="AIV36" s="5"/>
      <c r="AIW36" s="5"/>
      <c r="AIX36" s="5"/>
      <c r="AIY36" s="5"/>
      <c r="AIZ36" s="5"/>
      <c r="AJA36" s="5"/>
      <c r="AJB36" s="5"/>
      <c r="AJC36" s="5"/>
      <c r="AJD36" s="5"/>
      <c r="AJE36" s="5"/>
      <c r="AJF36" s="5"/>
      <c r="AJG36" s="5"/>
      <c r="AJH36" s="5"/>
      <c r="AJI36" s="5"/>
      <c r="AJJ36" s="5"/>
    </row>
    <row r="37" spans="1:946" ht="21.75" customHeight="1" x14ac:dyDescent="0.25">
      <c r="A37" s="39" t="s">
        <v>54</v>
      </c>
      <c r="B37" s="40" t="s">
        <v>55</v>
      </c>
      <c r="C37" s="78" t="s">
        <v>119</v>
      </c>
      <c r="D37" s="79" t="s">
        <v>57</v>
      </c>
      <c r="E37" s="80" t="s">
        <v>120</v>
      </c>
      <c r="F37" s="81" t="s">
        <v>92</v>
      </c>
      <c r="G37" s="80" t="s">
        <v>60</v>
      </c>
      <c r="H37" s="44" t="s">
        <v>121</v>
      </c>
      <c r="I37" s="42" t="s">
        <v>62</v>
      </c>
      <c r="J37" s="44"/>
      <c r="K37" s="46">
        <v>44925</v>
      </c>
      <c r="L37" s="99" t="s">
        <v>122</v>
      </c>
      <c r="M37" s="48" t="s">
        <v>57</v>
      </c>
      <c r="N37" s="49"/>
      <c r="O37" s="49"/>
      <c r="P37" s="49"/>
      <c r="Q37" s="49"/>
      <c r="R37" s="49"/>
      <c r="S37" s="49"/>
      <c r="T37" s="49"/>
      <c r="U37" s="49"/>
      <c r="V37" s="49"/>
      <c r="W37" s="50">
        <v>1</v>
      </c>
      <c r="X37" s="49"/>
      <c r="Y37" s="50">
        <v>1</v>
      </c>
      <c r="Z37" s="51">
        <f t="shared" si="0"/>
        <v>2</v>
      </c>
      <c r="AA37" s="52"/>
      <c r="AB37" s="53"/>
      <c r="AC37" s="54">
        <f>Z38/(AA37+Z37)</f>
        <v>1</v>
      </c>
      <c r="AD37" s="55">
        <v>0</v>
      </c>
      <c r="AE37" s="55">
        <v>0</v>
      </c>
      <c r="AF37" s="56" t="str">
        <f>IFERROR(AE37/AD37," ")</f>
        <v xml:space="preserve"> </v>
      </c>
      <c r="AG37" s="57" t="s">
        <v>64</v>
      </c>
      <c r="AH37" s="57" t="s">
        <v>65</v>
      </c>
      <c r="AI37" s="54" t="str">
        <f>IFERROR(AH37/AG37," ")</f>
        <v xml:space="preserve"> </v>
      </c>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c r="FI37" s="5"/>
      <c r="FJ37" s="5"/>
      <c r="FK37" s="5"/>
      <c r="FL37" s="5"/>
      <c r="FM37" s="5"/>
      <c r="FN37" s="5"/>
      <c r="FO37" s="5"/>
      <c r="FP37" s="5"/>
      <c r="FQ37" s="5"/>
      <c r="FR37" s="5"/>
      <c r="FS37" s="5"/>
      <c r="FT37" s="5"/>
      <c r="FU37" s="5"/>
      <c r="FV37" s="5"/>
      <c r="FW37" s="5"/>
      <c r="FX37" s="5"/>
      <c r="FY37" s="5"/>
      <c r="FZ37" s="5"/>
      <c r="GA37" s="5"/>
      <c r="GB37" s="5"/>
      <c r="GC37" s="5"/>
      <c r="GD37" s="5"/>
      <c r="GE37" s="5"/>
      <c r="GF37" s="5"/>
      <c r="GG37" s="5"/>
      <c r="GH37" s="5"/>
      <c r="GI37" s="5"/>
      <c r="GJ37" s="5"/>
      <c r="GK37" s="5"/>
      <c r="GL37" s="5"/>
      <c r="GM37" s="5"/>
      <c r="GN37" s="5"/>
      <c r="GO37" s="5"/>
      <c r="GP37" s="5"/>
      <c r="GQ37" s="5"/>
      <c r="GR37" s="5"/>
      <c r="GS37" s="5"/>
      <c r="GT37" s="5"/>
      <c r="GU37" s="5"/>
      <c r="GV37" s="5"/>
      <c r="GW37" s="5"/>
      <c r="GX37" s="5"/>
      <c r="GY37" s="5"/>
      <c r="GZ37" s="5"/>
      <c r="HA37" s="5"/>
      <c r="HB37" s="5"/>
      <c r="HC37" s="5"/>
      <c r="HD37" s="5"/>
      <c r="HE37" s="5"/>
      <c r="HF37" s="5"/>
      <c r="HG37" s="5"/>
      <c r="HH37" s="5"/>
      <c r="HI37" s="5"/>
      <c r="HJ37" s="5"/>
      <c r="HK37" s="5"/>
      <c r="HL37" s="5"/>
      <c r="HM37" s="5"/>
      <c r="HN37" s="5"/>
      <c r="HO37" s="5"/>
      <c r="HP37" s="5"/>
      <c r="HQ37" s="5"/>
      <c r="HR37" s="5"/>
      <c r="HS37" s="5"/>
      <c r="HT37" s="5"/>
      <c r="HU37" s="5"/>
      <c r="HV37" s="5"/>
      <c r="HW37" s="5"/>
      <c r="HX37" s="5"/>
      <c r="HY37" s="5"/>
      <c r="HZ37" s="5"/>
      <c r="IA37" s="5"/>
      <c r="IB37" s="5"/>
      <c r="IC37" s="5"/>
      <c r="ID37" s="5"/>
      <c r="IE37" s="5"/>
      <c r="IF37" s="5"/>
      <c r="IG37" s="5"/>
      <c r="IH37" s="5"/>
      <c r="II37" s="5"/>
      <c r="IJ37" s="5"/>
      <c r="IK37" s="5"/>
      <c r="IL37" s="5"/>
      <c r="IM37" s="5"/>
      <c r="IN37" s="5"/>
      <c r="IO37" s="5"/>
      <c r="IP37" s="5"/>
      <c r="IQ37" s="5"/>
      <c r="IR37" s="5"/>
      <c r="IS37" s="5"/>
      <c r="IT37" s="5"/>
      <c r="IU37" s="5"/>
      <c r="IV37" s="5"/>
      <c r="IW37" s="5"/>
      <c r="IX37" s="5"/>
      <c r="IY37" s="5"/>
      <c r="IZ37" s="5"/>
      <c r="JA37" s="5"/>
      <c r="JB37" s="5"/>
      <c r="JC37" s="5"/>
      <c r="JD37" s="5"/>
      <c r="JE37" s="5"/>
      <c r="JF37" s="5"/>
      <c r="JG37" s="5"/>
      <c r="JH37" s="5"/>
      <c r="JI37" s="5"/>
      <c r="JJ37" s="5"/>
      <c r="JK37" s="5"/>
      <c r="JL37" s="5"/>
      <c r="JM37" s="5"/>
      <c r="JN37" s="5"/>
      <c r="JO37" s="5"/>
      <c r="JP37" s="5"/>
      <c r="JQ37" s="5"/>
      <c r="JR37" s="5"/>
      <c r="JS37" s="5"/>
      <c r="JT37" s="5"/>
      <c r="JU37" s="5"/>
      <c r="JV37" s="5"/>
      <c r="JW37" s="5"/>
      <c r="JX37" s="5"/>
      <c r="JY37" s="5"/>
      <c r="JZ37" s="5"/>
      <c r="KA37" s="5"/>
      <c r="KB37" s="5"/>
      <c r="KC37" s="5"/>
      <c r="KD37" s="5"/>
      <c r="KE37" s="5"/>
      <c r="KF37" s="5"/>
      <c r="KG37" s="5"/>
      <c r="KH37" s="5"/>
      <c r="KI37" s="5"/>
      <c r="KJ37" s="5"/>
      <c r="KK37" s="5"/>
      <c r="KL37" s="5"/>
      <c r="KM37" s="5"/>
      <c r="KN37" s="5"/>
      <c r="KO37" s="5"/>
      <c r="KP37" s="5"/>
      <c r="KQ37" s="5"/>
      <c r="KR37" s="5"/>
      <c r="KS37" s="5"/>
      <c r="KT37" s="5"/>
      <c r="KU37" s="5"/>
      <c r="KV37" s="5"/>
      <c r="KW37" s="5"/>
      <c r="KX37" s="5"/>
      <c r="KY37" s="5"/>
      <c r="KZ37" s="5"/>
      <c r="LA37" s="5"/>
      <c r="LB37" s="5"/>
      <c r="LC37" s="5"/>
      <c r="LD37" s="5"/>
      <c r="LE37" s="5"/>
      <c r="LF37" s="5"/>
      <c r="LG37" s="5"/>
      <c r="LH37" s="5"/>
      <c r="LI37" s="5"/>
      <c r="LJ37" s="5"/>
      <c r="LK37" s="5"/>
      <c r="LL37" s="5"/>
      <c r="LM37" s="5"/>
      <c r="LN37" s="5"/>
      <c r="LO37" s="5"/>
      <c r="LP37" s="5"/>
      <c r="LQ37" s="5"/>
      <c r="LR37" s="5"/>
      <c r="LS37" s="5"/>
      <c r="LT37" s="5"/>
      <c r="LU37" s="5"/>
      <c r="LV37" s="5"/>
      <c r="LW37" s="5"/>
      <c r="LX37" s="5"/>
      <c r="LY37" s="5"/>
      <c r="LZ37" s="5"/>
      <c r="MA37" s="5"/>
      <c r="MB37" s="5"/>
      <c r="MC37" s="5"/>
      <c r="MD37" s="5"/>
      <c r="ME37" s="5"/>
      <c r="MF37" s="5"/>
      <c r="MG37" s="5"/>
      <c r="MH37" s="5"/>
      <c r="MI37" s="5"/>
      <c r="MJ37" s="5"/>
      <c r="MK37" s="5"/>
      <c r="ML37" s="5"/>
      <c r="MM37" s="5"/>
      <c r="MN37" s="5"/>
      <c r="MO37" s="5"/>
      <c r="MP37" s="5"/>
      <c r="MQ37" s="5"/>
      <c r="MR37" s="5"/>
      <c r="MS37" s="5"/>
      <c r="MT37" s="5"/>
      <c r="MU37" s="5"/>
      <c r="MV37" s="5"/>
      <c r="MW37" s="5"/>
      <c r="MX37" s="5"/>
      <c r="MY37" s="5"/>
      <c r="MZ37" s="5"/>
      <c r="NA37" s="5"/>
      <c r="NB37" s="5"/>
      <c r="NC37" s="5"/>
      <c r="ND37" s="5"/>
      <c r="NE37" s="5"/>
      <c r="NF37" s="5"/>
      <c r="NG37" s="5"/>
      <c r="NH37" s="5"/>
      <c r="NI37" s="5"/>
      <c r="NJ37" s="5"/>
      <c r="NK37" s="5"/>
      <c r="NL37" s="5"/>
      <c r="NM37" s="5"/>
      <c r="NN37" s="5"/>
      <c r="NO37" s="5"/>
      <c r="NP37" s="5"/>
      <c r="NQ37" s="5"/>
      <c r="NR37" s="5"/>
      <c r="NS37" s="5"/>
      <c r="NT37" s="5"/>
      <c r="NU37" s="5"/>
      <c r="NV37" s="5"/>
      <c r="NW37" s="5"/>
      <c r="NX37" s="5"/>
      <c r="NY37" s="5"/>
      <c r="NZ37" s="5"/>
      <c r="OA37" s="5"/>
      <c r="OB37" s="5"/>
      <c r="OC37" s="5"/>
      <c r="OD37" s="5"/>
      <c r="OE37" s="5"/>
      <c r="OF37" s="5"/>
      <c r="OG37" s="5"/>
      <c r="OH37" s="5"/>
      <c r="OI37" s="5"/>
      <c r="OJ37" s="5"/>
      <c r="OK37" s="5"/>
      <c r="OL37" s="5"/>
      <c r="OM37" s="5"/>
      <c r="ON37" s="5"/>
      <c r="OO37" s="5"/>
      <c r="OP37" s="5"/>
      <c r="OQ37" s="5"/>
      <c r="OR37" s="5"/>
      <c r="OS37" s="5"/>
      <c r="OT37" s="5"/>
      <c r="OU37" s="5"/>
      <c r="OV37" s="5"/>
      <c r="OW37" s="5"/>
      <c r="OX37" s="5"/>
      <c r="OY37" s="5"/>
      <c r="OZ37" s="5"/>
      <c r="PA37" s="5"/>
      <c r="PB37" s="5"/>
      <c r="PC37" s="5"/>
      <c r="PD37" s="5"/>
      <c r="PE37" s="5"/>
      <c r="PF37" s="5"/>
      <c r="PG37" s="5"/>
      <c r="PH37" s="5"/>
      <c r="PI37" s="5"/>
      <c r="PJ37" s="5"/>
      <c r="PK37" s="5"/>
      <c r="PL37" s="5"/>
      <c r="PM37" s="5"/>
      <c r="PN37" s="5"/>
      <c r="PO37" s="5"/>
      <c r="PP37" s="5"/>
      <c r="PQ37" s="5"/>
      <c r="PR37" s="5"/>
      <c r="PS37" s="5"/>
      <c r="PT37" s="5"/>
      <c r="PU37" s="5"/>
      <c r="PV37" s="5"/>
      <c r="PW37" s="5"/>
      <c r="PX37" s="5"/>
      <c r="PY37" s="5"/>
      <c r="PZ37" s="5"/>
      <c r="QA37" s="5"/>
      <c r="QB37" s="5"/>
      <c r="QC37" s="5"/>
      <c r="QD37" s="5"/>
      <c r="QE37" s="5"/>
      <c r="QF37" s="5"/>
      <c r="QG37" s="5"/>
      <c r="QH37" s="5"/>
      <c r="QI37" s="5"/>
      <c r="QJ37" s="5"/>
      <c r="QK37" s="5"/>
      <c r="QL37" s="5"/>
      <c r="QM37" s="5"/>
      <c r="QN37" s="5"/>
      <c r="QO37" s="5"/>
      <c r="QP37" s="5"/>
      <c r="QQ37" s="5"/>
      <c r="QR37" s="5"/>
      <c r="QS37" s="5"/>
      <c r="QT37" s="5"/>
      <c r="QU37" s="5"/>
      <c r="QV37" s="5"/>
      <c r="QW37" s="5"/>
      <c r="QX37" s="5"/>
      <c r="QY37" s="5"/>
      <c r="QZ37" s="5"/>
      <c r="RA37" s="5"/>
      <c r="RB37" s="5"/>
      <c r="RC37" s="5"/>
      <c r="RD37" s="5"/>
      <c r="RE37" s="5"/>
      <c r="RF37" s="5"/>
      <c r="RG37" s="5"/>
      <c r="RH37" s="5"/>
      <c r="RI37" s="5"/>
      <c r="RJ37" s="5"/>
      <c r="RK37" s="5"/>
      <c r="RL37" s="5"/>
      <c r="RM37" s="5"/>
      <c r="RN37" s="5"/>
      <c r="RO37" s="5"/>
      <c r="RP37" s="5"/>
      <c r="RQ37" s="5"/>
      <c r="RR37" s="5"/>
      <c r="RS37" s="5"/>
      <c r="RT37" s="5"/>
      <c r="RU37" s="5"/>
      <c r="RV37" s="5"/>
      <c r="RW37" s="5"/>
      <c r="RX37" s="5"/>
      <c r="RY37" s="5"/>
      <c r="RZ37" s="5"/>
      <c r="SA37" s="5"/>
      <c r="SB37" s="5"/>
      <c r="SC37" s="5"/>
      <c r="SD37" s="5"/>
      <c r="SE37" s="5"/>
      <c r="SF37" s="5"/>
      <c r="SG37" s="5"/>
      <c r="SH37" s="5"/>
      <c r="SI37" s="5"/>
      <c r="SJ37" s="5"/>
      <c r="SK37" s="5"/>
      <c r="SL37" s="5"/>
      <c r="SM37" s="5"/>
      <c r="SN37" s="5"/>
      <c r="SO37" s="5"/>
      <c r="SP37" s="5"/>
      <c r="SQ37" s="5"/>
      <c r="SR37" s="5"/>
      <c r="SS37" s="5"/>
      <c r="ST37" s="5"/>
      <c r="SU37" s="5"/>
      <c r="SV37" s="5"/>
      <c r="SW37" s="5"/>
      <c r="SX37" s="5"/>
      <c r="SY37" s="5"/>
      <c r="SZ37" s="5"/>
      <c r="TA37" s="5"/>
      <c r="TB37" s="5"/>
      <c r="TC37" s="5"/>
      <c r="TD37" s="5"/>
      <c r="TE37" s="5"/>
      <c r="TF37" s="5"/>
      <c r="TG37" s="5"/>
      <c r="TH37" s="5"/>
      <c r="TI37" s="5"/>
      <c r="TJ37" s="5"/>
      <c r="TK37" s="5"/>
      <c r="TL37" s="5"/>
      <c r="TM37" s="5"/>
      <c r="TN37" s="5"/>
      <c r="TO37" s="5"/>
      <c r="TP37" s="5"/>
      <c r="TQ37" s="5"/>
      <c r="TR37" s="5"/>
      <c r="TS37" s="5"/>
      <c r="TT37" s="5"/>
      <c r="TU37" s="5"/>
      <c r="TV37" s="5"/>
      <c r="TW37" s="5"/>
      <c r="TX37" s="5"/>
      <c r="TY37" s="5"/>
      <c r="TZ37" s="5"/>
      <c r="UA37" s="5"/>
      <c r="UB37" s="5"/>
      <c r="UC37" s="5"/>
      <c r="UD37" s="5"/>
      <c r="UE37" s="5"/>
      <c r="UF37" s="5"/>
      <c r="UG37" s="5"/>
      <c r="UH37" s="5"/>
      <c r="UI37" s="5"/>
      <c r="UJ37" s="5"/>
      <c r="UK37" s="5"/>
      <c r="UL37" s="5"/>
      <c r="UM37" s="5"/>
      <c r="UN37" s="5"/>
      <c r="UO37" s="5"/>
      <c r="UP37" s="5"/>
      <c r="UQ37" s="5"/>
      <c r="UR37" s="5"/>
      <c r="US37" s="5"/>
      <c r="UT37" s="5"/>
      <c r="UU37" s="5"/>
      <c r="UV37" s="5"/>
      <c r="UW37" s="5"/>
      <c r="UX37" s="5"/>
      <c r="UY37" s="5"/>
      <c r="UZ37" s="5"/>
      <c r="VA37" s="5"/>
      <c r="VB37" s="5"/>
      <c r="VC37" s="5"/>
      <c r="VD37" s="5"/>
      <c r="VE37" s="5"/>
      <c r="VF37" s="5"/>
      <c r="VG37" s="5"/>
      <c r="VH37" s="5"/>
      <c r="VI37" s="5"/>
      <c r="VJ37" s="5"/>
      <c r="VK37" s="5"/>
      <c r="VL37" s="5"/>
      <c r="VM37" s="5"/>
      <c r="VN37" s="5"/>
      <c r="VO37" s="5"/>
      <c r="VP37" s="5"/>
      <c r="VQ37" s="5"/>
      <c r="VR37" s="5"/>
      <c r="VS37" s="5"/>
      <c r="VT37" s="5"/>
      <c r="VU37" s="5"/>
      <c r="VV37" s="5"/>
      <c r="VW37" s="5"/>
      <c r="VX37" s="5"/>
      <c r="VY37" s="5"/>
      <c r="VZ37" s="5"/>
      <c r="WA37" s="5"/>
      <c r="WB37" s="5"/>
      <c r="WC37" s="5"/>
      <c r="WD37" s="5"/>
      <c r="WE37" s="5"/>
      <c r="WF37" s="5"/>
      <c r="WG37" s="5"/>
      <c r="WH37" s="5"/>
      <c r="WI37" s="5"/>
      <c r="WJ37" s="5"/>
      <c r="WK37" s="5"/>
      <c r="WL37" s="5"/>
      <c r="WM37" s="5"/>
      <c r="WN37" s="5"/>
      <c r="WO37" s="5"/>
      <c r="WP37" s="5"/>
      <c r="WQ37" s="5"/>
      <c r="WR37" s="5"/>
      <c r="WS37" s="5"/>
      <c r="WT37" s="5"/>
      <c r="WU37" s="5"/>
      <c r="WV37" s="5"/>
      <c r="WW37" s="5"/>
      <c r="WX37" s="5"/>
      <c r="WY37" s="5"/>
      <c r="WZ37" s="5"/>
      <c r="XA37" s="5"/>
      <c r="XB37" s="5"/>
      <c r="XC37" s="5"/>
      <c r="XD37" s="5"/>
      <c r="XE37" s="5"/>
      <c r="XF37" s="5"/>
      <c r="XG37" s="5"/>
      <c r="XH37" s="5"/>
      <c r="XI37" s="5"/>
      <c r="XJ37" s="5"/>
      <c r="XK37" s="5"/>
      <c r="XL37" s="5"/>
      <c r="XM37" s="5"/>
      <c r="XN37" s="5"/>
      <c r="XO37" s="5"/>
      <c r="XP37" s="5"/>
      <c r="XQ37" s="5"/>
      <c r="XR37" s="5"/>
      <c r="XS37" s="5"/>
      <c r="XT37" s="5"/>
      <c r="XU37" s="5"/>
      <c r="XV37" s="5"/>
      <c r="XW37" s="5"/>
      <c r="XX37" s="5"/>
      <c r="XY37" s="5"/>
      <c r="XZ37" s="5"/>
      <c r="YA37" s="5"/>
      <c r="YB37" s="5"/>
      <c r="YC37" s="5"/>
      <c r="YD37" s="5"/>
      <c r="YE37" s="5"/>
      <c r="YF37" s="5"/>
      <c r="YG37" s="5"/>
      <c r="YH37" s="5"/>
      <c r="YI37" s="5"/>
      <c r="YJ37" s="5"/>
      <c r="YK37" s="5"/>
      <c r="YL37" s="5"/>
      <c r="YM37" s="5"/>
      <c r="YN37" s="5"/>
      <c r="YO37" s="5"/>
      <c r="YP37" s="5"/>
      <c r="YQ37" s="5"/>
      <c r="YR37" s="5"/>
      <c r="YS37" s="5"/>
      <c r="YT37" s="5"/>
      <c r="YU37" s="5"/>
      <c r="YV37" s="5"/>
      <c r="YW37" s="5"/>
      <c r="YX37" s="5"/>
      <c r="YY37" s="5"/>
      <c r="YZ37" s="5"/>
      <c r="ZA37" s="5"/>
      <c r="ZB37" s="5"/>
      <c r="ZC37" s="5"/>
      <c r="ZD37" s="5"/>
      <c r="ZE37" s="5"/>
      <c r="ZF37" s="5"/>
      <c r="ZG37" s="5"/>
      <c r="ZH37" s="5"/>
      <c r="ZI37" s="5"/>
      <c r="ZJ37" s="5"/>
      <c r="ZK37" s="5"/>
      <c r="ZL37" s="5"/>
      <c r="ZM37" s="5"/>
      <c r="ZN37" s="5"/>
      <c r="ZO37" s="5"/>
      <c r="ZP37" s="5"/>
      <c r="ZQ37" s="5"/>
      <c r="ZR37" s="5"/>
      <c r="ZS37" s="5"/>
      <c r="ZT37" s="5"/>
      <c r="ZU37" s="5"/>
      <c r="ZV37" s="5"/>
      <c r="ZW37" s="5"/>
      <c r="ZX37" s="5"/>
      <c r="ZY37" s="5"/>
      <c r="ZZ37" s="5"/>
      <c r="AAA37" s="5"/>
      <c r="AAB37" s="5"/>
      <c r="AAC37" s="5"/>
      <c r="AAD37" s="5"/>
      <c r="AAE37" s="5"/>
      <c r="AAF37" s="5"/>
      <c r="AAG37" s="5"/>
      <c r="AAH37" s="5"/>
      <c r="AAI37" s="5"/>
      <c r="AAJ37" s="5"/>
      <c r="AAK37" s="5"/>
      <c r="AAL37" s="5"/>
      <c r="AAM37" s="5"/>
      <c r="AAN37" s="5"/>
      <c r="AAO37" s="5"/>
      <c r="AAP37" s="5"/>
      <c r="AAQ37" s="5"/>
      <c r="AAR37" s="5"/>
      <c r="AAS37" s="5"/>
      <c r="AAT37" s="5"/>
      <c r="AAU37" s="5"/>
      <c r="AAV37" s="5"/>
      <c r="AAW37" s="5"/>
      <c r="AAX37" s="5"/>
      <c r="AAY37" s="5"/>
      <c r="AAZ37" s="5"/>
      <c r="ABA37" s="5"/>
      <c r="ABB37" s="5"/>
      <c r="ABC37" s="5"/>
      <c r="ABD37" s="5"/>
      <c r="ABE37" s="5"/>
      <c r="ABF37" s="5"/>
      <c r="ABG37" s="5"/>
      <c r="ABH37" s="5"/>
      <c r="ABI37" s="5"/>
      <c r="ABJ37" s="5"/>
      <c r="ABK37" s="5"/>
      <c r="ABL37" s="5"/>
      <c r="ABM37" s="5"/>
      <c r="ABN37" s="5"/>
      <c r="ABO37" s="5"/>
      <c r="ABP37" s="5"/>
      <c r="ABQ37" s="5"/>
      <c r="ABR37" s="5"/>
      <c r="ABS37" s="5"/>
      <c r="ABT37" s="5"/>
      <c r="ABU37" s="5"/>
      <c r="ABV37" s="5"/>
      <c r="ABW37" s="5"/>
      <c r="ABX37" s="5"/>
      <c r="ABY37" s="5"/>
      <c r="ABZ37" s="5"/>
      <c r="ACA37" s="5"/>
      <c r="ACB37" s="5"/>
      <c r="ACC37" s="5"/>
      <c r="ACD37" s="5"/>
      <c r="ACE37" s="5"/>
      <c r="ACF37" s="5"/>
      <c r="ACG37" s="5"/>
      <c r="ACH37" s="5"/>
      <c r="ACI37" s="5"/>
      <c r="ACJ37" s="5"/>
      <c r="ACK37" s="5"/>
      <c r="ACL37" s="5"/>
      <c r="ACM37" s="5"/>
      <c r="ACN37" s="5"/>
      <c r="ACO37" s="5"/>
      <c r="ACP37" s="5"/>
      <c r="ACQ37" s="5"/>
      <c r="ACR37" s="5"/>
      <c r="ACS37" s="5"/>
      <c r="ACT37" s="5"/>
      <c r="ACU37" s="5"/>
      <c r="ACV37" s="5"/>
      <c r="ACW37" s="5"/>
      <c r="ACX37" s="5"/>
      <c r="ACY37" s="5"/>
      <c r="ACZ37" s="5"/>
      <c r="ADA37" s="5"/>
      <c r="ADB37" s="5"/>
      <c r="ADC37" s="5"/>
      <c r="ADD37" s="5"/>
      <c r="ADE37" s="5"/>
      <c r="ADF37" s="5"/>
      <c r="ADG37" s="5"/>
      <c r="ADH37" s="5"/>
      <c r="ADI37" s="5"/>
      <c r="ADJ37" s="5"/>
      <c r="ADK37" s="5"/>
      <c r="ADL37" s="5"/>
      <c r="ADM37" s="5"/>
      <c r="ADN37" s="5"/>
      <c r="ADO37" s="5"/>
      <c r="ADP37" s="5"/>
      <c r="ADQ37" s="5"/>
      <c r="ADR37" s="5"/>
      <c r="ADS37" s="5"/>
      <c r="ADT37" s="5"/>
      <c r="ADU37" s="5"/>
      <c r="ADV37" s="5"/>
      <c r="ADW37" s="5"/>
      <c r="ADX37" s="5"/>
      <c r="ADY37" s="5"/>
      <c r="ADZ37" s="5"/>
      <c r="AEA37" s="5"/>
      <c r="AEB37" s="5"/>
      <c r="AEC37" s="5"/>
      <c r="AED37" s="5"/>
      <c r="AEE37" s="5"/>
      <c r="AEF37" s="5"/>
      <c r="AEG37" s="5"/>
      <c r="AEH37" s="5"/>
      <c r="AEI37" s="5"/>
      <c r="AEJ37" s="5"/>
      <c r="AEK37" s="5"/>
      <c r="AEL37" s="5"/>
      <c r="AEM37" s="5"/>
      <c r="AEN37" s="5"/>
      <c r="AEO37" s="5"/>
      <c r="AEP37" s="5"/>
      <c r="AEQ37" s="5"/>
      <c r="AER37" s="5"/>
      <c r="AES37" s="5"/>
      <c r="AET37" s="5"/>
      <c r="AEU37" s="5"/>
      <c r="AEV37" s="5"/>
      <c r="AEW37" s="5"/>
      <c r="AEX37" s="5"/>
      <c r="AEY37" s="5"/>
      <c r="AEZ37" s="5"/>
      <c r="AFA37" s="5"/>
      <c r="AFB37" s="5"/>
      <c r="AFC37" s="5"/>
      <c r="AFD37" s="5"/>
      <c r="AFE37" s="5"/>
      <c r="AFF37" s="5"/>
      <c r="AFG37" s="5"/>
      <c r="AFH37" s="5"/>
      <c r="AFI37" s="5"/>
      <c r="AFJ37" s="5"/>
      <c r="AFK37" s="5"/>
      <c r="AFL37" s="5"/>
      <c r="AFM37" s="5"/>
      <c r="AFN37" s="5"/>
      <c r="AFO37" s="5"/>
      <c r="AFP37" s="5"/>
      <c r="AFQ37" s="5"/>
      <c r="AFR37" s="5"/>
      <c r="AFS37" s="5"/>
      <c r="AFT37" s="5"/>
      <c r="AFU37" s="5"/>
      <c r="AFV37" s="5"/>
      <c r="AFW37" s="5"/>
      <c r="AFX37" s="5"/>
      <c r="AFY37" s="5"/>
      <c r="AFZ37" s="5"/>
      <c r="AGA37" s="5"/>
      <c r="AGB37" s="5"/>
      <c r="AGC37" s="5"/>
      <c r="AGD37" s="5"/>
      <c r="AGE37" s="5"/>
      <c r="AGF37" s="5"/>
      <c r="AGG37" s="5"/>
      <c r="AGH37" s="5"/>
      <c r="AGI37" s="5"/>
      <c r="AGJ37" s="5"/>
      <c r="AGK37" s="5"/>
      <c r="AGL37" s="5"/>
      <c r="AGM37" s="5"/>
      <c r="AGN37" s="5"/>
      <c r="AGO37" s="5"/>
      <c r="AGP37" s="5"/>
      <c r="AGQ37" s="5"/>
      <c r="AGR37" s="5"/>
      <c r="AGS37" s="5"/>
      <c r="AGT37" s="5"/>
      <c r="AGU37" s="5"/>
      <c r="AGV37" s="5"/>
      <c r="AGW37" s="5"/>
      <c r="AGX37" s="5"/>
      <c r="AGY37" s="5"/>
      <c r="AGZ37" s="5"/>
      <c r="AHA37" s="5"/>
      <c r="AHB37" s="5"/>
      <c r="AHC37" s="5"/>
      <c r="AHD37" s="5"/>
      <c r="AHE37" s="5"/>
      <c r="AHF37" s="5"/>
      <c r="AHG37" s="5"/>
      <c r="AHH37" s="5"/>
      <c r="AHI37" s="5"/>
      <c r="AHJ37" s="5"/>
      <c r="AHK37" s="5"/>
      <c r="AHL37" s="5"/>
      <c r="AHM37" s="5"/>
      <c r="AHN37" s="5"/>
      <c r="AHO37" s="5"/>
      <c r="AHP37" s="5"/>
      <c r="AHQ37" s="5"/>
      <c r="AHR37" s="5"/>
      <c r="AHS37" s="5"/>
      <c r="AHT37" s="5"/>
      <c r="AHU37" s="5"/>
      <c r="AHV37" s="5"/>
      <c r="AHW37" s="5"/>
      <c r="AHX37" s="5"/>
      <c r="AHY37" s="5"/>
      <c r="AHZ37" s="5"/>
      <c r="AIA37" s="5"/>
      <c r="AIB37" s="5"/>
      <c r="AIC37" s="5"/>
      <c r="AID37" s="5"/>
      <c r="AIE37" s="5"/>
      <c r="AIF37" s="5"/>
      <c r="AIG37" s="5"/>
      <c r="AIH37" s="5"/>
      <c r="AII37" s="5"/>
      <c r="AIJ37" s="5"/>
      <c r="AIK37" s="5"/>
      <c r="AIL37" s="5"/>
      <c r="AIM37" s="5"/>
      <c r="AIN37" s="5"/>
      <c r="AIO37" s="5"/>
      <c r="AIP37" s="5"/>
      <c r="AIQ37" s="5"/>
      <c r="AIR37" s="5"/>
      <c r="AIS37" s="5"/>
      <c r="AIT37" s="5"/>
      <c r="AIU37" s="5"/>
      <c r="AIV37" s="5"/>
      <c r="AIW37" s="5"/>
      <c r="AIX37" s="5"/>
      <c r="AIY37" s="5"/>
      <c r="AIZ37" s="5"/>
      <c r="AJA37" s="5"/>
      <c r="AJB37" s="5"/>
      <c r="AJC37" s="5"/>
      <c r="AJD37" s="5"/>
      <c r="AJE37" s="5"/>
      <c r="AJF37" s="5"/>
      <c r="AJG37" s="5"/>
      <c r="AJH37" s="5"/>
      <c r="AJI37" s="5"/>
      <c r="AJJ37" s="5"/>
    </row>
    <row r="38" spans="1:946" ht="21.75" customHeight="1" x14ac:dyDescent="0.25">
      <c r="A38" s="39" t="s">
        <v>54</v>
      </c>
      <c r="B38" s="73" t="s">
        <v>55</v>
      </c>
      <c r="C38" s="84"/>
      <c r="D38" s="85"/>
      <c r="E38" s="86"/>
      <c r="F38" s="81" t="s">
        <v>92</v>
      </c>
      <c r="G38" s="86"/>
      <c r="H38" s="60"/>
      <c r="I38" s="59"/>
      <c r="J38" s="60"/>
      <c r="K38" s="62"/>
      <c r="L38" s="100"/>
      <c r="M38" s="102" t="s">
        <v>66</v>
      </c>
      <c r="N38" s="103"/>
      <c r="O38" s="103"/>
      <c r="P38" s="103"/>
      <c r="Q38" s="103"/>
      <c r="R38" s="103"/>
      <c r="S38" s="49"/>
      <c r="T38" s="103"/>
      <c r="U38" s="103"/>
      <c r="V38" s="103"/>
      <c r="W38" s="77">
        <v>1</v>
      </c>
      <c r="X38" s="103"/>
      <c r="Y38" s="77">
        <v>1</v>
      </c>
      <c r="Z38" s="51">
        <f t="shared" si="0"/>
        <v>2</v>
      </c>
      <c r="AA38" s="66"/>
      <c r="AB38" s="104"/>
      <c r="AC38" s="67"/>
      <c r="AD38" s="68"/>
      <c r="AE38" s="68"/>
      <c r="AF38" s="69"/>
      <c r="AG38" s="57"/>
      <c r="AH38" s="57"/>
      <c r="AI38" s="67"/>
      <c r="CF38" s="5"/>
      <c r="CG38" s="5"/>
      <c r="CH38" s="5"/>
      <c r="CI38" s="5"/>
      <c r="CJ38" s="5"/>
      <c r="CK38" s="5"/>
      <c r="CL38" s="5"/>
      <c r="CM38" s="5"/>
      <c r="CN38" s="5"/>
      <c r="CO38" s="5"/>
      <c r="CP38" s="5"/>
      <c r="CQ38" s="5"/>
      <c r="CR38" s="5"/>
      <c r="CS38" s="5"/>
      <c r="CT38" s="5"/>
      <c r="CU38" s="5"/>
      <c r="CV38" s="5"/>
      <c r="CW38" s="5"/>
      <c r="CX38" s="5"/>
      <c r="CY38" s="5"/>
      <c r="CZ38" s="5"/>
      <c r="DA38" s="5"/>
      <c r="DB38" s="5"/>
      <c r="DC38" s="5"/>
      <c r="DD38" s="5"/>
      <c r="DE38" s="5"/>
      <c r="DF38" s="5"/>
      <c r="DG38" s="5"/>
      <c r="DH38" s="5"/>
      <c r="DI38" s="5"/>
      <c r="DJ38" s="5"/>
      <c r="DK38" s="5"/>
      <c r="DL38" s="5"/>
      <c r="DM38" s="5"/>
      <c r="DN38" s="5"/>
      <c r="DO38" s="5"/>
      <c r="DP38" s="5"/>
      <c r="DQ38" s="5"/>
      <c r="DR38" s="5"/>
      <c r="DS38" s="5"/>
      <c r="DT38" s="5"/>
      <c r="DU38" s="5"/>
      <c r="DV38" s="5"/>
      <c r="DW38" s="5"/>
      <c r="DX38" s="5"/>
      <c r="DY38" s="5"/>
      <c r="DZ38" s="5"/>
      <c r="EA38" s="5"/>
      <c r="EB38" s="5"/>
      <c r="EC38" s="5"/>
      <c r="ED38" s="5"/>
      <c r="EE38" s="5"/>
      <c r="EF38" s="5"/>
      <c r="EG38" s="5"/>
      <c r="EH38" s="5"/>
      <c r="EI38" s="5"/>
      <c r="EJ38" s="5"/>
      <c r="EK38" s="5"/>
      <c r="EL38" s="5"/>
      <c r="EM38" s="5"/>
      <c r="EN38" s="5"/>
      <c r="EO38" s="5"/>
      <c r="EP38" s="5"/>
      <c r="EQ38" s="5"/>
      <c r="ER38" s="5"/>
      <c r="ES38" s="5"/>
      <c r="ET38" s="5"/>
      <c r="EU38" s="5"/>
      <c r="EV38" s="5"/>
      <c r="EW38" s="5"/>
      <c r="EX38" s="5"/>
      <c r="EY38" s="5"/>
      <c r="EZ38" s="5"/>
      <c r="FA38" s="5"/>
      <c r="FB38" s="5"/>
      <c r="FC38" s="5"/>
      <c r="FD38" s="5"/>
      <c r="FE38" s="5"/>
      <c r="FF38" s="5"/>
      <c r="FG38" s="5"/>
      <c r="FH38" s="5"/>
      <c r="FI38" s="5"/>
      <c r="FJ38" s="5"/>
      <c r="FK38" s="5"/>
      <c r="FL38" s="5"/>
      <c r="FM38" s="5"/>
      <c r="FN38" s="5"/>
      <c r="FO38" s="5"/>
      <c r="FP38" s="5"/>
      <c r="FQ38" s="5"/>
      <c r="FR38" s="5"/>
      <c r="FS38" s="5"/>
      <c r="FT38" s="5"/>
      <c r="FU38" s="5"/>
      <c r="FV38" s="5"/>
      <c r="FW38" s="5"/>
      <c r="FX38" s="5"/>
      <c r="FY38" s="5"/>
      <c r="FZ38" s="5"/>
      <c r="GA38" s="5"/>
      <c r="GB38" s="5"/>
      <c r="GC38" s="5"/>
      <c r="GD38" s="5"/>
      <c r="GE38" s="5"/>
      <c r="GF38" s="5"/>
      <c r="GG38" s="5"/>
      <c r="GH38" s="5"/>
      <c r="GI38" s="5"/>
      <c r="GJ38" s="5"/>
      <c r="GK38" s="5"/>
      <c r="GL38" s="5"/>
      <c r="GM38" s="5"/>
      <c r="GN38" s="5"/>
      <c r="GO38" s="5"/>
      <c r="GP38" s="5"/>
      <c r="GQ38" s="5"/>
      <c r="GR38" s="5"/>
      <c r="GS38" s="5"/>
      <c r="GT38" s="5"/>
      <c r="GU38" s="5"/>
      <c r="GV38" s="5"/>
      <c r="GW38" s="5"/>
      <c r="GX38" s="5"/>
      <c r="GY38" s="5"/>
      <c r="GZ38" s="5"/>
      <c r="HA38" s="5"/>
      <c r="HB38" s="5"/>
      <c r="HC38" s="5"/>
      <c r="HD38" s="5"/>
      <c r="HE38" s="5"/>
      <c r="HF38" s="5"/>
      <c r="HG38" s="5"/>
      <c r="HH38" s="5"/>
      <c r="HI38" s="5"/>
      <c r="HJ38" s="5"/>
      <c r="HK38" s="5"/>
      <c r="HL38" s="5"/>
      <c r="HM38" s="5"/>
      <c r="HN38" s="5"/>
      <c r="HO38" s="5"/>
      <c r="HP38" s="5"/>
      <c r="HQ38" s="5"/>
      <c r="HR38" s="5"/>
      <c r="HS38" s="5"/>
      <c r="HT38" s="5"/>
      <c r="HU38" s="5"/>
      <c r="HV38" s="5"/>
      <c r="HW38" s="5"/>
      <c r="HX38" s="5"/>
      <c r="HY38" s="5"/>
      <c r="HZ38" s="5"/>
      <c r="IA38" s="5"/>
      <c r="IB38" s="5"/>
      <c r="IC38" s="5"/>
      <c r="ID38" s="5"/>
      <c r="IE38" s="5"/>
      <c r="IF38" s="5"/>
      <c r="IG38" s="5"/>
      <c r="IH38" s="5"/>
      <c r="II38" s="5"/>
      <c r="IJ38" s="5"/>
      <c r="IK38" s="5"/>
      <c r="IL38" s="5"/>
      <c r="IM38" s="5"/>
      <c r="IN38" s="5"/>
      <c r="IO38" s="5"/>
      <c r="IP38" s="5"/>
      <c r="IQ38" s="5"/>
      <c r="IR38" s="5"/>
      <c r="IS38" s="5"/>
      <c r="IT38" s="5"/>
      <c r="IU38" s="5"/>
      <c r="IV38" s="5"/>
      <c r="IW38" s="5"/>
      <c r="IX38" s="5"/>
      <c r="IY38" s="5"/>
      <c r="IZ38" s="5"/>
      <c r="JA38" s="5"/>
      <c r="JB38" s="5"/>
      <c r="JC38" s="5"/>
      <c r="JD38" s="5"/>
      <c r="JE38" s="5"/>
      <c r="JF38" s="5"/>
      <c r="JG38" s="5"/>
      <c r="JH38" s="5"/>
      <c r="JI38" s="5"/>
      <c r="JJ38" s="5"/>
      <c r="JK38" s="5"/>
      <c r="JL38" s="5"/>
      <c r="JM38" s="5"/>
      <c r="JN38" s="5"/>
      <c r="JO38" s="5"/>
      <c r="JP38" s="5"/>
      <c r="JQ38" s="5"/>
      <c r="JR38" s="5"/>
      <c r="JS38" s="5"/>
      <c r="JT38" s="5"/>
      <c r="JU38" s="5"/>
      <c r="JV38" s="5"/>
      <c r="JW38" s="5"/>
      <c r="JX38" s="5"/>
      <c r="JY38" s="5"/>
      <c r="JZ38" s="5"/>
      <c r="KA38" s="5"/>
      <c r="KB38" s="5"/>
      <c r="KC38" s="5"/>
      <c r="KD38" s="5"/>
      <c r="KE38" s="5"/>
      <c r="KF38" s="5"/>
      <c r="KG38" s="5"/>
      <c r="KH38" s="5"/>
      <c r="KI38" s="5"/>
      <c r="KJ38" s="5"/>
      <c r="KK38" s="5"/>
      <c r="KL38" s="5"/>
      <c r="KM38" s="5"/>
      <c r="KN38" s="5"/>
      <c r="KO38" s="5"/>
      <c r="KP38" s="5"/>
      <c r="KQ38" s="5"/>
      <c r="KR38" s="5"/>
      <c r="KS38" s="5"/>
      <c r="KT38" s="5"/>
      <c r="KU38" s="5"/>
      <c r="KV38" s="5"/>
      <c r="KW38" s="5"/>
      <c r="KX38" s="5"/>
      <c r="KY38" s="5"/>
      <c r="KZ38" s="5"/>
      <c r="LA38" s="5"/>
      <c r="LB38" s="5"/>
      <c r="LC38" s="5"/>
      <c r="LD38" s="5"/>
      <c r="LE38" s="5"/>
      <c r="LF38" s="5"/>
      <c r="LG38" s="5"/>
      <c r="LH38" s="5"/>
      <c r="LI38" s="5"/>
      <c r="LJ38" s="5"/>
      <c r="LK38" s="5"/>
      <c r="LL38" s="5"/>
      <c r="LM38" s="5"/>
      <c r="LN38" s="5"/>
      <c r="LO38" s="5"/>
      <c r="LP38" s="5"/>
      <c r="LQ38" s="5"/>
      <c r="LR38" s="5"/>
      <c r="LS38" s="5"/>
      <c r="LT38" s="5"/>
      <c r="LU38" s="5"/>
      <c r="LV38" s="5"/>
      <c r="LW38" s="5"/>
      <c r="LX38" s="5"/>
      <c r="LY38" s="5"/>
      <c r="LZ38" s="5"/>
      <c r="MA38" s="5"/>
      <c r="MB38" s="5"/>
      <c r="MC38" s="5"/>
      <c r="MD38" s="5"/>
      <c r="ME38" s="5"/>
      <c r="MF38" s="5"/>
      <c r="MG38" s="5"/>
      <c r="MH38" s="5"/>
      <c r="MI38" s="5"/>
      <c r="MJ38" s="5"/>
      <c r="MK38" s="5"/>
      <c r="ML38" s="5"/>
      <c r="MM38" s="5"/>
      <c r="MN38" s="5"/>
      <c r="MO38" s="5"/>
      <c r="MP38" s="5"/>
      <c r="MQ38" s="5"/>
      <c r="MR38" s="5"/>
      <c r="MS38" s="5"/>
      <c r="MT38" s="5"/>
      <c r="MU38" s="5"/>
      <c r="MV38" s="5"/>
      <c r="MW38" s="5"/>
      <c r="MX38" s="5"/>
      <c r="MY38" s="5"/>
      <c r="MZ38" s="5"/>
      <c r="NA38" s="5"/>
      <c r="NB38" s="5"/>
      <c r="NC38" s="5"/>
      <c r="ND38" s="5"/>
      <c r="NE38" s="5"/>
      <c r="NF38" s="5"/>
      <c r="NG38" s="5"/>
      <c r="NH38" s="5"/>
      <c r="NI38" s="5"/>
      <c r="NJ38" s="5"/>
      <c r="NK38" s="5"/>
      <c r="NL38" s="5"/>
      <c r="NM38" s="5"/>
      <c r="NN38" s="5"/>
      <c r="NO38" s="5"/>
      <c r="NP38" s="5"/>
      <c r="NQ38" s="5"/>
      <c r="NR38" s="5"/>
      <c r="NS38" s="5"/>
      <c r="NT38" s="5"/>
      <c r="NU38" s="5"/>
      <c r="NV38" s="5"/>
      <c r="NW38" s="5"/>
      <c r="NX38" s="5"/>
      <c r="NY38" s="5"/>
      <c r="NZ38" s="5"/>
      <c r="OA38" s="5"/>
      <c r="OB38" s="5"/>
      <c r="OC38" s="5"/>
      <c r="OD38" s="5"/>
      <c r="OE38" s="5"/>
      <c r="OF38" s="5"/>
      <c r="OG38" s="5"/>
      <c r="OH38" s="5"/>
      <c r="OI38" s="5"/>
      <c r="OJ38" s="5"/>
      <c r="OK38" s="5"/>
      <c r="OL38" s="5"/>
      <c r="OM38" s="5"/>
      <c r="ON38" s="5"/>
      <c r="OO38" s="5"/>
      <c r="OP38" s="5"/>
      <c r="OQ38" s="5"/>
      <c r="OR38" s="5"/>
      <c r="OS38" s="5"/>
      <c r="OT38" s="5"/>
      <c r="OU38" s="5"/>
      <c r="OV38" s="5"/>
      <c r="OW38" s="5"/>
      <c r="OX38" s="5"/>
      <c r="OY38" s="5"/>
      <c r="OZ38" s="5"/>
      <c r="PA38" s="5"/>
      <c r="PB38" s="5"/>
      <c r="PC38" s="5"/>
      <c r="PD38" s="5"/>
      <c r="PE38" s="5"/>
      <c r="PF38" s="5"/>
      <c r="PG38" s="5"/>
      <c r="PH38" s="5"/>
      <c r="PI38" s="5"/>
      <c r="PJ38" s="5"/>
      <c r="PK38" s="5"/>
      <c r="PL38" s="5"/>
      <c r="PM38" s="5"/>
      <c r="PN38" s="5"/>
      <c r="PO38" s="5"/>
      <c r="PP38" s="5"/>
      <c r="PQ38" s="5"/>
      <c r="PR38" s="5"/>
      <c r="PS38" s="5"/>
      <c r="PT38" s="5"/>
      <c r="PU38" s="5"/>
      <c r="PV38" s="5"/>
      <c r="PW38" s="5"/>
      <c r="PX38" s="5"/>
      <c r="PY38" s="5"/>
      <c r="PZ38" s="5"/>
      <c r="QA38" s="5"/>
      <c r="QB38" s="5"/>
      <c r="QC38" s="5"/>
      <c r="QD38" s="5"/>
      <c r="QE38" s="5"/>
      <c r="QF38" s="5"/>
      <c r="QG38" s="5"/>
      <c r="QH38" s="5"/>
      <c r="QI38" s="5"/>
      <c r="QJ38" s="5"/>
      <c r="QK38" s="5"/>
      <c r="QL38" s="5"/>
      <c r="QM38" s="5"/>
      <c r="QN38" s="5"/>
      <c r="QO38" s="5"/>
      <c r="QP38" s="5"/>
      <c r="QQ38" s="5"/>
      <c r="QR38" s="5"/>
      <c r="QS38" s="5"/>
      <c r="QT38" s="5"/>
      <c r="QU38" s="5"/>
      <c r="QV38" s="5"/>
      <c r="QW38" s="5"/>
      <c r="QX38" s="5"/>
      <c r="QY38" s="5"/>
      <c r="QZ38" s="5"/>
      <c r="RA38" s="5"/>
      <c r="RB38" s="5"/>
      <c r="RC38" s="5"/>
      <c r="RD38" s="5"/>
      <c r="RE38" s="5"/>
      <c r="RF38" s="5"/>
      <c r="RG38" s="5"/>
      <c r="RH38" s="5"/>
      <c r="RI38" s="5"/>
      <c r="RJ38" s="5"/>
      <c r="RK38" s="5"/>
      <c r="RL38" s="5"/>
      <c r="RM38" s="5"/>
      <c r="RN38" s="5"/>
      <c r="RO38" s="5"/>
      <c r="RP38" s="5"/>
      <c r="RQ38" s="5"/>
      <c r="RR38" s="5"/>
      <c r="RS38" s="5"/>
      <c r="RT38" s="5"/>
      <c r="RU38" s="5"/>
      <c r="RV38" s="5"/>
      <c r="RW38" s="5"/>
      <c r="RX38" s="5"/>
      <c r="RY38" s="5"/>
      <c r="RZ38" s="5"/>
      <c r="SA38" s="5"/>
      <c r="SB38" s="5"/>
      <c r="SC38" s="5"/>
      <c r="SD38" s="5"/>
      <c r="SE38" s="5"/>
      <c r="SF38" s="5"/>
      <c r="SG38" s="5"/>
      <c r="SH38" s="5"/>
      <c r="SI38" s="5"/>
      <c r="SJ38" s="5"/>
      <c r="SK38" s="5"/>
      <c r="SL38" s="5"/>
      <c r="SM38" s="5"/>
      <c r="SN38" s="5"/>
      <c r="SO38" s="5"/>
      <c r="SP38" s="5"/>
      <c r="SQ38" s="5"/>
      <c r="SR38" s="5"/>
      <c r="SS38" s="5"/>
      <c r="ST38" s="5"/>
      <c r="SU38" s="5"/>
      <c r="SV38" s="5"/>
      <c r="SW38" s="5"/>
      <c r="SX38" s="5"/>
      <c r="SY38" s="5"/>
      <c r="SZ38" s="5"/>
      <c r="TA38" s="5"/>
      <c r="TB38" s="5"/>
      <c r="TC38" s="5"/>
      <c r="TD38" s="5"/>
      <c r="TE38" s="5"/>
      <c r="TF38" s="5"/>
      <c r="TG38" s="5"/>
      <c r="TH38" s="5"/>
      <c r="TI38" s="5"/>
      <c r="TJ38" s="5"/>
      <c r="TK38" s="5"/>
      <c r="TL38" s="5"/>
      <c r="TM38" s="5"/>
      <c r="TN38" s="5"/>
      <c r="TO38" s="5"/>
      <c r="TP38" s="5"/>
      <c r="TQ38" s="5"/>
      <c r="TR38" s="5"/>
      <c r="TS38" s="5"/>
      <c r="TT38" s="5"/>
      <c r="TU38" s="5"/>
      <c r="TV38" s="5"/>
      <c r="TW38" s="5"/>
      <c r="TX38" s="5"/>
      <c r="TY38" s="5"/>
      <c r="TZ38" s="5"/>
      <c r="UA38" s="5"/>
      <c r="UB38" s="5"/>
      <c r="UC38" s="5"/>
      <c r="UD38" s="5"/>
      <c r="UE38" s="5"/>
      <c r="UF38" s="5"/>
      <c r="UG38" s="5"/>
      <c r="UH38" s="5"/>
      <c r="UI38" s="5"/>
      <c r="UJ38" s="5"/>
      <c r="UK38" s="5"/>
      <c r="UL38" s="5"/>
      <c r="UM38" s="5"/>
      <c r="UN38" s="5"/>
      <c r="UO38" s="5"/>
      <c r="UP38" s="5"/>
      <c r="UQ38" s="5"/>
      <c r="UR38" s="5"/>
      <c r="US38" s="5"/>
      <c r="UT38" s="5"/>
      <c r="UU38" s="5"/>
      <c r="UV38" s="5"/>
      <c r="UW38" s="5"/>
      <c r="UX38" s="5"/>
      <c r="UY38" s="5"/>
      <c r="UZ38" s="5"/>
      <c r="VA38" s="5"/>
      <c r="VB38" s="5"/>
      <c r="VC38" s="5"/>
      <c r="VD38" s="5"/>
      <c r="VE38" s="5"/>
      <c r="VF38" s="5"/>
      <c r="VG38" s="5"/>
      <c r="VH38" s="5"/>
      <c r="VI38" s="5"/>
      <c r="VJ38" s="5"/>
      <c r="VK38" s="5"/>
      <c r="VL38" s="5"/>
      <c r="VM38" s="5"/>
      <c r="VN38" s="5"/>
      <c r="VO38" s="5"/>
      <c r="VP38" s="5"/>
      <c r="VQ38" s="5"/>
      <c r="VR38" s="5"/>
      <c r="VS38" s="5"/>
      <c r="VT38" s="5"/>
      <c r="VU38" s="5"/>
      <c r="VV38" s="5"/>
      <c r="VW38" s="5"/>
      <c r="VX38" s="5"/>
      <c r="VY38" s="5"/>
      <c r="VZ38" s="5"/>
      <c r="WA38" s="5"/>
      <c r="WB38" s="5"/>
      <c r="WC38" s="5"/>
      <c r="WD38" s="5"/>
      <c r="WE38" s="5"/>
      <c r="WF38" s="5"/>
      <c r="WG38" s="5"/>
      <c r="WH38" s="5"/>
      <c r="WI38" s="5"/>
      <c r="WJ38" s="5"/>
      <c r="WK38" s="5"/>
      <c r="WL38" s="5"/>
      <c r="WM38" s="5"/>
      <c r="WN38" s="5"/>
      <c r="WO38" s="5"/>
      <c r="WP38" s="5"/>
      <c r="WQ38" s="5"/>
      <c r="WR38" s="5"/>
      <c r="WS38" s="5"/>
      <c r="WT38" s="5"/>
      <c r="WU38" s="5"/>
      <c r="WV38" s="5"/>
      <c r="WW38" s="5"/>
      <c r="WX38" s="5"/>
      <c r="WY38" s="5"/>
      <c r="WZ38" s="5"/>
      <c r="XA38" s="5"/>
      <c r="XB38" s="5"/>
      <c r="XC38" s="5"/>
      <c r="XD38" s="5"/>
      <c r="XE38" s="5"/>
      <c r="XF38" s="5"/>
      <c r="XG38" s="5"/>
      <c r="XH38" s="5"/>
      <c r="XI38" s="5"/>
      <c r="XJ38" s="5"/>
      <c r="XK38" s="5"/>
      <c r="XL38" s="5"/>
      <c r="XM38" s="5"/>
      <c r="XN38" s="5"/>
      <c r="XO38" s="5"/>
      <c r="XP38" s="5"/>
      <c r="XQ38" s="5"/>
      <c r="XR38" s="5"/>
      <c r="XS38" s="5"/>
      <c r="XT38" s="5"/>
      <c r="XU38" s="5"/>
      <c r="XV38" s="5"/>
      <c r="XW38" s="5"/>
      <c r="XX38" s="5"/>
      <c r="XY38" s="5"/>
      <c r="XZ38" s="5"/>
      <c r="YA38" s="5"/>
      <c r="YB38" s="5"/>
      <c r="YC38" s="5"/>
      <c r="YD38" s="5"/>
      <c r="YE38" s="5"/>
      <c r="YF38" s="5"/>
      <c r="YG38" s="5"/>
      <c r="YH38" s="5"/>
      <c r="YI38" s="5"/>
      <c r="YJ38" s="5"/>
      <c r="YK38" s="5"/>
      <c r="YL38" s="5"/>
      <c r="YM38" s="5"/>
      <c r="YN38" s="5"/>
      <c r="YO38" s="5"/>
      <c r="YP38" s="5"/>
      <c r="YQ38" s="5"/>
      <c r="YR38" s="5"/>
      <c r="YS38" s="5"/>
      <c r="YT38" s="5"/>
      <c r="YU38" s="5"/>
      <c r="YV38" s="5"/>
      <c r="YW38" s="5"/>
      <c r="YX38" s="5"/>
      <c r="YY38" s="5"/>
      <c r="YZ38" s="5"/>
      <c r="ZA38" s="5"/>
      <c r="ZB38" s="5"/>
      <c r="ZC38" s="5"/>
      <c r="ZD38" s="5"/>
      <c r="ZE38" s="5"/>
      <c r="ZF38" s="5"/>
      <c r="ZG38" s="5"/>
      <c r="ZH38" s="5"/>
      <c r="ZI38" s="5"/>
      <c r="ZJ38" s="5"/>
      <c r="ZK38" s="5"/>
      <c r="ZL38" s="5"/>
      <c r="ZM38" s="5"/>
      <c r="ZN38" s="5"/>
      <c r="ZO38" s="5"/>
      <c r="ZP38" s="5"/>
      <c r="ZQ38" s="5"/>
      <c r="ZR38" s="5"/>
      <c r="ZS38" s="5"/>
      <c r="ZT38" s="5"/>
      <c r="ZU38" s="5"/>
      <c r="ZV38" s="5"/>
      <c r="ZW38" s="5"/>
      <c r="ZX38" s="5"/>
      <c r="ZY38" s="5"/>
      <c r="ZZ38" s="5"/>
      <c r="AAA38" s="5"/>
      <c r="AAB38" s="5"/>
      <c r="AAC38" s="5"/>
      <c r="AAD38" s="5"/>
      <c r="AAE38" s="5"/>
      <c r="AAF38" s="5"/>
      <c r="AAG38" s="5"/>
      <c r="AAH38" s="5"/>
      <c r="AAI38" s="5"/>
      <c r="AAJ38" s="5"/>
      <c r="AAK38" s="5"/>
      <c r="AAL38" s="5"/>
      <c r="AAM38" s="5"/>
      <c r="AAN38" s="5"/>
      <c r="AAO38" s="5"/>
      <c r="AAP38" s="5"/>
      <c r="AAQ38" s="5"/>
      <c r="AAR38" s="5"/>
      <c r="AAS38" s="5"/>
      <c r="AAT38" s="5"/>
      <c r="AAU38" s="5"/>
      <c r="AAV38" s="5"/>
      <c r="AAW38" s="5"/>
      <c r="AAX38" s="5"/>
      <c r="AAY38" s="5"/>
      <c r="AAZ38" s="5"/>
      <c r="ABA38" s="5"/>
      <c r="ABB38" s="5"/>
      <c r="ABC38" s="5"/>
      <c r="ABD38" s="5"/>
      <c r="ABE38" s="5"/>
      <c r="ABF38" s="5"/>
      <c r="ABG38" s="5"/>
      <c r="ABH38" s="5"/>
      <c r="ABI38" s="5"/>
      <c r="ABJ38" s="5"/>
      <c r="ABK38" s="5"/>
      <c r="ABL38" s="5"/>
      <c r="ABM38" s="5"/>
      <c r="ABN38" s="5"/>
      <c r="ABO38" s="5"/>
      <c r="ABP38" s="5"/>
      <c r="ABQ38" s="5"/>
      <c r="ABR38" s="5"/>
      <c r="ABS38" s="5"/>
      <c r="ABT38" s="5"/>
      <c r="ABU38" s="5"/>
      <c r="ABV38" s="5"/>
      <c r="ABW38" s="5"/>
      <c r="ABX38" s="5"/>
      <c r="ABY38" s="5"/>
      <c r="ABZ38" s="5"/>
      <c r="ACA38" s="5"/>
      <c r="ACB38" s="5"/>
      <c r="ACC38" s="5"/>
      <c r="ACD38" s="5"/>
      <c r="ACE38" s="5"/>
      <c r="ACF38" s="5"/>
      <c r="ACG38" s="5"/>
      <c r="ACH38" s="5"/>
      <c r="ACI38" s="5"/>
      <c r="ACJ38" s="5"/>
      <c r="ACK38" s="5"/>
      <c r="ACL38" s="5"/>
      <c r="ACM38" s="5"/>
      <c r="ACN38" s="5"/>
      <c r="ACO38" s="5"/>
      <c r="ACP38" s="5"/>
      <c r="ACQ38" s="5"/>
      <c r="ACR38" s="5"/>
      <c r="ACS38" s="5"/>
      <c r="ACT38" s="5"/>
      <c r="ACU38" s="5"/>
      <c r="ACV38" s="5"/>
      <c r="ACW38" s="5"/>
      <c r="ACX38" s="5"/>
      <c r="ACY38" s="5"/>
      <c r="ACZ38" s="5"/>
      <c r="ADA38" s="5"/>
      <c r="ADB38" s="5"/>
      <c r="ADC38" s="5"/>
      <c r="ADD38" s="5"/>
      <c r="ADE38" s="5"/>
      <c r="ADF38" s="5"/>
      <c r="ADG38" s="5"/>
      <c r="ADH38" s="5"/>
      <c r="ADI38" s="5"/>
      <c r="ADJ38" s="5"/>
      <c r="ADK38" s="5"/>
      <c r="ADL38" s="5"/>
      <c r="ADM38" s="5"/>
      <c r="ADN38" s="5"/>
      <c r="ADO38" s="5"/>
      <c r="ADP38" s="5"/>
      <c r="ADQ38" s="5"/>
      <c r="ADR38" s="5"/>
      <c r="ADS38" s="5"/>
      <c r="ADT38" s="5"/>
      <c r="ADU38" s="5"/>
      <c r="ADV38" s="5"/>
      <c r="ADW38" s="5"/>
      <c r="ADX38" s="5"/>
      <c r="ADY38" s="5"/>
      <c r="ADZ38" s="5"/>
      <c r="AEA38" s="5"/>
      <c r="AEB38" s="5"/>
      <c r="AEC38" s="5"/>
      <c r="AED38" s="5"/>
      <c r="AEE38" s="5"/>
      <c r="AEF38" s="5"/>
      <c r="AEG38" s="5"/>
      <c r="AEH38" s="5"/>
      <c r="AEI38" s="5"/>
      <c r="AEJ38" s="5"/>
      <c r="AEK38" s="5"/>
      <c r="AEL38" s="5"/>
      <c r="AEM38" s="5"/>
      <c r="AEN38" s="5"/>
      <c r="AEO38" s="5"/>
      <c r="AEP38" s="5"/>
      <c r="AEQ38" s="5"/>
      <c r="AER38" s="5"/>
      <c r="AES38" s="5"/>
      <c r="AET38" s="5"/>
      <c r="AEU38" s="5"/>
      <c r="AEV38" s="5"/>
      <c r="AEW38" s="5"/>
      <c r="AEX38" s="5"/>
      <c r="AEY38" s="5"/>
      <c r="AEZ38" s="5"/>
      <c r="AFA38" s="5"/>
      <c r="AFB38" s="5"/>
      <c r="AFC38" s="5"/>
      <c r="AFD38" s="5"/>
      <c r="AFE38" s="5"/>
      <c r="AFF38" s="5"/>
      <c r="AFG38" s="5"/>
      <c r="AFH38" s="5"/>
      <c r="AFI38" s="5"/>
      <c r="AFJ38" s="5"/>
      <c r="AFK38" s="5"/>
      <c r="AFL38" s="5"/>
      <c r="AFM38" s="5"/>
      <c r="AFN38" s="5"/>
      <c r="AFO38" s="5"/>
      <c r="AFP38" s="5"/>
      <c r="AFQ38" s="5"/>
      <c r="AFR38" s="5"/>
      <c r="AFS38" s="5"/>
      <c r="AFT38" s="5"/>
      <c r="AFU38" s="5"/>
      <c r="AFV38" s="5"/>
      <c r="AFW38" s="5"/>
      <c r="AFX38" s="5"/>
      <c r="AFY38" s="5"/>
      <c r="AFZ38" s="5"/>
      <c r="AGA38" s="5"/>
      <c r="AGB38" s="5"/>
      <c r="AGC38" s="5"/>
      <c r="AGD38" s="5"/>
      <c r="AGE38" s="5"/>
      <c r="AGF38" s="5"/>
      <c r="AGG38" s="5"/>
      <c r="AGH38" s="5"/>
      <c r="AGI38" s="5"/>
      <c r="AGJ38" s="5"/>
      <c r="AGK38" s="5"/>
      <c r="AGL38" s="5"/>
      <c r="AGM38" s="5"/>
      <c r="AGN38" s="5"/>
      <c r="AGO38" s="5"/>
      <c r="AGP38" s="5"/>
      <c r="AGQ38" s="5"/>
      <c r="AGR38" s="5"/>
      <c r="AGS38" s="5"/>
      <c r="AGT38" s="5"/>
      <c r="AGU38" s="5"/>
      <c r="AGV38" s="5"/>
      <c r="AGW38" s="5"/>
      <c r="AGX38" s="5"/>
      <c r="AGY38" s="5"/>
      <c r="AGZ38" s="5"/>
      <c r="AHA38" s="5"/>
      <c r="AHB38" s="5"/>
      <c r="AHC38" s="5"/>
      <c r="AHD38" s="5"/>
      <c r="AHE38" s="5"/>
      <c r="AHF38" s="5"/>
      <c r="AHG38" s="5"/>
      <c r="AHH38" s="5"/>
      <c r="AHI38" s="5"/>
      <c r="AHJ38" s="5"/>
      <c r="AHK38" s="5"/>
      <c r="AHL38" s="5"/>
      <c r="AHM38" s="5"/>
      <c r="AHN38" s="5"/>
      <c r="AHO38" s="5"/>
      <c r="AHP38" s="5"/>
      <c r="AHQ38" s="5"/>
      <c r="AHR38" s="5"/>
      <c r="AHS38" s="5"/>
      <c r="AHT38" s="5"/>
      <c r="AHU38" s="5"/>
      <c r="AHV38" s="5"/>
      <c r="AHW38" s="5"/>
      <c r="AHX38" s="5"/>
      <c r="AHY38" s="5"/>
      <c r="AHZ38" s="5"/>
      <c r="AIA38" s="5"/>
      <c r="AIB38" s="5"/>
      <c r="AIC38" s="5"/>
      <c r="AID38" s="5"/>
      <c r="AIE38" s="5"/>
      <c r="AIF38" s="5"/>
      <c r="AIG38" s="5"/>
      <c r="AIH38" s="5"/>
      <c r="AII38" s="5"/>
      <c r="AIJ38" s="5"/>
      <c r="AIK38" s="5"/>
      <c r="AIL38" s="5"/>
      <c r="AIM38" s="5"/>
      <c r="AIN38" s="5"/>
      <c r="AIO38" s="5"/>
      <c r="AIP38" s="5"/>
      <c r="AIQ38" s="5"/>
      <c r="AIR38" s="5"/>
      <c r="AIS38" s="5"/>
      <c r="AIT38" s="5"/>
      <c r="AIU38" s="5"/>
      <c r="AIV38" s="5"/>
      <c r="AIW38" s="5"/>
      <c r="AIX38" s="5"/>
      <c r="AIY38" s="5"/>
      <c r="AIZ38" s="5"/>
      <c r="AJA38" s="5"/>
      <c r="AJB38" s="5"/>
      <c r="AJC38" s="5"/>
      <c r="AJD38" s="5"/>
      <c r="AJE38" s="5"/>
      <c r="AJF38" s="5"/>
      <c r="AJG38" s="5"/>
      <c r="AJH38" s="5"/>
      <c r="AJI38" s="5"/>
      <c r="AJJ38" s="5"/>
    </row>
    <row r="39" spans="1:946" s="118" customFormat="1" ht="34.9" customHeight="1" x14ac:dyDescent="0.25">
      <c r="A39" s="39" t="s">
        <v>123</v>
      </c>
      <c r="B39" s="40" t="s">
        <v>124</v>
      </c>
      <c r="C39" s="105" t="s">
        <v>125</v>
      </c>
      <c r="D39" s="106" t="s">
        <v>68</v>
      </c>
      <c r="E39" s="107" t="s">
        <v>126</v>
      </c>
      <c r="F39" s="87" t="s">
        <v>77</v>
      </c>
      <c r="G39" s="107" t="s">
        <v>127</v>
      </c>
      <c r="H39" s="108" t="s">
        <v>128</v>
      </c>
      <c r="I39" s="109" t="s">
        <v>129</v>
      </c>
      <c r="J39" s="108" t="s">
        <v>130</v>
      </c>
      <c r="K39" s="110" t="s">
        <v>131</v>
      </c>
      <c r="L39" s="111" t="s">
        <v>132</v>
      </c>
      <c r="M39" s="112" t="s">
        <v>57</v>
      </c>
      <c r="N39" s="113">
        <v>1</v>
      </c>
      <c r="O39" s="114"/>
      <c r="P39" s="113">
        <v>1</v>
      </c>
      <c r="Q39" s="114"/>
      <c r="R39" s="50">
        <v>1</v>
      </c>
      <c r="S39" s="50">
        <v>1</v>
      </c>
      <c r="T39" s="114"/>
      <c r="U39" s="114"/>
      <c r="V39" s="50">
        <v>1</v>
      </c>
      <c r="W39" s="114"/>
      <c r="X39" s="114"/>
      <c r="Y39" s="50">
        <v>1</v>
      </c>
      <c r="Z39" s="51">
        <f t="shared" si="0"/>
        <v>6</v>
      </c>
      <c r="AA39" s="57">
        <v>0</v>
      </c>
      <c r="AB39" s="53"/>
      <c r="AC39" s="115">
        <f>Z40/(AA39+Z39)</f>
        <v>1</v>
      </c>
      <c r="AD39" s="116">
        <v>0</v>
      </c>
      <c r="AE39" s="116">
        <v>0</v>
      </c>
      <c r="AF39" s="56" t="str">
        <f>IFERROR(AE39/AD39," ")</f>
        <v xml:space="preserve"> </v>
      </c>
      <c r="AG39" s="57">
        <v>107</v>
      </c>
      <c r="AH39" s="57">
        <v>47</v>
      </c>
      <c r="AI39" s="54">
        <f>IFERROR(AH39/AG39," ")</f>
        <v>0.43925233644859812</v>
      </c>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row>
    <row r="40" spans="1:946" s="118" customFormat="1" ht="34.9" customHeight="1" x14ac:dyDescent="0.25">
      <c r="A40" s="39" t="s">
        <v>123</v>
      </c>
      <c r="B40" s="40" t="s">
        <v>124</v>
      </c>
      <c r="C40" s="105"/>
      <c r="D40" s="106"/>
      <c r="E40" s="107"/>
      <c r="F40" s="87" t="s">
        <v>77</v>
      </c>
      <c r="G40" s="107"/>
      <c r="H40" s="108"/>
      <c r="I40" s="109"/>
      <c r="J40" s="108"/>
      <c r="K40" s="110"/>
      <c r="L40" s="111"/>
      <c r="M40" s="102" t="s">
        <v>66</v>
      </c>
      <c r="N40" s="77">
        <v>1</v>
      </c>
      <c r="O40" s="49"/>
      <c r="P40" s="77">
        <v>1</v>
      </c>
      <c r="Q40" s="49"/>
      <c r="R40" s="77">
        <v>1</v>
      </c>
      <c r="S40" s="119">
        <v>1</v>
      </c>
      <c r="T40" s="114"/>
      <c r="U40" s="114"/>
      <c r="V40" s="119">
        <v>1</v>
      </c>
      <c r="W40" s="114"/>
      <c r="X40" s="114"/>
      <c r="Y40" s="120">
        <v>1</v>
      </c>
      <c r="Z40" s="51">
        <f t="shared" si="0"/>
        <v>6</v>
      </c>
      <c r="AA40" s="57"/>
      <c r="AB40" s="53">
        <v>3</v>
      </c>
      <c r="AC40" s="115"/>
      <c r="AD40" s="116"/>
      <c r="AE40" s="116"/>
      <c r="AF40" s="69"/>
      <c r="AG40" s="57"/>
      <c r="AH40" s="57"/>
      <c r="AI40" s="67"/>
      <c r="AJ40" s="117"/>
      <c r="AK40" s="117"/>
      <c r="AL40" s="117"/>
      <c r="AM40" s="117"/>
      <c r="AN40" s="117"/>
      <c r="AO40" s="117"/>
      <c r="AP40" s="117"/>
      <c r="AQ40" s="117"/>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row>
    <row r="41" spans="1:946" s="118" customFormat="1" ht="30" customHeight="1" x14ac:dyDescent="0.25">
      <c r="A41" s="39" t="s">
        <v>123</v>
      </c>
      <c r="B41" s="40" t="s">
        <v>124</v>
      </c>
      <c r="C41" s="105" t="s">
        <v>133</v>
      </c>
      <c r="D41" s="106" t="s">
        <v>68</v>
      </c>
      <c r="E41" s="107" t="s">
        <v>134</v>
      </c>
      <c r="F41" s="87" t="s">
        <v>77</v>
      </c>
      <c r="G41" s="107" t="s">
        <v>60</v>
      </c>
      <c r="H41" s="108" t="s">
        <v>135</v>
      </c>
      <c r="I41" s="109" t="s">
        <v>62</v>
      </c>
      <c r="J41" s="108" t="s">
        <v>136</v>
      </c>
      <c r="K41" s="110">
        <v>44896</v>
      </c>
      <c r="L41" s="111" t="s">
        <v>137</v>
      </c>
      <c r="M41" s="112" t="s">
        <v>57</v>
      </c>
      <c r="N41" s="51"/>
      <c r="O41" s="51"/>
      <c r="P41" s="51"/>
      <c r="S41" s="51"/>
      <c r="T41" s="51"/>
      <c r="U41" s="121">
        <v>1</v>
      </c>
      <c r="V41" s="51"/>
      <c r="W41" s="51"/>
      <c r="X41" s="113">
        <v>1</v>
      </c>
      <c r="Y41" s="114"/>
      <c r="Z41" s="51">
        <f t="shared" si="0"/>
        <v>2</v>
      </c>
      <c r="AA41" s="57">
        <v>0</v>
      </c>
      <c r="AB41" s="53"/>
      <c r="AC41" s="115">
        <f>Z42/(AA41+Z41)</f>
        <v>1</v>
      </c>
      <c r="AD41" s="116">
        <v>0</v>
      </c>
      <c r="AE41" s="116">
        <v>0</v>
      </c>
      <c r="AF41" s="56" t="str">
        <f>IFERROR(AE41/AD41," ")</f>
        <v xml:space="preserve"> </v>
      </c>
      <c r="AG41" s="57" t="s">
        <v>64</v>
      </c>
      <c r="AH41" s="57" t="s">
        <v>65</v>
      </c>
      <c r="AI41" s="54" t="str">
        <f>IFERROR(AH41/AG41," ")</f>
        <v xml:space="preserve"> </v>
      </c>
    </row>
    <row r="42" spans="1:946" s="118" customFormat="1" ht="21.75" customHeight="1" x14ac:dyDescent="0.25">
      <c r="A42" s="39" t="s">
        <v>123</v>
      </c>
      <c r="B42" s="40" t="s">
        <v>124</v>
      </c>
      <c r="C42" s="105"/>
      <c r="D42" s="106"/>
      <c r="E42" s="107"/>
      <c r="F42" s="87" t="s">
        <v>77</v>
      </c>
      <c r="G42" s="107"/>
      <c r="H42" s="108"/>
      <c r="I42" s="109"/>
      <c r="J42" s="108"/>
      <c r="K42" s="110"/>
      <c r="L42" s="111"/>
      <c r="M42" s="102" t="s">
        <v>66</v>
      </c>
      <c r="N42" s="51"/>
      <c r="O42" s="51"/>
      <c r="P42" s="51"/>
      <c r="R42" s="122"/>
      <c r="S42" s="88"/>
      <c r="T42" s="88"/>
      <c r="U42" s="123">
        <v>1</v>
      </c>
      <c r="V42" s="51"/>
      <c r="W42" s="51"/>
      <c r="X42" s="123">
        <v>1</v>
      </c>
      <c r="Y42" s="51"/>
      <c r="Z42" s="51">
        <f t="shared" si="0"/>
        <v>2</v>
      </c>
      <c r="AA42" s="57"/>
      <c r="AB42" s="53">
        <v>0</v>
      </c>
      <c r="AC42" s="115"/>
      <c r="AD42" s="116"/>
      <c r="AE42" s="116"/>
      <c r="AF42" s="69"/>
      <c r="AG42" s="57"/>
      <c r="AH42" s="57"/>
      <c r="AI42" s="67"/>
    </row>
    <row r="43" spans="1:946" ht="27.95" customHeight="1" x14ac:dyDescent="0.25">
      <c r="A43" s="124" t="s">
        <v>54</v>
      </c>
      <c r="B43" s="92" t="s">
        <v>138</v>
      </c>
      <c r="C43" s="78" t="s">
        <v>139</v>
      </c>
      <c r="D43" s="80" t="s">
        <v>68</v>
      </c>
      <c r="E43" s="80" t="s">
        <v>140</v>
      </c>
      <c r="F43" s="125" t="s">
        <v>59</v>
      </c>
      <c r="G43" s="80" t="s">
        <v>60</v>
      </c>
      <c r="H43" s="80" t="s">
        <v>141</v>
      </c>
      <c r="I43" s="80" t="s">
        <v>79</v>
      </c>
      <c r="J43" s="80"/>
      <c r="K43" s="126" t="s">
        <v>81</v>
      </c>
      <c r="L43" s="80"/>
      <c r="M43" s="94" t="s">
        <v>57</v>
      </c>
      <c r="N43" s="113">
        <v>1</v>
      </c>
      <c r="O43" s="113">
        <v>1</v>
      </c>
      <c r="P43" s="113">
        <v>1</v>
      </c>
      <c r="Q43" s="113">
        <v>1</v>
      </c>
      <c r="R43" s="113">
        <v>1</v>
      </c>
      <c r="S43" s="50">
        <v>1</v>
      </c>
      <c r="T43" s="50">
        <v>1</v>
      </c>
      <c r="U43" s="50">
        <v>1</v>
      </c>
      <c r="V43" s="50">
        <v>1</v>
      </c>
      <c r="W43" s="50">
        <v>1</v>
      </c>
      <c r="X43" s="50">
        <v>1</v>
      </c>
      <c r="Y43" s="127"/>
      <c r="Z43" s="51">
        <f t="shared" si="0"/>
        <v>11</v>
      </c>
      <c r="AA43" s="52">
        <v>0</v>
      </c>
      <c r="AB43" s="96">
        <v>1</v>
      </c>
      <c r="AC43" s="54">
        <f>Z44/(AA43+Z43)</f>
        <v>1</v>
      </c>
      <c r="AD43" s="55">
        <v>0</v>
      </c>
      <c r="AE43" s="55">
        <v>0</v>
      </c>
      <c r="AF43" s="56" t="str">
        <f>IFERROR(AE43/AD43," ")</f>
        <v xml:space="preserve"> </v>
      </c>
      <c r="AG43" s="52">
        <f>12*7</f>
        <v>84</v>
      </c>
      <c r="AH43" s="52">
        <f>10+10+11+10+9+10+10</f>
        <v>70</v>
      </c>
      <c r="AI43" s="54">
        <f>IFERROR(AH43/AG43," ")</f>
        <v>0.83333333333333337</v>
      </c>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c r="DM43" s="5"/>
      <c r="DN43" s="5"/>
      <c r="DO43" s="5"/>
      <c r="DP43" s="5"/>
      <c r="DQ43" s="5"/>
      <c r="DR43" s="5"/>
      <c r="DS43" s="5"/>
      <c r="DT43" s="5"/>
      <c r="DU43" s="5"/>
      <c r="DV43" s="5"/>
      <c r="DW43" s="5"/>
      <c r="DX43" s="5"/>
      <c r="DY43" s="5"/>
      <c r="DZ43" s="5"/>
      <c r="EA43" s="5"/>
      <c r="EB43" s="5"/>
      <c r="EC43" s="5"/>
      <c r="ED43" s="5"/>
      <c r="EE43" s="5"/>
      <c r="EF43" s="5"/>
      <c r="EG43" s="5"/>
      <c r="EH43" s="5"/>
      <c r="EI43" s="5"/>
      <c r="EJ43" s="5"/>
      <c r="EK43" s="5"/>
      <c r="EL43" s="5"/>
      <c r="EM43" s="5"/>
      <c r="EN43" s="5"/>
      <c r="EO43" s="5"/>
      <c r="EP43" s="5"/>
      <c r="EQ43" s="5"/>
      <c r="ER43" s="5"/>
      <c r="ES43" s="5"/>
      <c r="ET43" s="5"/>
      <c r="EU43" s="5"/>
      <c r="EV43" s="5"/>
      <c r="EW43" s="5"/>
      <c r="EX43" s="5"/>
      <c r="EY43" s="5"/>
      <c r="EZ43" s="5"/>
      <c r="FA43" s="5"/>
      <c r="FB43" s="5"/>
      <c r="FC43" s="5"/>
      <c r="FD43" s="5"/>
      <c r="FE43" s="5"/>
      <c r="FF43" s="5"/>
      <c r="FG43" s="5"/>
      <c r="FH43" s="5"/>
      <c r="FI43" s="5"/>
      <c r="FJ43" s="5"/>
      <c r="FK43" s="5"/>
      <c r="FL43" s="5"/>
      <c r="FM43" s="5"/>
      <c r="FN43" s="5"/>
      <c r="FO43" s="5"/>
      <c r="FP43" s="5"/>
      <c r="FQ43" s="5"/>
      <c r="FR43" s="5"/>
      <c r="FS43" s="5"/>
      <c r="FT43" s="5"/>
      <c r="FU43" s="5"/>
      <c r="FV43" s="5"/>
      <c r="FW43" s="5"/>
      <c r="FX43" s="5"/>
      <c r="FY43" s="5"/>
      <c r="FZ43" s="5"/>
      <c r="GA43" s="5"/>
      <c r="GB43" s="5"/>
      <c r="GC43" s="5"/>
      <c r="GD43" s="5"/>
      <c r="GE43" s="5"/>
      <c r="GF43" s="5"/>
      <c r="GG43" s="5"/>
      <c r="GH43" s="5"/>
      <c r="GI43" s="5"/>
      <c r="GJ43" s="5"/>
      <c r="GK43" s="5"/>
      <c r="GL43" s="5"/>
      <c r="GM43" s="5"/>
      <c r="GN43" s="5"/>
      <c r="GO43" s="5"/>
      <c r="GP43" s="5"/>
      <c r="GQ43" s="5"/>
      <c r="GR43" s="5"/>
      <c r="GS43" s="5"/>
      <c r="GT43" s="5"/>
      <c r="GU43" s="5"/>
      <c r="GV43" s="5"/>
      <c r="GW43" s="5"/>
      <c r="GX43" s="5"/>
      <c r="GY43" s="5"/>
      <c r="GZ43" s="5"/>
      <c r="HA43" s="5"/>
      <c r="HB43" s="5"/>
      <c r="HC43" s="5"/>
      <c r="HD43" s="5"/>
      <c r="HE43" s="5"/>
      <c r="HF43" s="5"/>
      <c r="HG43" s="5"/>
      <c r="HH43" s="5"/>
      <c r="HI43" s="5"/>
      <c r="HJ43" s="5"/>
      <c r="HK43" s="5"/>
      <c r="HL43" s="5"/>
      <c r="HM43" s="5"/>
      <c r="HN43" s="5"/>
      <c r="HO43" s="5"/>
      <c r="HP43" s="5"/>
      <c r="HQ43" s="5"/>
      <c r="HR43" s="5"/>
      <c r="HS43" s="5"/>
      <c r="HT43" s="5"/>
      <c r="HU43" s="5"/>
      <c r="HV43" s="5"/>
      <c r="HW43" s="5"/>
      <c r="HX43" s="5"/>
      <c r="HY43" s="5"/>
      <c r="HZ43" s="5"/>
      <c r="IA43" s="5"/>
      <c r="IB43" s="5"/>
      <c r="IC43" s="5"/>
      <c r="ID43" s="5"/>
      <c r="IE43" s="5"/>
      <c r="IF43" s="5"/>
      <c r="IG43" s="5"/>
      <c r="IH43" s="5"/>
      <c r="II43" s="5"/>
      <c r="IJ43" s="5"/>
      <c r="IK43" s="5"/>
      <c r="IL43" s="5"/>
      <c r="IM43" s="5"/>
      <c r="IN43" s="5"/>
      <c r="IO43" s="5"/>
      <c r="IP43" s="5"/>
      <c r="IQ43" s="5"/>
      <c r="IR43" s="5"/>
      <c r="IS43" s="5"/>
      <c r="IT43" s="5"/>
      <c r="IU43" s="5"/>
      <c r="IV43" s="5"/>
      <c r="IW43" s="5"/>
      <c r="IX43" s="5"/>
      <c r="IY43" s="5"/>
      <c r="IZ43" s="5"/>
      <c r="JA43" s="5"/>
      <c r="JB43" s="5"/>
      <c r="JC43" s="5"/>
      <c r="JD43" s="5"/>
      <c r="JE43" s="5"/>
      <c r="JF43" s="5"/>
      <c r="JG43" s="5"/>
      <c r="JH43" s="5"/>
      <c r="JI43" s="5"/>
      <c r="JJ43" s="5"/>
      <c r="JK43" s="5"/>
      <c r="JL43" s="5"/>
      <c r="JM43" s="5"/>
      <c r="JN43" s="5"/>
      <c r="JO43" s="5"/>
      <c r="JP43" s="5"/>
      <c r="JQ43" s="5"/>
      <c r="JR43" s="5"/>
      <c r="JS43" s="5"/>
      <c r="JT43" s="5"/>
      <c r="JU43" s="5"/>
      <c r="JV43" s="5"/>
      <c r="JW43" s="5"/>
      <c r="JX43" s="5"/>
      <c r="JY43" s="5"/>
      <c r="JZ43" s="5"/>
      <c r="KA43" s="5"/>
      <c r="KB43" s="5"/>
      <c r="KC43" s="5"/>
      <c r="KD43" s="5"/>
      <c r="KE43" s="5"/>
      <c r="KF43" s="5"/>
      <c r="KG43" s="5"/>
      <c r="KH43" s="5"/>
      <c r="KI43" s="5"/>
      <c r="KJ43" s="5"/>
      <c r="KK43" s="5"/>
      <c r="KL43" s="5"/>
      <c r="KM43" s="5"/>
      <c r="KN43" s="5"/>
      <c r="KO43" s="5"/>
      <c r="KP43" s="5"/>
      <c r="KQ43" s="5"/>
      <c r="KR43" s="5"/>
      <c r="KS43" s="5"/>
      <c r="KT43" s="5"/>
      <c r="KU43" s="5"/>
      <c r="KV43" s="5"/>
      <c r="KW43" s="5"/>
      <c r="KX43" s="5"/>
      <c r="KY43" s="5"/>
      <c r="KZ43" s="5"/>
      <c r="LA43" s="5"/>
      <c r="LB43" s="5"/>
      <c r="LC43" s="5"/>
      <c r="LD43" s="5"/>
      <c r="LE43" s="5"/>
      <c r="LF43" s="5"/>
      <c r="LG43" s="5"/>
      <c r="LH43" s="5"/>
      <c r="LI43" s="5"/>
      <c r="LJ43" s="5"/>
      <c r="LK43" s="5"/>
      <c r="LL43" s="5"/>
      <c r="LM43" s="5"/>
      <c r="LN43" s="5"/>
      <c r="LO43" s="5"/>
      <c r="LP43" s="5"/>
      <c r="LQ43" s="5"/>
      <c r="LR43" s="5"/>
      <c r="LS43" s="5"/>
      <c r="LT43" s="5"/>
      <c r="LU43" s="5"/>
      <c r="LV43" s="5"/>
      <c r="LW43" s="5"/>
      <c r="LX43" s="5"/>
      <c r="LY43" s="5"/>
      <c r="LZ43" s="5"/>
      <c r="MA43" s="5"/>
      <c r="MB43" s="5"/>
      <c r="MC43" s="5"/>
      <c r="MD43" s="5"/>
      <c r="ME43" s="5"/>
      <c r="MF43" s="5"/>
      <c r="MG43" s="5"/>
      <c r="MH43" s="5"/>
      <c r="MI43" s="5"/>
      <c r="MJ43" s="5"/>
      <c r="MK43" s="5"/>
      <c r="ML43" s="5"/>
      <c r="MM43" s="5"/>
      <c r="MN43" s="5"/>
      <c r="MO43" s="5"/>
      <c r="MP43" s="5"/>
      <c r="MQ43" s="5"/>
      <c r="MR43" s="5"/>
      <c r="MS43" s="5"/>
      <c r="MT43" s="5"/>
      <c r="MU43" s="5"/>
      <c r="MV43" s="5"/>
      <c r="MW43" s="5"/>
      <c r="MX43" s="5"/>
      <c r="MY43" s="5"/>
      <c r="MZ43" s="5"/>
      <c r="NA43" s="5"/>
      <c r="NB43" s="5"/>
      <c r="NC43" s="5"/>
      <c r="ND43" s="5"/>
      <c r="NE43" s="5"/>
      <c r="NF43" s="5"/>
      <c r="NG43" s="5"/>
      <c r="NH43" s="5"/>
      <c r="NI43" s="5"/>
      <c r="NJ43" s="5"/>
      <c r="NK43" s="5"/>
      <c r="NL43" s="5"/>
      <c r="NM43" s="5"/>
      <c r="NN43" s="5"/>
      <c r="NO43" s="5"/>
      <c r="NP43" s="5"/>
      <c r="NQ43" s="5"/>
      <c r="NR43" s="5"/>
      <c r="NS43" s="5"/>
      <c r="NT43" s="5"/>
      <c r="NU43" s="5"/>
      <c r="NV43" s="5"/>
      <c r="NW43" s="5"/>
      <c r="NX43" s="5"/>
      <c r="NY43" s="5"/>
      <c r="NZ43" s="5"/>
      <c r="OA43" s="5"/>
      <c r="OB43" s="5"/>
      <c r="OC43" s="5"/>
      <c r="OD43" s="5"/>
      <c r="OE43" s="5"/>
      <c r="OF43" s="5"/>
      <c r="OG43" s="5"/>
      <c r="OH43" s="5"/>
      <c r="OI43" s="5"/>
      <c r="OJ43" s="5"/>
      <c r="OK43" s="5"/>
      <c r="OL43" s="5"/>
      <c r="OM43" s="5"/>
      <c r="ON43" s="5"/>
      <c r="OO43" s="5"/>
      <c r="OP43" s="5"/>
      <c r="OQ43" s="5"/>
      <c r="OR43" s="5"/>
      <c r="OS43" s="5"/>
      <c r="OT43" s="5"/>
      <c r="OU43" s="5"/>
      <c r="OV43" s="5"/>
      <c r="OW43" s="5"/>
      <c r="OX43" s="5"/>
      <c r="OY43" s="5"/>
      <c r="OZ43" s="5"/>
      <c r="PA43" s="5"/>
      <c r="PB43" s="5"/>
      <c r="PC43" s="5"/>
      <c r="PD43" s="5"/>
      <c r="PE43" s="5"/>
      <c r="PF43" s="5"/>
      <c r="PG43" s="5"/>
      <c r="PH43" s="5"/>
      <c r="PI43" s="5"/>
      <c r="PJ43" s="5"/>
      <c r="PK43" s="5"/>
      <c r="PL43" s="5"/>
      <c r="PM43" s="5"/>
      <c r="PN43" s="5"/>
      <c r="PO43" s="5"/>
      <c r="PP43" s="5"/>
      <c r="PQ43" s="5"/>
      <c r="PR43" s="5"/>
      <c r="PS43" s="5"/>
      <c r="PT43" s="5"/>
      <c r="PU43" s="5"/>
      <c r="PV43" s="5"/>
      <c r="PW43" s="5"/>
      <c r="PX43" s="5"/>
      <c r="PY43" s="5"/>
      <c r="PZ43" s="5"/>
      <c r="QA43" s="5"/>
      <c r="QB43" s="5"/>
      <c r="QC43" s="5"/>
      <c r="QD43" s="5"/>
      <c r="QE43" s="5"/>
      <c r="QF43" s="5"/>
      <c r="QG43" s="5"/>
      <c r="QH43" s="5"/>
      <c r="QI43" s="5"/>
      <c r="QJ43" s="5"/>
      <c r="QK43" s="5"/>
      <c r="QL43" s="5"/>
      <c r="QM43" s="5"/>
      <c r="QN43" s="5"/>
      <c r="QO43" s="5"/>
      <c r="QP43" s="5"/>
      <c r="QQ43" s="5"/>
      <c r="QR43" s="5"/>
      <c r="QS43" s="5"/>
      <c r="QT43" s="5"/>
      <c r="QU43" s="5"/>
      <c r="QV43" s="5"/>
      <c r="QW43" s="5"/>
      <c r="QX43" s="5"/>
      <c r="QY43" s="5"/>
      <c r="QZ43" s="5"/>
      <c r="RA43" s="5"/>
      <c r="RB43" s="5"/>
      <c r="RC43" s="5"/>
      <c r="RD43" s="5"/>
      <c r="RE43" s="5"/>
      <c r="RF43" s="5"/>
      <c r="RG43" s="5"/>
      <c r="RH43" s="5"/>
      <c r="RI43" s="5"/>
      <c r="RJ43" s="5"/>
      <c r="RK43" s="5"/>
      <c r="RL43" s="5"/>
      <c r="RM43" s="5"/>
      <c r="RN43" s="5"/>
      <c r="RO43" s="5"/>
      <c r="RP43" s="5"/>
      <c r="RQ43" s="5"/>
      <c r="RR43" s="5"/>
      <c r="RS43" s="5"/>
      <c r="RT43" s="5"/>
      <c r="RU43" s="5"/>
      <c r="RV43" s="5"/>
      <c r="RW43" s="5"/>
      <c r="RX43" s="5"/>
      <c r="RY43" s="5"/>
      <c r="RZ43" s="5"/>
      <c r="SA43" s="5"/>
      <c r="SB43" s="5"/>
      <c r="SC43" s="5"/>
      <c r="SD43" s="5"/>
      <c r="SE43" s="5"/>
      <c r="SF43" s="5"/>
      <c r="SG43" s="5"/>
      <c r="SH43" s="5"/>
      <c r="SI43" s="5"/>
      <c r="SJ43" s="5"/>
      <c r="SK43" s="5"/>
      <c r="SL43" s="5"/>
      <c r="SM43" s="5"/>
      <c r="SN43" s="5"/>
      <c r="SO43" s="5"/>
      <c r="SP43" s="5"/>
      <c r="SQ43" s="5"/>
      <c r="SR43" s="5"/>
      <c r="SS43" s="5"/>
      <c r="ST43" s="5"/>
      <c r="SU43" s="5"/>
      <c r="SV43" s="5"/>
      <c r="SW43" s="5"/>
      <c r="SX43" s="5"/>
      <c r="SY43" s="5"/>
      <c r="SZ43" s="5"/>
      <c r="TA43" s="5"/>
      <c r="TB43" s="5"/>
      <c r="TC43" s="5"/>
      <c r="TD43" s="5"/>
      <c r="TE43" s="5"/>
      <c r="TF43" s="5"/>
      <c r="TG43" s="5"/>
      <c r="TH43" s="5"/>
      <c r="TI43" s="5"/>
      <c r="TJ43" s="5"/>
      <c r="TK43" s="5"/>
      <c r="TL43" s="5"/>
      <c r="TM43" s="5"/>
      <c r="TN43" s="5"/>
      <c r="TO43" s="5"/>
      <c r="TP43" s="5"/>
      <c r="TQ43" s="5"/>
      <c r="TR43" s="5"/>
      <c r="TS43" s="5"/>
      <c r="TT43" s="5"/>
      <c r="TU43" s="5"/>
      <c r="TV43" s="5"/>
      <c r="TW43" s="5"/>
      <c r="TX43" s="5"/>
      <c r="TY43" s="5"/>
      <c r="TZ43" s="5"/>
      <c r="UA43" s="5"/>
      <c r="UB43" s="5"/>
      <c r="UC43" s="5"/>
      <c r="UD43" s="5"/>
      <c r="UE43" s="5"/>
      <c r="UF43" s="5"/>
      <c r="UG43" s="5"/>
      <c r="UH43" s="5"/>
      <c r="UI43" s="5"/>
      <c r="UJ43" s="5"/>
      <c r="UK43" s="5"/>
      <c r="UL43" s="5"/>
      <c r="UM43" s="5"/>
      <c r="UN43" s="5"/>
      <c r="UO43" s="5"/>
      <c r="UP43" s="5"/>
      <c r="UQ43" s="5"/>
      <c r="UR43" s="5"/>
      <c r="US43" s="5"/>
      <c r="UT43" s="5"/>
      <c r="UU43" s="5"/>
      <c r="UV43" s="5"/>
      <c r="UW43" s="5"/>
      <c r="UX43" s="5"/>
      <c r="UY43" s="5"/>
      <c r="UZ43" s="5"/>
      <c r="VA43" s="5"/>
      <c r="VB43" s="5"/>
      <c r="VC43" s="5"/>
      <c r="VD43" s="5"/>
      <c r="VE43" s="5"/>
      <c r="VF43" s="5"/>
      <c r="VG43" s="5"/>
      <c r="VH43" s="5"/>
      <c r="VI43" s="5"/>
      <c r="VJ43" s="5"/>
      <c r="VK43" s="5"/>
      <c r="VL43" s="5"/>
      <c r="VM43" s="5"/>
      <c r="VN43" s="5"/>
      <c r="VO43" s="5"/>
      <c r="VP43" s="5"/>
      <c r="VQ43" s="5"/>
      <c r="VR43" s="5"/>
      <c r="VS43" s="5"/>
      <c r="VT43" s="5"/>
      <c r="VU43" s="5"/>
      <c r="VV43" s="5"/>
      <c r="VW43" s="5"/>
      <c r="VX43" s="5"/>
      <c r="VY43" s="5"/>
      <c r="VZ43" s="5"/>
      <c r="WA43" s="5"/>
      <c r="WB43" s="5"/>
      <c r="WC43" s="5"/>
      <c r="WD43" s="5"/>
      <c r="WE43" s="5"/>
      <c r="WF43" s="5"/>
      <c r="WG43" s="5"/>
      <c r="WH43" s="5"/>
      <c r="WI43" s="5"/>
      <c r="WJ43" s="5"/>
      <c r="WK43" s="5"/>
      <c r="WL43" s="5"/>
      <c r="WM43" s="5"/>
      <c r="WN43" s="5"/>
      <c r="WO43" s="5"/>
      <c r="WP43" s="5"/>
      <c r="WQ43" s="5"/>
      <c r="WR43" s="5"/>
      <c r="WS43" s="5"/>
      <c r="WT43" s="5"/>
      <c r="WU43" s="5"/>
      <c r="WV43" s="5"/>
      <c r="WW43" s="5"/>
      <c r="WX43" s="5"/>
      <c r="WY43" s="5"/>
      <c r="WZ43" s="5"/>
      <c r="XA43" s="5"/>
      <c r="XB43" s="5"/>
      <c r="XC43" s="5"/>
      <c r="XD43" s="5"/>
      <c r="XE43" s="5"/>
      <c r="XF43" s="5"/>
      <c r="XG43" s="5"/>
      <c r="XH43" s="5"/>
      <c r="XI43" s="5"/>
      <c r="XJ43" s="5"/>
      <c r="XK43" s="5"/>
      <c r="XL43" s="5"/>
      <c r="XM43" s="5"/>
      <c r="XN43" s="5"/>
      <c r="XO43" s="5"/>
      <c r="XP43" s="5"/>
      <c r="XQ43" s="5"/>
      <c r="XR43" s="5"/>
      <c r="XS43" s="5"/>
      <c r="XT43" s="5"/>
      <c r="XU43" s="5"/>
      <c r="XV43" s="5"/>
      <c r="XW43" s="5"/>
      <c r="XX43" s="5"/>
      <c r="XY43" s="5"/>
      <c r="XZ43" s="5"/>
      <c r="YA43" s="5"/>
      <c r="YB43" s="5"/>
      <c r="YC43" s="5"/>
      <c r="YD43" s="5"/>
      <c r="YE43" s="5"/>
      <c r="YF43" s="5"/>
      <c r="YG43" s="5"/>
      <c r="YH43" s="5"/>
      <c r="YI43" s="5"/>
      <c r="YJ43" s="5"/>
      <c r="YK43" s="5"/>
      <c r="YL43" s="5"/>
      <c r="YM43" s="5"/>
      <c r="YN43" s="5"/>
      <c r="YO43" s="5"/>
      <c r="YP43" s="5"/>
      <c r="YQ43" s="5"/>
      <c r="YR43" s="5"/>
      <c r="YS43" s="5"/>
      <c r="YT43" s="5"/>
      <c r="YU43" s="5"/>
      <c r="YV43" s="5"/>
      <c r="YW43" s="5"/>
      <c r="YX43" s="5"/>
      <c r="YY43" s="5"/>
      <c r="YZ43" s="5"/>
      <c r="ZA43" s="5"/>
      <c r="ZB43" s="5"/>
      <c r="ZC43" s="5"/>
      <c r="ZD43" s="5"/>
      <c r="ZE43" s="5"/>
      <c r="ZF43" s="5"/>
      <c r="ZG43" s="5"/>
      <c r="ZH43" s="5"/>
      <c r="ZI43" s="5"/>
      <c r="ZJ43" s="5"/>
      <c r="ZK43" s="5"/>
      <c r="ZL43" s="5"/>
      <c r="ZM43" s="5"/>
      <c r="ZN43" s="5"/>
      <c r="ZO43" s="5"/>
      <c r="ZP43" s="5"/>
      <c r="ZQ43" s="5"/>
      <c r="ZR43" s="5"/>
      <c r="ZS43" s="5"/>
      <c r="ZT43" s="5"/>
      <c r="ZU43" s="5"/>
      <c r="ZV43" s="5"/>
      <c r="ZW43" s="5"/>
      <c r="ZX43" s="5"/>
      <c r="ZY43" s="5"/>
      <c r="ZZ43" s="5"/>
      <c r="AAA43" s="5"/>
      <c r="AAB43" s="5"/>
      <c r="AAC43" s="5"/>
      <c r="AAD43" s="5"/>
      <c r="AAE43" s="5"/>
      <c r="AAF43" s="5"/>
      <c r="AAG43" s="5"/>
      <c r="AAH43" s="5"/>
      <c r="AAI43" s="5"/>
      <c r="AAJ43" s="5"/>
      <c r="AAK43" s="5"/>
      <c r="AAL43" s="5"/>
      <c r="AAM43" s="5"/>
      <c r="AAN43" s="5"/>
      <c r="AAO43" s="5"/>
      <c r="AAP43" s="5"/>
      <c r="AAQ43" s="5"/>
      <c r="AAR43" s="5"/>
      <c r="AAS43" s="5"/>
      <c r="AAT43" s="5"/>
      <c r="AAU43" s="5"/>
      <c r="AAV43" s="5"/>
      <c r="AAW43" s="5"/>
      <c r="AAX43" s="5"/>
      <c r="AAY43" s="5"/>
      <c r="AAZ43" s="5"/>
      <c r="ABA43" s="5"/>
      <c r="ABB43" s="5"/>
      <c r="ABC43" s="5"/>
      <c r="ABD43" s="5"/>
      <c r="ABE43" s="5"/>
      <c r="ABF43" s="5"/>
      <c r="ABG43" s="5"/>
      <c r="ABH43" s="5"/>
      <c r="ABI43" s="5"/>
      <c r="ABJ43" s="5"/>
      <c r="ABK43" s="5"/>
      <c r="ABL43" s="5"/>
      <c r="ABM43" s="5"/>
      <c r="ABN43" s="5"/>
      <c r="ABO43" s="5"/>
      <c r="ABP43" s="5"/>
      <c r="ABQ43" s="5"/>
      <c r="ABR43" s="5"/>
      <c r="ABS43" s="5"/>
      <c r="ABT43" s="5"/>
      <c r="ABU43" s="5"/>
      <c r="ABV43" s="5"/>
      <c r="ABW43" s="5"/>
      <c r="ABX43" s="5"/>
      <c r="ABY43" s="5"/>
      <c r="ABZ43" s="5"/>
      <c r="ACA43" s="5"/>
      <c r="ACB43" s="5"/>
      <c r="ACC43" s="5"/>
      <c r="ACD43" s="5"/>
      <c r="ACE43" s="5"/>
      <c r="ACF43" s="5"/>
      <c r="ACG43" s="5"/>
      <c r="ACH43" s="5"/>
      <c r="ACI43" s="5"/>
      <c r="ACJ43" s="5"/>
      <c r="ACK43" s="5"/>
      <c r="ACL43" s="5"/>
      <c r="ACM43" s="5"/>
      <c r="ACN43" s="5"/>
      <c r="ACO43" s="5"/>
      <c r="ACP43" s="5"/>
      <c r="ACQ43" s="5"/>
      <c r="ACR43" s="5"/>
      <c r="ACS43" s="5"/>
      <c r="ACT43" s="5"/>
      <c r="ACU43" s="5"/>
      <c r="ACV43" s="5"/>
      <c r="ACW43" s="5"/>
      <c r="ACX43" s="5"/>
      <c r="ACY43" s="5"/>
      <c r="ACZ43" s="5"/>
      <c r="ADA43" s="5"/>
      <c r="ADB43" s="5"/>
      <c r="ADC43" s="5"/>
      <c r="ADD43" s="5"/>
      <c r="ADE43" s="5"/>
      <c r="ADF43" s="5"/>
      <c r="ADG43" s="5"/>
      <c r="ADH43" s="5"/>
      <c r="ADI43" s="5"/>
      <c r="ADJ43" s="5"/>
      <c r="ADK43" s="5"/>
      <c r="ADL43" s="5"/>
      <c r="ADM43" s="5"/>
      <c r="ADN43" s="5"/>
      <c r="ADO43" s="5"/>
      <c r="ADP43" s="5"/>
      <c r="ADQ43" s="5"/>
      <c r="ADR43" s="5"/>
      <c r="ADS43" s="5"/>
      <c r="ADT43" s="5"/>
      <c r="ADU43" s="5"/>
      <c r="ADV43" s="5"/>
      <c r="ADW43" s="5"/>
      <c r="ADX43" s="5"/>
      <c r="ADY43" s="5"/>
      <c r="ADZ43" s="5"/>
      <c r="AEA43" s="5"/>
      <c r="AEB43" s="5"/>
      <c r="AEC43" s="5"/>
      <c r="AED43" s="5"/>
      <c r="AEE43" s="5"/>
      <c r="AEF43" s="5"/>
      <c r="AEG43" s="5"/>
      <c r="AEH43" s="5"/>
      <c r="AEI43" s="5"/>
      <c r="AEJ43" s="5"/>
      <c r="AEK43" s="5"/>
      <c r="AEL43" s="5"/>
      <c r="AEM43" s="5"/>
      <c r="AEN43" s="5"/>
      <c r="AEO43" s="5"/>
      <c r="AEP43" s="5"/>
      <c r="AEQ43" s="5"/>
      <c r="AER43" s="5"/>
      <c r="AES43" s="5"/>
      <c r="AET43" s="5"/>
      <c r="AEU43" s="5"/>
      <c r="AEV43" s="5"/>
      <c r="AEW43" s="5"/>
      <c r="AEX43" s="5"/>
      <c r="AEY43" s="5"/>
      <c r="AEZ43" s="5"/>
      <c r="AFA43" s="5"/>
      <c r="AFB43" s="5"/>
      <c r="AFC43" s="5"/>
      <c r="AFD43" s="5"/>
      <c r="AFE43" s="5"/>
      <c r="AFF43" s="5"/>
      <c r="AFG43" s="5"/>
      <c r="AFH43" s="5"/>
      <c r="AFI43" s="5"/>
      <c r="AFJ43" s="5"/>
      <c r="AFK43" s="5"/>
      <c r="AFL43" s="5"/>
      <c r="AFM43" s="5"/>
      <c r="AFN43" s="5"/>
      <c r="AFO43" s="5"/>
      <c r="AFP43" s="5"/>
      <c r="AFQ43" s="5"/>
      <c r="AFR43" s="5"/>
      <c r="AFS43" s="5"/>
      <c r="AFT43" s="5"/>
      <c r="AFU43" s="5"/>
      <c r="AFV43" s="5"/>
      <c r="AFW43" s="5"/>
      <c r="AFX43" s="5"/>
      <c r="AFY43" s="5"/>
      <c r="AFZ43" s="5"/>
      <c r="AGA43" s="5"/>
      <c r="AGB43" s="5"/>
      <c r="AGC43" s="5"/>
      <c r="AGD43" s="5"/>
      <c r="AGE43" s="5"/>
      <c r="AGF43" s="5"/>
      <c r="AGG43" s="5"/>
      <c r="AGH43" s="5"/>
      <c r="AGI43" s="5"/>
      <c r="AGJ43" s="5"/>
      <c r="AGK43" s="5"/>
      <c r="AGL43" s="5"/>
      <c r="AGM43" s="5"/>
      <c r="AGN43" s="5"/>
      <c r="AGO43" s="5"/>
      <c r="AGP43" s="5"/>
      <c r="AGQ43" s="5"/>
      <c r="AGR43" s="5"/>
      <c r="AGS43" s="5"/>
      <c r="AGT43" s="5"/>
      <c r="AGU43" s="5"/>
      <c r="AGV43" s="5"/>
      <c r="AGW43" s="5"/>
      <c r="AGX43" s="5"/>
      <c r="AGY43" s="5"/>
      <c r="AGZ43" s="5"/>
      <c r="AHA43" s="5"/>
      <c r="AHB43" s="5"/>
      <c r="AHC43" s="5"/>
      <c r="AHD43" s="5"/>
      <c r="AHE43" s="5"/>
      <c r="AHF43" s="5"/>
      <c r="AHG43" s="5"/>
      <c r="AHH43" s="5"/>
      <c r="AHI43" s="5"/>
      <c r="AHJ43" s="5"/>
      <c r="AHK43" s="5"/>
      <c r="AHL43" s="5"/>
      <c r="AHM43" s="5"/>
      <c r="AHN43" s="5"/>
      <c r="AHO43" s="5"/>
      <c r="AHP43" s="5"/>
      <c r="AHQ43" s="5"/>
      <c r="AHR43" s="5"/>
      <c r="AHS43" s="5"/>
      <c r="AHT43" s="5"/>
      <c r="AHU43" s="5"/>
      <c r="AHV43" s="5"/>
      <c r="AHW43" s="5"/>
      <c r="AHX43" s="5"/>
      <c r="AHY43" s="5"/>
      <c r="AHZ43" s="5"/>
      <c r="AIA43" s="5"/>
      <c r="AIB43" s="5"/>
      <c r="AIC43" s="5"/>
      <c r="AID43" s="5"/>
      <c r="AIE43" s="5"/>
      <c r="AIF43" s="5"/>
      <c r="AIG43" s="5"/>
      <c r="AIH43" s="5"/>
      <c r="AII43" s="5"/>
      <c r="AIJ43" s="5"/>
      <c r="AIK43" s="5"/>
      <c r="AIL43" s="5"/>
      <c r="AIM43" s="5"/>
      <c r="AIN43" s="5"/>
      <c r="AIO43" s="5"/>
      <c r="AIP43" s="5"/>
      <c r="AIQ43" s="5"/>
      <c r="AIR43" s="5"/>
      <c r="AIS43" s="5"/>
      <c r="AIT43" s="5"/>
      <c r="AIU43" s="5"/>
      <c r="AIV43" s="5"/>
      <c r="AIW43" s="5"/>
      <c r="AIX43" s="5"/>
      <c r="AIY43" s="5"/>
      <c r="AIZ43" s="5"/>
      <c r="AJA43" s="5"/>
      <c r="AJB43" s="5"/>
      <c r="AJC43" s="5"/>
      <c r="AJD43" s="5"/>
      <c r="AJE43" s="5"/>
      <c r="AJF43" s="5"/>
      <c r="AJG43" s="5"/>
      <c r="AJH43" s="5"/>
      <c r="AJI43" s="5"/>
      <c r="AJJ43" s="5"/>
    </row>
    <row r="44" spans="1:946" ht="27.95" customHeight="1" x14ac:dyDescent="0.25">
      <c r="A44" s="39" t="s">
        <v>54</v>
      </c>
      <c r="B44" s="40" t="s">
        <v>138</v>
      </c>
      <c r="C44" s="84"/>
      <c r="D44" s="86"/>
      <c r="E44" s="86"/>
      <c r="F44" s="74" t="s">
        <v>59</v>
      </c>
      <c r="G44" s="86"/>
      <c r="H44" s="86"/>
      <c r="I44" s="86"/>
      <c r="J44" s="86"/>
      <c r="K44" s="128"/>
      <c r="L44" s="86"/>
      <c r="M44" s="64" t="s">
        <v>66</v>
      </c>
      <c r="N44" s="77">
        <v>1</v>
      </c>
      <c r="O44" s="77">
        <v>1</v>
      </c>
      <c r="P44" s="77">
        <v>1</v>
      </c>
      <c r="Q44" s="77">
        <v>1</v>
      </c>
      <c r="R44" s="77">
        <v>1</v>
      </c>
      <c r="S44" s="77">
        <v>1</v>
      </c>
      <c r="T44" s="77">
        <v>1</v>
      </c>
      <c r="U44" s="77">
        <v>1</v>
      </c>
      <c r="V44" s="89">
        <v>1</v>
      </c>
      <c r="W44" s="89">
        <v>1</v>
      </c>
      <c r="X44" s="89">
        <v>1</v>
      </c>
      <c r="Y44" s="129"/>
      <c r="Z44" s="51">
        <f t="shared" si="0"/>
        <v>11</v>
      </c>
      <c r="AA44" s="66"/>
      <c r="AB44" s="53"/>
      <c r="AC44" s="67"/>
      <c r="AD44" s="68"/>
      <c r="AE44" s="68"/>
      <c r="AF44" s="69"/>
      <c r="AG44" s="66"/>
      <c r="AH44" s="66"/>
      <c r="AI44" s="67"/>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c r="CD44" s="5"/>
      <c r="CE44" s="5"/>
      <c r="CF44" s="5"/>
      <c r="CG44" s="5"/>
      <c r="CH44" s="5"/>
      <c r="CI44" s="5"/>
      <c r="CJ44" s="5"/>
      <c r="CK44" s="5"/>
      <c r="CL44" s="5"/>
      <c r="CM44" s="5"/>
      <c r="CN44" s="5"/>
      <c r="CO44" s="5"/>
      <c r="CP44" s="5"/>
      <c r="CQ44" s="5"/>
      <c r="CR44" s="5"/>
      <c r="CS44" s="5"/>
      <c r="CT44" s="5"/>
      <c r="CU44" s="5"/>
      <c r="CV44" s="5"/>
      <c r="CW44" s="5"/>
      <c r="CX44" s="5"/>
      <c r="CY44" s="5"/>
      <c r="CZ44" s="5"/>
      <c r="DA44" s="5"/>
      <c r="DB44" s="5"/>
      <c r="DC44" s="5"/>
      <c r="DD44" s="5"/>
      <c r="DE44" s="5"/>
      <c r="DF44" s="5"/>
      <c r="DG44" s="5"/>
      <c r="DH44" s="5"/>
      <c r="DI44" s="5"/>
      <c r="DJ44" s="5"/>
      <c r="DK44" s="5"/>
      <c r="DL44" s="5"/>
      <c r="DM44" s="5"/>
      <c r="DN44" s="5"/>
      <c r="DO44" s="5"/>
      <c r="DP44" s="5"/>
      <c r="DQ44" s="5"/>
      <c r="DR44" s="5"/>
      <c r="DS44" s="5"/>
      <c r="DT44" s="5"/>
      <c r="DU44" s="5"/>
      <c r="DV44" s="5"/>
      <c r="DW44" s="5"/>
      <c r="DX44" s="5"/>
      <c r="DY44" s="5"/>
      <c r="DZ44" s="5"/>
      <c r="EA44" s="5"/>
      <c r="EB44" s="5"/>
      <c r="EC44" s="5"/>
      <c r="ED44" s="5"/>
      <c r="EE44" s="5"/>
      <c r="EF44" s="5"/>
      <c r="EG44" s="5"/>
      <c r="EH44" s="5"/>
      <c r="EI44" s="5"/>
      <c r="EJ44" s="5"/>
      <c r="EK44" s="5"/>
      <c r="EL44" s="5"/>
      <c r="EM44" s="5"/>
      <c r="EN44" s="5"/>
      <c r="EO44" s="5"/>
      <c r="EP44" s="5"/>
      <c r="EQ44" s="5"/>
      <c r="ER44" s="5"/>
      <c r="ES44" s="5"/>
      <c r="ET44" s="5"/>
      <c r="EU44" s="5"/>
      <c r="EV44" s="5"/>
      <c r="EW44" s="5"/>
      <c r="EX44" s="5"/>
      <c r="EY44" s="5"/>
      <c r="EZ44" s="5"/>
      <c r="FA44" s="5"/>
      <c r="FB44" s="5"/>
      <c r="FC44" s="5"/>
      <c r="FD44" s="5"/>
      <c r="FE44" s="5"/>
      <c r="FF44" s="5"/>
      <c r="FG44" s="5"/>
      <c r="FH44" s="5"/>
      <c r="FI44" s="5"/>
      <c r="FJ44" s="5"/>
      <c r="FK44" s="5"/>
      <c r="FL44" s="5"/>
      <c r="FM44" s="5"/>
      <c r="FN44" s="5"/>
      <c r="FO44" s="5"/>
      <c r="FP44" s="5"/>
      <c r="FQ44" s="5"/>
      <c r="FR44" s="5"/>
      <c r="FS44" s="5"/>
      <c r="FT44" s="5"/>
      <c r="FU44" s="5"/>
      <c r="FV44" s="5"/>
      <c r="FW44" s="5"/>
      <c r="FX44" s="5"/>
      <c r="FY44" s="5"/>
      <c r="FZ44" s="5"/>
      <c r="GA44" s="5"/>
      <c r="GB44" s="5"/>
      <c r="GC44" s="5"/>
      <c r="GD44" s="5"/>
      <c r="GE44" s="5"/>
      <c r="GF44" s="5"/>
      <c r="GG44" s="5"/>
      <c r="GH44" s="5"/>
      <c r="GI44" s="5"/>
      <c r="GJ44" s="5"/>
      <c r="GK44" s="5"/>
      <c r="GL44" s="5"/>
      <c r="GM44" s="5"/>
      <c r="GN44" s="5"/>
      <c r="GO44" s="5"/>
      <c r="GP44" s="5"/>
      <c r="GQ44" s="5"/>
      <c r="GR44" s="5"/>
      <c r="GS44" s="5"/>
      <c r="GT44" s="5"/>
      <c r="GU44" s="5"/>
      <c r="GV44" s="5"/>
      <c r="GW44" s="5"/>
      <c r="GX44" s="5"/>
      <c r="GY44" s="5"/>
      <c r="GZ44" s="5"/>
      <c r="HA44" s="5"/>
      <c r="HB44" s="5"/>
      <c r="HC44" s="5"/>
      <c r="HD44" s="5"/>
      <c r="HE44" s="5"/>
      <c r="HF44" s="5"/>
      <c r="HG44" s="5"/>
      <c r="HH44" s="5"/>
      <c r="HI44" s="5"/>
      <c r="HJ44" s="5"/>
      <c r="HK44" s="5"/>
      <c r="HL44" s="5"/>
      <c r="HM44" s="5"/>
      <c r="HN44" s="5"/>
      <c r="HO44" s="5"/>
      <c r="HP44" s="5"/>
      <c r="HQ44" s="5"/>
      <c r="HR44" s="5"/>
      <c r="HS44" s="5"/>
      <c r="HT44" s="5"/>
      <c r="HU44" s="5"/>
      <c r="HV44" s="5"/>
      <c r="HW44" s="5"/>
      <c r="HX44" s="5"/>
      <c r="HY44" s="5"/>
      <c r="HZ44" s="5"/>
      <c r="IA44" s="5"/>
      <c r="IB44" s="5"/>
      <c r="IC44" s="5"/>
      <c r="ID44" s="5"/>
      <c r="IE44" s="5"/>
      <c r="IF44" s="5"/>
      <c r="IG44" s="5"/>
      <c r="IH44" s="5"/>
      <c r="II44" s="5"/>
      <c r="IJ44" s="5"/>
      <c r="IK44" s="5"/>
      <c r="IL44" s="5"/>
      <c r="IM44" s="5"/>
      <c r="IN44" s="5"/>
      <c r="IO44" s="5"/>
      <c r="IP44" s="5"/>
      <c r="IQ44" s="5"/>
      <c r="IR44" s="5"/>
      <c r="IS44" s="5"/>
      <c r="IT44" s="5"/>
      <c r="IU44" s="5"/>
      <c r="IV44" s="5"/>
      <c r="IW44" s="5"/>
      <c r="IX44" s="5"/>
      <c r="IY44" s="5"/>
      <c r="IZ44" s="5"/>
      <c r="JA44" s="5"/>
      <c r="JB44" s="5"/>
      <c r="JC44" s="5"/>
      <c r="JD44" s="5"/>
      <c r="JE44" s="5"/>
      <c r="JF44" s="5"/>
      <c r="JG44" s="5"/>
      <c r="JH44" s="5"/>
      <c r="JI44" s="5"/>
      <c r="JJ44" s="5"/>
      <c r="JK44" s="5"/>
      <c r="JL44" s="5"/>
      <c r="JM44" s="5"/>
      <c r="JN44" s="5"/>
      <c r="JO44" s="5"/>
      <c r="JP44" s="5"/>
      <c r="JQ44" s="5"/>
      <c r="JR44" s="5"/>
      <c r="JS44" s="5"/>
      <c r="JT44" s="5"/>
      <c r="JU44" s="5"/>
      <c r="JV44" s="5"/>
      <c r="JW44" s="5"/>
      <c r="JX44" s="5"/>
      <c r="JY44" s="5"/>
      <c r="JZ44" s="5"/>
      <c r="KA44" s="5"/>
      <c r="KB44" s="5"/>
      <c r="KC44" s="5"/>
      <c r="KD44" s="5"/>
      <c r="KE44" s="5"/>
      <c r="KF44" s="5"/>
      <c r="KG44" s="5"/>
      <c r="KH44" s="5"/>
      <c r="KI44" s="5"/>
      <c r="KJ44" s="5"/>
      <c r="KK44" s="5"/>
      <c r="KL44" s="5"/>
      <c r="KM44" s="5"/>
      <c r="KN44" s="5"/>
      <c r="KO44" s="5"/>
      <c r="KP44" s="5"/>
      <c r="KQ44" s="5"/>
      <c r="KR44" s="5"/>
      <c r="KS44" s="5"/>
      <c r="KT44" s="5"/>
      <c r="KU44" s="5"/>
      <c r="KV44" s="5"/>
      <c r="KW44" s="5"/>
      <c r="KX44" s="5"/>
      <c r="KY44" s="5"/>
      <c r="KZ44" s="5"/>
      <c r="LA44" s="5"/>
      <c r="LB44" s="5"/>
      <c r="LC44" s="5"/>
      <c r="LD44" s="5"/>
      <c r="LE44" s="5"/>
      <c r="LF44" s="5"/>
      <c r="LG44" s="5"/>
      <c r="LH44" s="5"/>
      <c r="LI44" s="5"/>
      <c r="LJ44" s="5"/>
      <c r="LK44" s="5"/>
      <c r="LL44" s="5"/>
      <c r="LM44" s="5"/>
      <c r="LN44" s="5"/>
      <c r="LO44" s="5"/>
      <c r="LP44" s="5"/>
      <c r="LQ44" s="5"/>
      <c r="LR44" s="5"/>
      <c r="LS44" s="5"/>
      <c r="LT44" s="5"/>
      <c r="LU44" s="5"/>
      <c r="LV44" s="5"/>
      <c r="LW44" s="5"/>
      <c r="LX44" s="5"/>
      <c r="LY44" s="5"/>
      <c r="LZ44" s="5"/>
      <c r="MA44" s="5"/>
      <c r="MB44" s="5"/>
      <c r="MC44" s="5"/>
      <c r="MD44" s="5"/>
      <c r="ME44" s="5"/>
      <c r="MF44" s="5"/>
      <c r="MG44" s="5"/>
      <c r="MH44" s="5"/>
      <c r="MI44" s="5"/>
      <c r="MJ44" s="5"/>
      <c r="MK44" s="5"/>
      <c r="ML44" s="5"/>
      <c r="MM44" s="5"/>
      <c r="MN44" s="5"/>
      <c r="MO44" s="5"/>
      <c r="MP44" s="5"/>
      <c r="MQ44" s="5"/>
      <c r="MR44" s="5"/>
      <c r="MS44" s="5"/>
      <c r="MT44" s="5"/>
      <c r="MU44" s="5"/>
      <c r="MV44" s="5"/>
      <c r="MW44" s="5"/>
      <c r="MX44" s="5"/>
      <c r="MY44" s="5"/>
      <c r="MZ44" s="5"/>
      <c r="NA44" s="5"/>
      <c r="NB44" s="5"/>
      <c r="NC44" s="5"/>
      <c r="ND44" s="5"/>
      <c r="NE44" s="5"/>
      <c r="NF44" s="5"/>
      <c r="NG44" s="5"/>
      <c r="NH44" s="5"/>
      <c r="NI44" s="5"/>
      <c r="NJ44" s="5"/>
      <c r="NK44" s="5"/>
      <c r="NL44" s="5"/>
      <c r="NM44" s="5"/>
      <c r="NN44" s="5"/>
      <c r="NO44" s="5"/>
      <c r="NP44" s="5"/>
      <c r="NQ44" s="5"/>
      <c r="NR44" s="5"/>
      <c r="NS44" s="5"/>
      <c r="NT44" s="5"/>
      <c r="NU44" s="5"/>
      <c r="NV44" s="5"/>
      <c r="NW44" s="5"/>
      <c r="NX44" s="5"/>
      <c r="NY44" s="5"/>
      <c r="NZ44" s="5"/>
      <c r="OA44" s="5"/>
      <c r="OB44" s="5"/>
      <c r="OC44" s="5"/>
      <c r="OD44" s="5"/>
      <c r="OE44" s="5"/>
      <c r="OF44" s="5"/>
      <c r="OG44" s="5"/>
      <c r="OH44" s="5"/>
      <c r="OI44" s="5"/>
      <c r="OJ44" s="5"/>
      <c r="OK44" s="5"/>
      <c r="OL44" s="5"/>
      <c r="OM44" s="5"/>
      <c r="ON44" s="5"/>
      <c r="OO44" s="5"/>
      <c r="OP44" s="5"/>
      <c r="OQ44" s="5"/>
      <c r="OR44" s="5"/>
      <c r="OS44" s="5"/>
      <c r="OT44" s="5"/>
      <c r="OU44" s="5"/>
      <c r="OV44" s="5"/>
      <c r="OW44" s="5"/>
      <c r="OX44" s="5"/>
      <c r="OY44" s="5"/>
      <c r="OZ44" s="5"/>
      <c r="PA44" s="5"/>
      <c r="PB44" s="5"/>
      <c r="PC44" s="5"/>
      <c r="PD44" s="5"/>
      <c r="PE44" s="5"/>
      <c r="PF44" s="5"/>
      <c r="PG44" s="5"/>
      <c r="PH44" s="5"/>
      <c r="PI44" s="5"/>
      <c r="PJ44" s="5"/>
      <c r="PK44" s="5"/>
      <c r="PL44" s="5"/>
      <c r="PM44" s="5"/>
      <c r="PN44" s="5"/>
      <c r="PO44" s="5"/>
      <c r="PP44" s="5"/>
      <c r="PQ44" s="5"/>
      <c r="PR44" s="5"/>
      <c r="PS44" s="5"/>
      <c r="PT44" s="5"/>
      <c r="PU44" s="5"/>
      <c r="PV44" s="5"/>
      <c r="PW44" s="5"/>
      <c r="PX44" s="5"/>
      <c r="PY44" s="5"/>
      <c r="PZ44" s="5"/>
      <c r="QA44" s="5"/>
      <c r="QB44" s="5"/>
      <c r="QC44" s="5"/>
      <c r="QD44" s="5"/>
      <c r="QE44" s="5"/>
      <c r="QF44" s="5"/>
      <c r="QG44" s="5"/>
      <c r="QH44" s="5"/>
      <c r="QI44" s="5"/>
      <c r="QJ44" s="5"/>
      <c r="QK44" s="5"/>
      <c r="QL44" s="5"/>
      <c r="QM44" s="5"/>
      <c r="QN44" s="5"/>
      <c r="QO44" s="5"/>
      <c r="QP44" s="5"/>
      <c r="QQ44" s="5"/>
      <c r="QR44" s="5"/>
      <c r="QS44" s="5"/>
      <c r="QT44" s="5"/>
      <c r="QU44" s="5"/>
      <c r="QV44" s="5"/>
      <c r="QW44" s="5"/>
      <c r="QX44" s="5"/>
      <c r="QY44" s="5"/>
      <c r="QZ44" s="5"/>
      <c r="RA44" s="5"/>
      <c r="RB44" s="5"/>
      <c r="RC44" s="5"/>
      <c r="RD44" s="5"/>
      <c r="RE44" s="5"/>
      <c r="RF44" s="5"/>
      <c r="RG44" s="5"/>
      <c r="RH44" s="5"/>
      <c r="RI44" s="5"/>
      <c r="RJ44" s="5"/>
      <c r="RK44" s="5"/>
      <c r="RL44" s="5"/>
      <c r="RM44" s="5"/>
      <c r="RN44" s="5"/>
      <c r="RO44" s="5"/>
      <c r="RP44" s="5"/>
      <c r="RQ44" s="5"/>
      <c r="RR44" s="5"/>
      <c r="RS44" s="5"/>
      <c r="RT44" s="5"/>
      <c r="RU44" s="5"/>
      <c r="RV44" s="5"/>
      <c r="RW44" s="5"/>
      <c r="RX44" s="5"/>
      <c r="RY44" s="5"/>
      <c r="RZ44" s="5"/>
      <c r="SA44" s="5"/>
      <c r="SB44" s="5"/>
      <c r="SC44" s="5"/>
      <c r="SD44" s="5"/>
      <c r="SE44" s="5"/>
      <c r="SF44" s="5"/>
      <c r="SG44" s="5"/>
      <c r="SH44" s="5"/>
      <c r="SI44" s="5"/>
      <c r="SJ44" s="5"/>
      <c r="SK44" s="5"/>
      <c r="SL44" s="5"/>
      <c r="SM44" s="5"/>
      <c r="SN44" s="5"/>
      <c r="SO44" s="5"/>
      <c r="SP44" s="5"/>
      <c r="SQ44" s="5"/>
      <c r="SR44" s="5"/>
      <c r="SS44" s="5"/>
      <c r="ST44" s="5"/>
      <c r="SU44" s="5"/>
      <c r="SV44" s="5"/>
      <c r="SW44" s="5"/>
      <c r="SX44" s="5"/>
      <c r="SY44" s="5"/>
      <c r="SZ44" s="5"/>
      <c r="TA44" s="5"/>
      <c r="TB44" s="5"/>
      <c r="TC44" s="5"/>
      <c r="TD44" s="5"/>
      <c r="TE44" s="5"/>
      <c r="TF44" s="5"/>
      <c r="TG44" s="5"/>
      <c r="TH44" s="5"/>
      <c r="TI44" s="5"/>
      <c r="TJ44" s="5"/>
      <c r="TK44" s="5"/>
      <c r="TL44" s="5"/>
      <c r="TM44" s="5"/>
      <c r="TN44" s="5"/>
      <c r="TO44" s="5"/>
      <c r="TP44" s="5"/>
      <c r="TQ44" s="5"/>
      <c r="TR44" s="5"/>
      <c r="TS44" s="5"/>
      <c r="TT44" s="5"/>
      <c r="TU44" s="5"/>
      <c r="TV44" s="5"/>
      <c r="TW44" s="5"/>
      <c r="TX44" s="5"/>
      <c r="TY44" s="5"/>
      <c r="TZ44" s="5"/>
      <c r="UA44" s="5"/>
      <c r="UB44" s="5"/>
      <c r="UC44" s="5"/>
      <c r="UD44" s="5"/>
      <c r="UE44" s="5"/>
      <c r="UF44" s="5"/>
      <c r="UG44" s="5"/>
      <c r="UH44" s="5"/>
      <c r="UI44" s="5"/>
      <c r="UJ44" s="5"/>
      <c r="UK44" s="5"/>
      <c r="UL44" s="5"/>
      <c r="UM44" s="5"/>
      <c r="UN44" s="5"/>
      <c r="UO44" s="5"/>
      <c r="UP44" s="5"/>
      <c r="UQ44" s="5"/>
      <c r="UR44" s="5"/>
      <c r="US44" s="5"/>
      <c r="UT44" s="5"/>
      <c r="UU44" s="5"/>
      <c r="UV44" s="5"/>
      <c r="UW44" s="5"/>
      <c r="UX44" s="5"/>
      <c r="UY44" s="5"/>
      <c r="UZ44" s="5"/>
      <c r="VA44" s="5"/>
      <c r="VB44" s="5"/>
      <c r="VC44" s="5"/>
      <c r="VD44" s="5"/>
      <c r="VE44" s="5"/>
      <c r="VF44" s="5"/>
      <c r="VG44" s="5"/>
      <c r="VH44" s="5"/>
      <c r="VI44" s="5"/>
      <c r="VJ44" s="5"/>
      <c r="VK44" s="5"/>
      <c r="VL44" s="5"/>
      <c r="VM44" s="5"/>
      <c r="VN44" s="5"/>
      <c r="VO44" s="5"/>
      <c r="VP44" s="5"/>
      <c r="VQ44" s="5"/>
      <c r="VR44" s="5"/>
      <c r="VS44" s="5"/>
      <c r="VT44" s="5"/>
      <c r="VU44" s="5"/>
      <c r="VV44" s="5"/>
      <c r="VW44" s="5"/>
      <c r="VX44" s="5"/>
      <c r="VY44" s="5"/>
      <c r="VZ44" s="5"/>
      <c r="WA44" s="5"/>
      <c r="WB44" s="5"/>
      <c r="WC44" s="5"/>
      <c r="WD44" s="5"/>
      <c r="WE44" s="5"/>
      <c r="WF44" s="5"/>
      <c r="WG44" s="5"/>
      <c r="WH44" s="5"/>
      <c r="WI44" s="5"/>
      <c r="WJ44" s="5"/>
      <c r="WK44" s="5"/>
      <c r="WL44" s="5"/>
      <c r="WM44" s="5"/>
      <c r="WN44" s="5"/>
      <c r="WO44" s="5"/>
      <c r="WP44" s="5"/>
      <c r="WQ44" s="5"/>
      <c r="WR44" s="5"/>
      <c r="WS44" s="5"/>
      <c r="WT44" s="5"/>
      <c r="WU44" s="5"/>
      <c r="WV44" s="5"/>
      <c r="WW44" s="5"/>
      <c r="WX44" s="5"/>
      <c r="WY44" s="5"/>
      <c r="WZ44" s="5"/>
      <c r="XA44" s="5"/>
      <c r="XB44" s="5"/>
      <c r="XC44" s="5"/>
      <c r="XD44" s="5"/>
      <c r="XE44" s="5"/>
      <c r="XF44" s="5"/>
      <c r="XG44" s="5"/>
      <c r="XH44" s="5"/>
      <c r="XI44" s="5"/>
      <c r="XJ44" s="5"/>
      <c r="XK44" s="5"/>
      <c r="XL44" s="5"/>
      <c r="XM44" s="5"/>
      <c r="XN44" s="5"/>
      <c r="XO44" s="5"/>
      <c r="XP44" s="5"/>
      <c r="XQ44" s="5"/>
      <c r="XR44" s="5"/>
      <c r="XS44" s="5"/>
      <c r="XT44" s="5"/>
      <c r="XU44" s="5"/>
      <c r="XV44" s="5"/>
      <c r="XW44" s="5"/>
      <c r="XX44" s="5"/>
      <c r="XY44" s="5"/>
      <c r="XZ44" s="5"/>
      <c r="YA44" s="5"/>
      <c r="YB44" s="5"/>
      <c r="YC44" s="5"/>
      <c r="YD44" s="5"/>
      <c r="YE44" s="5"/>
      <c r="YF44" s="5"/>
      <c r="YG44" s="5"/>
      <c r="YH44" s="5"/>
      <c r="YI44" s="5"/>
      <c r="YJ44" s="5"/>
      <c r="YK44" s="5"/>
      <c r="YL44" s="5"/>
      <c r="YM44" s="5"/>
      <c r="YN44" s="5"/>
      <c r="YO44" s="5"/>
      <c r="YP44" s="5"/>
      <c r="YQ44" s="5"/>
      <c r="YR44" s="5"/>
      <c r="YS44" s="5"/>
      <c r="YT44" s="5"/>
      <c r="YU44" s="5"/>
      <c r="YV44" s="5"/>
      <c r="YW44" s="5"/>
      <c r="YX44" s="5"/>
      <c r="YY44" s="5"/>
      <c r="YZ44" s="5"/>
      <c r="ZA44" s="5"/>
      <c r="ZB44" s="5"/>
      <c r="ZC44" s="5"/>
      <c r="ZD44" s="5"/>
      <c r="ZE44" s="5"/>
      <c r="ZF44" s="5"/>
      <c r="ZG44" s="5"/>
      <c r="ZH44" s="5"/>
      <c r="ZI44" s="5"/>
      <c r="ZJ44" s="5"/>
      <c r="ZK44" s="5"/>
      <c r="ZL44" s="5"/>
      <c r="ZM44" s="5"/>
      <c r="ZN44" s="5"/>
      <c r="ZO44" s="5"/>
      <c r="ZP44" s="5"/>
      <c r="ZQ44" s="5"/>
      <c r="ZR44" s="5"/>
      <c r="ZS44" s="5"/>
      <c r="ZT44" s="5"/>
      <c r="ZU44" s="5"/>
      <c r="ZV44" s="5"/>
      <c r="ZW44" s="5"/>
      <c r="ZX44" s="5"/>
      <c r="ZY44" s="5"/>
      <c r="ZZ44" s="5"/>
      <c r="AAA44" s="5"/>
      <c r="AAB44" s="5"/>
      <c r="AAC44" s="5"/>
      <c r="AAD44" s="5"/>
      <c r="AAE44" s="5"/>
      <c r="AAF44" s="5"/>
      <c r="AAG44" s="5"/>
      <c r="AAH44" s="5"/>
      <c r="AAI44" s="5"/>
      <c r="AAJ44" s="5"/>
      <c r="AAK44" s="5"/>
      <c r="AAL44" s="5"/>
      <c r="AAM44" s="5"/>
      <c r="AAN44" s="5"/>
      <c r="AAO44" s="5"/>
      <c r="AAP44" s="5"/>
      <c r="AAQ44" s="5"/>
      <c r="AAR44" s="5"/>
      <c r="AAS44" s="5"/>
      <c r="AAT44" s="5"/>
      <c r="AAU44" s="5"/>
      <c r="AAV44" s="5"/>
      <c r="AAW44" s="5"/>
      <c r="AAX44" s="5"/>
      <c r="AAY44" s="5"/>
      <c r="AAZ44" s="5"/>
      <c r="ABA44" s="5"/>
      <c r="ABB44" s="5"/>
      <c r="ABC44" s="5"/>
      <c r="ABD44" s="5"/>
      <c r="ABE44" s="5"/>
      <c r="ABF44" s="5"/>
      <c r="ABG44" s="5"/>
      <c r="ABH44" s="5"/>
      <c r="ABI44" s="5"/>
      <c r="ABJ44" s="5"/>
      <c r="ABK44" s="5"/>
      <c r="ABL44" s="5"/>
      <c r="ABM44" s="5"/>
      <c r="ABN44" s="5"/>
      <c r="ABO44" s="5"/>
      <c r="ABP44" s="5"/>
      <c r="ABQ44" s="5"/>
      <c r="ABR44" s="5"/>
      <c r="ABS44" s="5"/>
      <c r="ABT44" s="5"/>
      <c r="ABU44" s="5"/>
      <c r="ABV44" s="5"/>
      <c r="ABW44" s="5"/>
      <c r="ABX44" s="5"/>
      <c r="ABY44" s="5"/>
      <c r="ABZ44" s="5"/>
      <c r="ACA44" s="5"/>
      <c r="ACB44" s="5"/>
      <c r="ACC44" s="5"/>
      <c r="ACD44" s="5"/>
      <c r="ACE44" s="5"/>
      <c r="ACF44" s="5"/>
      <c r="ACG44" s="5"/>
      <c r="ACH44" s="5"/>
      <c r="ACI44" s="5"/>
      <c r="ACJ44" s="5"/>
      <c r="ACK44" s="5"/>
      <c r="ACL44" s="5"/>
      <c r="ACM44" s="5"/>
      <c r="ACN44" s="5"/>
      <c r="ACO44" s="5"/>
      <c r="ACP44" s="5"/>
      <c r="ACQ44" s="5"/>
      <c r="ACR44" s="5"/>
      <c r="ACS44" s="5"/>
      <c r="ACT44" s="5"/>
      <c r="ACU44" s="5"/>
      <c r="ACV44" s="5"/>
      <c r="ACW44" s="5"/>
      <c r="ACX44" s="5"/>
      <c r="ACY44" s="5"/>
      <c r="ACZ44" s="5"/>
      <c r="ADA44" s="5"/>
      <c r="ADB44" s="5"/>
      <c r="ADC44" s="5"/>
      <c r="ADD44" s="5"/>
      <c r="ADE44" s="5"/>
      <c r="ADF44" s="5"/>
      <c r="ADG44" s="5"/>
      <c r="ADH44" s="5"/>
      <c r="ADI44" s="5"/>
      <c r="ADJ44" s="5"/>
      <c r="ADK44" s="5"/>
      <c r="ADL44" s="5"/>
      <c r="ADM44" s="5"/>
      <c r="ADN44" s="5"/>
      <c r="ADO44" s="5"/>
      <c r="ADP44" s="5"/>
      <c r="ADQ44" s="5"/>
      <c r="ADR44" s="5"/>
      <c r="ADS44" s="5"/>
      <c r="ADT44" s="5"/>
      <c r="ADU44" s="5"/>
      <c r="ADV44" s="5"/>
      <c r="ADW44" s="5"/>
      <c r="ADX44" s="5"/>
      <c r="ADY44" s="5"/>
      <c r="ADZ44" s="5"/>
      <c r="AEA44" s="5"/>
      <c r="AEB44" s="5"/>
      <c r="AEC44" s="5"/>
      <c r="AED44" s="5"/>
      <c r="AEE44" s="5"/>
      <c r="AEF44" s="5"/>
      <c r="AEG44" s="5"/>
      <c r="AEH44" s="5"/>
      <c r="AEI44" s="5"/>
      <c r="AEJ44" s="5"/>
      <c r="AEK44" s="5"/>
      <c r="AEL44" s="5"/>
      <c r="AEM44" s="5"/>
      <c r="AEN44" s="5"/>
      <c r="AEO44" s="5"/>
      <c r="AEP44" s="5"/>
      <c r="AEQ44" s="5"/>
      <c r="AER44" s="5"/>
      <c r="AES44" s="5"/>
      <c r="AET44" s="5"/>
      <c r="AEU44" s="5"/>
      <c r="AEV44" s="5"/>
      <c r="AEW44" s="5"/>
      <c r="AEX44" s="5"/>
      <c r="AEY44" s="5"/>
      <c r="AEZ44" s="5"/>
      <c r="AFA44" s="5"/>
      <c r="AFB44" s="5"/>
      <c r="AFC44" s="5"/>
      <c r="AFD44" s="5"/>
      <c r="AFE44" s="5"/>
      <c r="AFF44" s="5"/>
      <c r="AFG44" s="5"/>
      <c r="AFH44" s="5"/>
      <c r="AFI44" s="5"/>
      <c r="AFJ44" s="5"/>
      <c r="AFK44" s="5"/>
      <c r="AFL44" s="5"/>
      <c r="AFM44" s="5"/>
      <c r="AFN44" s="5"/>
      <c r="AFO44" s="5"/>
      <c r="AFP44" s="5"/>
      <c r="AFQ44" s="5"/>
      <c r="AFR44" s="5"/>
      <c r="AFS44" s="5"/>
      <c r="AFT44" s="5"/>
      <c r="AFU44" s="5"/>
      <c r="AFV44" s="5"/>
      <c r="AFW44" s="5"/>
      <c r="AFX44" s="5"/>
      <c r="AFY44" s="5"/>
      <c r="AFZ44" s="5"/>
      <c r="AGA44" s="5"/>
      <c r="AGB44" s="5"/>
      <c r="AGC44" s="5"/>
      <c r="AGD44" s="5"/>
      <c r="AGE44" s="5"/>
      <c r="AGF44" s="5"/>
      <c r="AGG44" s="5"/>
      <c r="AGH44" s="5"/>
      <c r="AGI44" s="5"/>
      <c r="AGJ44" s="5"/>
      <c r="AGK44" s="5"/>
      <c r="AGL44" s="5"/>
      <c r="AGM44" s="5"/>
      <c r="AGN44" s="5"/>
      <c r="AGO44" s="5"/>
      <c r="AGP44" s="5"/>
      <c r="AGQ44" s="5"/>
      <c r="AGR44" s="5"/>
      <c r="AGS44" s="5"/>
      <c r="AGT44" s="5"/>
      <c r="AGU44" s="5"/>
      <c r="AGV44" s="5"/>
      <c r="AGW44" s="5"/>
      <c r="AGX44" s="5"/>
      <c r="AGY44" s="5"/>
      <c r="AGZ44" s="5"/>
      <c r="AHA44" s="5"/>
      <c r="AHB44" s="5"/>
      <c r="AHC44" s="5"/>
      <c r="AHD44" s="5"/>
      <c r="AHE44" s="5"/>
      <c r="AHF44" s="5"/>
      <c r="AHG44" s="5"/>
      <c r="AHH44" s="5"/>
      <c r="AHI44" s="5"/>
      <c r="AHJ44" s="5"/>
      <c r="AHK44" s="5"/>
      <c r="AHL44" s="5"/>
      <c r="AHM44" s="5"/>
      <c r="AHN44" s="5"/>
      <c r="AHO44" s="5"/>
      <c r="AHP44" s="5"/>
      <c r="AHQ44" s="5"/>
      <c r="AHR44" s="5"/>
      <c r="AHS44" s="5"/>
      <c r="AHT44" s="5"/>
      <c r="AHU44" s="5"/>
      <c r="AHV44" s="5"/>
      <c r="AHW44" s="5"/>
      <c r="AHX44" s="5"/>
      <c r="AHY44" s="5"/>
      <c r="AHZ44" s="5"/>
      <c r="AIA44" s="5"/>
      <c r="AIB44" s="5"/>
      <c r="AIC44" s="5"/>
      <c r="AID44" s="5"/>
      <c r="AIE44" s="5"/>
      <c r="AIF44" s="5"/>
      <c r="AIG44" s="5"/>
      <c r="AIH44" s="5"/>
      <c r="AII44" s="5"/>
      <c r="AIJ44" s="5"/>
      <c r="AIK44" s="5"/>
      <c r="AIL44" s="5"/>
      <c r="AIM44" s="5"/>
      <c r="AIN44" s="5"/>
      <c r="AIO44" s="5"/>
      <c r="AIP44" s="5"/>
      <c r="AIQ44" s="5"/>
      <c r="AIR44" s="5"/>
      <c r="AIS44" s="5"/>
      <c r="AIT44" s="5"/>
      <c r="AIU44" s="5"/>
      <c r="AIV44" s="5"/>
      <c r="AIW44" s="5"/>
      <c r="AIX44" s="5"/>
      <c r="AIY44" s="5"/>
      <c r="AIZ44" s="5"/>
      <c r="AJA44" s="5"/>
      <c r="AJB44" s="5"/>
      <c r="AJC44" s="5"/>
      <c r="AJD44" s="5"/>
      <c r="AJE44" s="5"/>
      <c r="AJF44" s="5"/>
      <c r="AJG44" s="5"/>
      <c r="AJH44" s="5"/>
      <c r="AJI44" s="5"/>
      <c r="AJJ44" s="5"/>
    </row>
    <row r="45" spans="1:946" ht="27.95" customHeight="1" x14ac:dyDescent="0.25">
      <c r="A45" s="39" t="s">
        <v>54</v>
      </c>
      <c r="B45" s="40" t="s">
        <v>138</v>
      </c>
      <c r="C45" s="78" t="s">
        <v>142</v>
      </c>
      <c r="D45" s="80" t="s">
        <v>75</v>
      </c>
      <c r="E45" s="80" t="s">
        <v>143</v>
      </c>
      <c r="F45" s="87" t="s">
        <v>59</v>
      </c>
      <c r="G45" s="80" t="s">
        <v>60</v>
      </c>
      <c r="H45" s="80" t="s">
        <v>135</v>
      </c>
      <c r="I45" s="80" t="s">
        <v>144</v>
      </c>
      <c r="J45" s="80"/>
      <c r="K45" s="46">
        <v>44895</v>
      </c>
      <c r="L45" s="80"/>
      <c r="M45" s="48" t="s">
        <v>57</v>
      </c>
      <c r="N45" s="127"/>
      <c r="O45" s="127"/>
      <c r="P45" s="127"/>
      <c r="Q45" s="127"/>
      <c r="R45" s="127"/>
      <c r="S45" s="127"/>
      <c r="T45" s="127"/>
      <c r="U45" s="127"/>
      <c r="V45" s="127"/>
      <c r="W45" s="127"/>
      <c r="X45" s="129"/>
      <c r="Y45" s="50">
        <v>1</v>
      </c>
      <c r="Z45" s="51">
        <f t="shared" si="0"/>
        <v>1</v>
      </c>
      <c r="AA45" s="52"/>
      <c r="AB45" s="53"/>
      <c r="AC45" s="54">
        <f>Z46/(AA45+Z45)</f>
        <v>1</v>
      </c>
      <c r="AD45" s="55">
        <v>0</v>
      </c>
      <c r="AE45" s="55">
        <v>0</v>
      </c>
      <c r="AF45" s="56" t="str">
        <f>IFERROR(AE45/AD45," ")</f>
        <v xml:space="preserve"> </v>
      </c>
      <c r="AG45" s="52"/>
      <c r="AH45" s="52"/>
      <c r="AI45" s="54" t="str">
        <f>IFERROR(AH45/AG45," ")</f>
        <v xml:space="preserve"> </v>
      </c>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c r="CK45" s="5"/>
      <c r="CL45" s="5"/>
      <c r="CM45" s="5"/>
      <c r="CN45" s="5"/>
      <c r="CO45" s="5"/>
      <c r="CP45" s="5"/>
      <c r="CQ45" s="5"/>
      <c r="CR45" s="5"/>
      <c r="CS45" s="5"/>
      <c r="CT45" s="5"/>
      <c r="CU45" s="5"/>
      <c r="CV45" s="5"/>
      <c r="CW45" s="5"/>
      <c r="CX45" s="5"/>
      <c r="CY45" s="5"/>
      <c r="CZ45" s="5"/>
      <c r="DA45" s="5"/>
      <c r="DB45" s="5"/>
      <c r="DC45" s="5"/>
      <c r="DD45" s="5"/>
      <c r="DE45" s="5"/>
      <c r="DF45" s="5"/>
      <c r="DG45" s="5"/>
      <c r="DH45" s="5"/>
      <c r="DI45" s="5"/>
      <c r="DJ45" s="5"/>
      <c r="DK45" s="5"/>
      <c r="DL45" s="5"/>
      <c r="DM45" s="5"/>
      <c r="DN45" s="5"/>
      <c r="DO45" s="5"/>
      <c r="DP45" s="5"/>
      <c r="DQ45" s="5"/>
      <c r="DR45" s="5"/>
      <c r="DS45" s="5"/>
      <c r="DT45" s="5"/>
      <c r="DU45" s="5"/>
      <c r="DV45" s="5"/>
      <c r="DW45" s="5"/>
      <c r="DX45" s="5"/>
      <c r="DY45" s="5"/>
      <c r="DZ45" s="5"/>
      <c r="EA45" s="5"/>
      <c r="EB45" s="5"/>
      <c r="EC45" s="5"/>
      <c r="ED45" s="5"/>
      <c r="EE45" s="5"/>
      <c r="EF45" s="5"/>
      <c r="EG45" s="5"/>
      <c r="EH45" s="5"/>
      <c r="EI45" s="5"/>
      <c r="EJ45" s="5"/>
      <c r="EK45" s="5"/>
      <c r="EL45" s="5"/>
      <c r="EM45" s="5"/>
      <c r="EN45" s="5"/>
      <c r="EO45" s="5"/>
      <c r="EP45" s="5"/>
      <c r="EQ45" s="5"/>
      <c r="ER45" s="5"/>
      <c r="ES45" s="5"/>
      <c r="ET45" s="5"/>
      <c r="EU45" s="5"/>
      <c r="EV45" s="5"/>
      <c r="EW45" s="5"/>
      <c r="EX45" s="5"/>
      <c r="EY45" s="5"/>
      <c r="EZ45" s="5"/>
      <c r="FA45" s="5"/>
      <c r="FB45" s="5"/>
      <c r="FC45" s="5"/>
      <c r="FD45" s="5"/>
      <c r="FE45" s="5"/>
      <c r="FF45" s="5"/>
      <c r="FG45" s="5"/>
      <c r="FH45" s="5"/>
      <c r="FI45" s="5"/>
      <c r="FJ45" s="5"/>
      <c r="FK45" s="5"/>
      <c r="FL45" s="5"/>
      <c r="FM45" s="5"/>
      <c r="FN45" s="5"/>
      <c r="FO45" s="5"/>
      <c r="FP45" s="5"/>
      <c r="FQ45" s="5"/>
      <c r="FR45" s="5"/>
      <c r="FS45" s="5"/>
      <c r="FT45" s="5"/>
      <c r="FU45" s="5"/>
      <c r="FV45" s="5"/>
      <c r="FW45" s="5"/>
      <c r="FX45" s="5"/>
      <c r="FY45" s="5"/>
      <c r="FZ45" s="5"/>
      <c r="GA45" s="5"/>
      <c r="GB45" s="5"/>
      <c r="GC45" s="5"/>
      <c r="GD45" s="5"/>
      <c r="GE45" s="5"/>
      <c r="GF45" s="5"/>
      <c r="GG45" s="5"/>
      <c r="GH45" s="5"/>
      <c r="GI45" s="5"/>
      <c r="GJ45" s="5"/>
      <c r="GK45" s="5"/>
      <c r="GL45" s="5"/>
      <c r="GM45" s="5"/>
      <c r="GN45" s="5"/>
      <c r="GO45" s="5"/>
      <c r="GP45" s="5"/>
      <c r="GQ45" s="5"/>
      <c r="GR45" s="5"/>
      <c r="GS45" s="5"/>
      <c r="GT45" s="5"/>
      <c r="GU45" s="5"/>
      <c r="GV45" s="5"/>
      <c r="GW45" s="5"/>
      <c r="GX45" s="5"/>
      <c r="GY45" s="5"/>
      <c r="GZ45" s="5"/>
      <c r="HA45" s="5"/>
      <c r="HB45" s="5"/>
      <c r="HC45" s="5"/>
      <c r="HD45" s="5"/>
      <c r="HE45" s="5"/>
      <c r="HF45" s="5"/>
      <c r="HG45" s="5"/>
      <c r="HH45" s="5"/>
      <c r="HI45" s="5"/>
      <c r="HJ45" s="5"/>
      <c r="HK45" s="5"/>
      <c r="HL45" s="5"/>
      <c r="HM45" s="5"/>
      <c r="HN45" s="5"/>
      <c r="HO45" s="5"/>
      <c r="HP45" s="5"/>
      <c r="HQ45" s="5"/>
      <c r="HR45" s="5"/>
      <c r="HS45" s="5"/>
      <c r="HT45" s="5"/>
      <c r="HU45" s="5"/>
      <c r="HV45" s="5"/>
      <c r="HW45" s="5"/>
      <c r="HX45" s="5"/>
      <c r="HY45" s="5"/>
      <c r="HZ45" s="5"/>
      <c r="IA45" s="5"/>
      <c r="IB45" s="5"/>
      <c r="IC45" s="5"/>
      <c r="ID45" s="5"/>
      <c r="IE45" s="5"/>
      <c r="IF45" s="5"/>
      <c r="IG45" s="5"/>
      <c r="IH45" s="5"/>
      <c r="II45" s="5"/>
      <c r="IJ45" s="5"/>
      <c r="IK45" s="5"/>
      <c r="IL45" s="5"/>
      <c r="IM45" s="5"/>
      <c r="IN45" s="5"/>
      <c r="IO45" s="5"/>
      <c r="IP45" s="5"/>
      <c r="IQ45" s="5"/>
      <c r="IR45" s="5"/>
      <c r="IS45" s="5"/>
      <c r="IT45" s="5"/>
      <c r="IU45" s="5"/>
      <c r="IV45" s="5"/>
      <c r="IW45" s="5"/>
      <c r="IX45" s="5"/>
      <c r="IY45" s="5"/>
      <c r="IZ45" s="5"/>
      <c r="JA45" s="5"/>
      <c r="JB45" s="5"/>
      <c r="JC45" s="5"/>
      <c r="JD45" s="5"/>
      <c r="JE45" s="5"/>
      <c r="JF45" s="5"/>
      <c r="JG45" s="5"/>
      <c r="JH45" s="5"/>
      <c r="JI45" s="5"/>
      <c r="JJ45" s="5"/>
      <c r="JK45" s="5"/>
      <c r="JL45" s="5"/>
      <c r="JM45" s="5"/>
      <c r="JN45" s="5"/>
      <c r="JO45" s="5"/>
      <c r="JP45" s="5"/>
      <c r="JQ45" s="5"/>
      <c r="JR45" s="5"/>
      <c r="JS45" s="5"/>
      <c r="JT45" s="5"/>
      <c r="JU45" s="5"/>
      <c r="JV45" s="5"/>
      <c r="JW45" s="5"/>
      <c r="JX45" s="5"/>
      <c r="JY45" s="5"/>
      <c r="JZ45" s="5"/>
      <c r="KA45" s="5"/>
      <c r="KB45" s="5"/>
      <c r="KC45" s="5"/>
      <c r="KD45" s="5"/>
      <c r="KE45" s="5"/>
      <c r="KF45" s="5"/>
      <c r="KG45" s="5"/>
      <c r="KH45" s="5"/>
      <c r="KI45" s="5"/>
      <c r="KJ45" s="5"/>
      <c r="KK45" s="5"/>
      <c r="KL45" s="5"/>
      <c r="KM45" s="5"/>
      <c r="KN45" s="5"/>
      <c r="KO45" s="5"/>
      <c r="KP45" s="5"/>
      <c r="KQ45" s="5"/>
      <c r="KR45" s="5"/>
      <c r="KS45" s="5"/>
      <c r="KT45" s="5"/>
      <c r="KU45" s="5"/>
      <c r="KV45" s="5"/>
      <c r="KW45" s="5"/>
      <c r="KX45" s="5"/>
      <c r="KY45" s="5"/>
      <c r="KZ45" s="5"/>
      <c r="LA45" s="5"/>
      <c r="LB45" s="5"/>
      <c r="LC45" s="5"/>
      <c r="LD45" s="5"/>
      <c r="LE45" s="5"/>
      <c r="LF45" s="5"/>
      <c r="LG45" s="5"/>
      <c r="LH45" s="5"/>
      <c r="LI45" s="5"/>
      <c r="LJ45" s="5"/>
      <c r="LK45" s="5"/>
      <c r="LL45" s="5"/>
      <c r="LM45" s="5"/>
      <c r="LN45" s="5"/>
      <c r="LO45" s="5"/>
      <c r="LP45" s="5"/>
      <c r="LQ45" s="5"/>
      <c r="LR45" s="5"/>
      <c r="LS45" s="5"/>
      <c r="LT45" s="5"/>
      <c r="LU45" s="5"/>
      <c r="LV45" s="5"/>
      <c r="LW45" s="5"/>
      <c r="LX45" s="5"/>
      <c r="LY45" s="5"/>
      <c r="LZ45" s="5"/>
      <c r="MA45" s="5"/>
      <c r="MB45" s="5"/>
      <c r="MC45" s="5"/>
      <c r="MD45" s="5"/>
      <c r="ME45" s="5"/>
      <c r="MF45" s="5"/>
      <c r="MG45" s="5"/>
      <c r="MH45" s="5"/>
      <c r="MI45" s="5"/>
      <c r="MJ45" s="5"/>
      <c r="MK45" s="5"/>
      <c r="ML45" s="5"/>
      <c r="MM45" s="5"/>
      <c r="MN45" s="5"/>
      <c r="MO45" s="5"/>
      <c r="MP45" s="5"/>
      <c r="MQ45" s="5"/>
      <c r="MR45" s="5"/>
      <c r="MS45" s="5"/>
      <c r="MT45" s="5"/>
      <c r="MU45" s="5"/>
      <c r="MV45" s="5"/>
      <c r="MW45" s="5"/>
      <c r="MX45" s="5"/>
      <c r="MY45" s="5"/>
      <c r="MZ45" s="5"/>
      <c r="NA45" s="5"/>
      <c r="NB45" s="5"/>
      <c r="NC45" s="5"/>
      <c r="ND45" s="5"/>
      <c r="NE45" s="5"/>
      <c r="NF45" s="5"/>
      <c r="NG45" s="5"/>
      <c r="NH45" s="5"/>
      <c r="NI45" s="5"/>
      <c r="NJ45" s="5"/>
      <c r="NK45" s="5"/>
      <c r="NL45" s="5"/>
      <c r="NM45" s="5"/>
      <c r="NN45" s="5"/>
      <c r="NO45" s="5"/>
      <c r="NP45" s="5"/>
      <c r="NQ45" s="5"/>
      <c r="NR45" s="5"/>
      <c r="NS45" s="5"/>
      <c r="NT45" s="5"/>
      <c r="NU45" s="5"/>
      <c r="NV45" s="5"/>
      <c r="NW45" s="5"/>
      <c r="NX45" s="5"/>
      <c r="NY45" s="5"/>
      <c r="NZ45" s="5"/>
      <c r="OA45" s="5"/>
      <c r="OB45" s="5"/>
      <c r="OC45" s="5"/>
      <c r="OD45" s="5"/>
      <c r="OE45" s="5"/>
      <c r="OF45" s="5"/>
      <c r="OG45" s="5"/>
      <c r="OH45" s="5"/>
      <c r="OI45" s="5"/>
      <c r="OJ45" s="5"/>
      <c r="OK45" s="5"/>
      <c r="OL45" s="5"/>
      <c r="OM45" s="5"/>
      <c r="ON45" s="5"/>
      <c r="OO45" s="5"/>
      <c r="OP45" s="5"/>
      <c r="OQ45" s="5"/>
      <c r="OR45" s="5"/>
      <c r="OS45" s="5"/>
      <c r="OT45" s="5"/>
      <c r="OU45" s="5"/>
      <c r="OV45" s="5"/>
      <c r="OW45" s="5"/>
      <c r="OX45" s="5"/>
      <c r="OY45" s="5"/>
      <c r="OZ45" s="5"/>
      <c r="PA45" s="5"/>
      <c r="PB45" s="5"/>
      <c r="PC45" s="5"/>
      <c r="PD45" s="5"/>
      <c r="PE45" s="5"/>
      <c r="PF45" s="5"/>
      <c r="PG45" s="5"/>
      <c r="PH45" s="5"/>
      <c r="PI45" s="5"/>
      <c r="PJ45" s="5"/>
      <c r="PK45" s="5"/>
      <c r="PL45" s="5"/>
      <c r="PM45" s="5"/>
      <c r="PN45" s="5"/>
      <c r="PO45" s="5"/>
      <c r="PP45" s="5"/>
      <c r="PQ45" s="5"/>
      <c r="PR45" s="5"/>
      <c r="PS45" s="5"/>
      <c r="PT45" s="5"/>
      <c r="PU45" s="5"/>
      <c r="PV45" s="5"/>
      <c r="PW45" s="5"/>
      <c r="PX45" s="5"/>
      <c r="PY45" s="5"/>
      <c r="PZ45" s="5"/>
      <c r="QA45" s="5"/>
      <c r="QB45" s="5"/>
      <c r="QC45" s="5"/>
      <c r="QD45" s="5"/>
      <c r="QE45" s="5"/>
      <c r="QF45" s="5"/>
      <c r="QG45" s="5"/>
      <c r="QH45" s="5"/>
      <c r="QI45" s="5"/>
      <c r="QJ45" s="5"/>
      <c r="QK45" s="5"/>
      <c r="QL45" s="5"/>
      <c r="QM45" s="5"/>
      <c r="QN45" s="5"/>
      <c r="QO45" s="5"/>
      <c r="QP45" s="5"/>
      <c r="QQ45" s="5"/>
      <c r="QR45" s="5"/>
      <c r="QS45" s="5"/>
      <c r="QT45" s="5"/>
      <c r="QU45" s="5"/>
      <c r="QV45" s="5"/>
      <c r="QW45" s="5"/>
      <c r="QX45" s="5"/>
      <c r="QY45" s="5"/>
      <c r="QZ45" s="5"/>
      <c r="RA45" s="5"/>
      <c r="RB45" s="5"/>
      <c r="RC45" s="5"/>
      <c r="RD45" s="5"/>
      <c r="RE45" s="5"/>
      <c r="RF45" s="5"/>
      <c r="RG45" s="5"/>
      <c r="RH45" s="5"/>
      <c r="RI45" s="5"/>
      <c r="RJ45" s="5"/>
      <c r="RK45" s="5"/>
      <c r="RL45" s="5"/>
      <c r="RM45" s="5"/>
      <c r="RN45" s="5"/>
      <c r="RO45" s="5"/>
      <c r="RP45" s="5"/>
      <c r="RQ45" s="5"/>
      <c r="RR45" s="5"/>
      <c r="RS45" s="5"/>
      <c r="RT45" s="5"/>
      <c r="RU45" s="5"/>
      <c r="RV45" s="5"/>
      <c r="RW45" s="5"/>
      <c r="RX45" s="5"/>
      <c r="RY45" s="5"/>
      <c r="RZ45" s="5"/>
      <c r="SA45" s="5"/>
      <c r="SB45" s="5"/>
      <c r="SC45" s="5"/>
      <c r="SD45" s="5"/>
      <c r="SE45" s="5"/>
      <c r="SF45" s="5"/>
      <c r="SG45" s="5"/>
      <c r="SH45" s="5"/>
      <c r="SI45" s="5"/>
      <c r="SJ45" s="5"/>
      <c r="SK45" s="5"/>
      <c r="SL45" s="5"/>
      <c r="SM45" s="5"/>
      <c r="SN45" s="5"/>
      <c r="SO45" s="5"/>
      <c r="SP45" s="5"/>
      <c r="SQ45" s="5"/>
      <c r="SR45" s="5"/>
      <c r="SS45" s="5"/>
      <c r="ST45" s="5"/>
      <c r="SU45" s="5"/>
      <c r="SV45" s="5"/>
      <c r="SW45" s="5"/>
      <c r="SX45" s="5"/>
      <c r="SY45" s="5"/>
      <c r="SZ45" s="5"/>
      <c r="TA45" s="5"/>
      <c r="TB45" s="5"/>
      <c r="TC45" s="5"/>
      <c r="TD45" s="5"/>
      <c r="TE45" s="5"/>
      <c r="TF45" s="5"/>
      <c r="TG45" s="5"/>
      <c r="TH45" s="5"/>
      <c r="TI45" s="5"/>
      <c r="TJ45" s="5"/>
      <c r="TK45" s="5"/>
      <c r="TL45" s="5"/>
      <c r="TM45" s="5"/>
      <c r="TN45" s="5"/>
      <c r="TO45" s="5"/>
      <c r="TP45" s="5"/>
      <c r="TQ45" s="5"/>
      <c r="TR45" s="5"/>
      <c r="TS45" s="5"/>
      <c r="TT45" s="5"/>
      <c r="TU45" s="5"/>
      <c r="TV45" s="5"/>
      <c r="TW45" s="5"/>
      <c r="TX45" s="5"/>
      <c r="TY45" s="5"/>
      <c r="TZ45" s="5"/>
      <c r="UA45" s="5"/>
      <c r="UB45" s="5"/>
      <c r="UC45" s="5"/>
      <c r="UD45" s="5"/>
      <c r="UE45" s="5"/>
      <c r="UF45" s="5"/>
      <c r="UG45" s="5"/>
      <c r="UH45" s="5"/>
      <c r="UI45" s="5"/>
      <c r="UJ45" s="5"/>
      <c r="UK45" s="5"/>
      <c r="UL45" s="5"/>
      <c r="UM45" s="5"/>
      <c r="UN45" s="5"/>
      <c r="UO45" s="5"/>
      <c r="UP45" s="5"/>
      <c r="UQ45" s="5"/>
      <c r="UR45" s="5"/>
      <c r="US45" s="5"/>
      <c r="UT45" s="5"/>
      <c r="UU45" s="5"/>
      <c r="UV45" s="5"/>
      <c r="UW45" s="5"/>
      <c r="UX45" s="5"/>
      <c r="UY45" s="5"/>
      <c r="UZ45" s="5"/>
      <c r="VA45" s="5"/>
      <c r="VB45" s="5"/>
      <c r="VC45" s="5"/>
      <c r="VD45" s="5"/>
      <c r="VE45" s="5"/>
      <c r="VF45" s="5"/>
      <c r="VG45" s="5"/>
      <c r="VH45" s="5"/>
      <c r="VI45" s="5"/>
      <c r="VJ45" s="5"/>
      <c r="VK45" s="5"/>
      <c r="VL45" s="5"/>
      <c r="VM45" s="5"/>
      <c r="VN45" s="5"/>
      <c r="VO45" s="5"/>
      <c r="VP45" s="5"/>
      <c r="VQ45" s="5"/>
      <c r="VR45" s="5"/>
      <c r="VS45" s="5"/>
      <c r="VT45" s="5"/>
      <c r="VU45" s="5"/>
      <c r="VV45" s="5"/>
      <c r="VW45" s="5"/>
      <c r="VX45" s="5"/>
      <c r="VY45" s="5"/>
      <c r="VZ45" s="5"/>
      <c r="WA45" s="5"/>
      <c r="WB45" s="5"/>
      <c r="WC45" s="5"/>
      <c r="WD45" s="5"/>
      <c r="WE45" s="5"/>
      <c r="WF45" s="5"/>
      <c r="WG45" s="5"/>
      <c r="WH45" s="5"/>
      <c r="WI45" s="5"/>
      <c r="WJ45" s="5"/>
      <c r="WK45" s="5"/>
      <c r="WL45" s="5"/>
      <c r="WM45" s="5"/>
      <c r="WN45" s="5"/>
      <c r="WO45" s="5"/>
      <c r="WP45" s="5"/>
      <c r="WQ45" s="5"/>
      <c r="WR45" s="5"/>
      <c r="WS45" s="5"/>
      <c r="WT45" s="5"/>
      <c r="WU45" s="5"/>
      <c r="WV45" s="5"/>
      <c r="WW45" s="5"/>
      <c r="WX45" s="5"/>
      <c r="WY45" s="5"/>
      <c r="WZ45" s="5"/>
      <c r="XA45" s="5"/>
      <c r="XB45" s="5"/>
      <c r="XC45" s="5"/>
      <c r="XD45" s="5"/>
      <c r="XE45" s="5"/>
      <c r="XF45" s="5"/>
      <c r="XG45" s="5"/>
      <c r="XH45" s="5"/>
      <c r="XI45" s="5"/>
      <c r="XJ45" s="5"/>
      <c r="XK45" s="5"/>
      <c r="XL45" s="5"/>
      <c r="XM45" s="5"/>
      <c r="XN45" s="5"/>
      <c r="XO45" s="5"/>
      <c r="XP45" s="5"/>
      <c r="XQ45" s="5"/>
      <c r="XR45" s="5"/>
      <c r="XS45" s="5"/>
      <c r="XT45" s="5"/>
      <c r="XU45" s="5"/>
      <c r="XV45" s="5"/>
      <c r="XW45" s="5"/>
      <c r="XX45" s="5"/>
      <c r="XY45" s="5"/>
      <c r="XZ45" s="5"/>
      <c r="YA45" s="5"/>
      <c r="YB45" s="5"/>
      <c r="YC45" s="5"/>
      <c r="YD45" s="5"/>
      <c r="YE45" s="5"/>
      <c r="YF45" s="5"/>
      <c r="YG45" s="5"/>
      <c r="YH45" s="5"/>
      <c r="YI45" s="5"/>
      <c r="YJ45" s="5"/>
      <c r="YK45" s="5"/>
      <c r="YL45" s="5"/>
      <c r="YM45" s="5"/>
      <c r="YN45" s="5"/>
      <c r="YO45" s="5"/>
      <c r="YP45" s="5"/>
      <c r="YQ45" s="5"/>
      <c r="YR45" s="5"/>
      <c r="YS45" s="5"/>
      <c r="YT45" s="5"/>
      <c r="YU45" s="5"/>
      <c r="YV45" s="5"/>
      <c r="YW45" s="5"/>
      <c r="YX45" s="5"/>
      <c r="YY45" s="5"/>
      <c r="YZ45" s="5"/>
      <c r="ZA45" s="5"/>
      <c r="ZB45" s="5"/>
      <c r="ZC45" s="5"/>
      <c r="ZD45" s="5"/>
      <c r="ZE45" s="5"/>
      <c r="ZF45" s="5"/>
      <c r="ZG45" s="5"/>
      <c r="ZH45" s="5"/>
      <c r="ZI45" s="5"/>
      <c r="ZJ45" s="5"/>
      <c r="ZK45" s="5"/>
      <c r="ZL45" s="5"/>
      <c r="ZM45" s="5"/>
      <c r="ZN45" s="5"/>
      <c r="ZO45" s="5"/>
      <c r="ZP45" s="5"/>
      <c r="ZQ45" s="5"/>
      <c r="ZR45" s="5"/>
      <c r="ZS45" s="5"/>
      <c r="ZT45" s="5"/>
      <c r="ZU45" s="5"/>
      <c r="ZV45" s="5"/>
      <c r="ZW45" s="5"/>
      <c r="ZX45" s="5"/>
      <c r="ZY45" s="5"/>
      <c r="ZZ45" s="5"/>
      <c r="AAA45" s="5"/>
      <c r="AAB45" s="5"/>
      <c r="AAC45" s="5"/>
      <c r="AAD45" s="5"/>
      <c r="AAE45" s="5"/>
      <c r="AAF45" s="5"/>
      <c r="AAG45" s="5"/>
      <c r="AAH45" s="5"/>
      <c r="AAI45" s="5"/>
      <c r="AAJ45" s="5"/>
      <c r="AAK45" s="5"/>
      <c r="AAL45" s="5"/>
      <c r="AAM45" s="5"/>
      <c r="AAN45" s="5"/>
      <c r="AAO45" s="5"/>
      <c r="AAP45" s="5"/>
      <c r="AAQ45" s="5"/>
      <c r="AAR45" s="5"/>
      <c r="AAS45" s="5"/>
      <c r="AAT45" s="5"/>
      <c r="AAU45" s="5"/>
      <c r="AAV45" s="5"/>
      <c r="AAW45" s="5"/>
      <c r="AAX45" s="5"/>
      <c r="AAY45" s="5"/>
      <c r="AAZ45" s="5"/>
      <c r="ABA45" s="5"/>
      <c r="ABB45" s="5"/>
      <c r="ABC45" s="5"/>
      <c r="ABD45" s="5"/>
      <c r="ABE45" s="5"/>
      <c r="ABF45" s="5"/>
      <c r="ABG45" s="5"/>
      <c r="ABH45" s="5"/>
      <c r="ABI45" s="5"/>
      <c r="ABJ45" s="5"/>
      <c r="ABK45" s="5"/>
      <c r="ABL45" s="5"/>
      <c r="ABM45" s="5"/>
      <c r="ABN45" s="5"/>
      <c r="ABO45" s="5"/>
      <c r="ABP45" s="5"/>
      <c r="ABQ45" s="5"/>
      <c r="ABR45" s="5"/>
      <c r="ABS45" s="5"/>
      <c r="ABT45" s="5"/>
      <c r="ABU45" s="5"/>
      <c r="ABV45" s="5"/>
      <c r="ABW45" s="5"/>
      <c r="ABX45" s="5"/>
      <c r="ABY45" s="5"/>
      <c r="ABZ45" s="5"/>
      <c r="ACA45" s="5"/>
      <c r="ACB45" s="5"/>
      <c r="ACC45" s="5"/>
      <c r="ACD45" s="5"/>
      <c r="ACE45" s="5"/>
      <c r="ACF45" s="5"/>
      <c r="ACG45" s="5"/>
      <c r="ACH45" s="5"/>
      <c r="ACI45" s="5"/>
      <c r="ACJ45" s="5"/>
      <c r="ACK45" s="5"/>
      <c r="ACL45" s="5"/>
      <c r="ACM45" s="5"/>
      <c r="ACN45" s="5"/>
      <c r="ACO45" s="5"/>
      <c r="ACP45" s="5"/>
      <c r="ACQ45" s="5"/>
      <c r="ACR45" s="5"/>
      <c r="ACS45" s="5"/>
      <c r="ACT45" s="5"/>
      <c r="ACU45" s="5"/>
      <c r="ACV45" s="5"/>
      <c r="ACW45" s="5"/>
      <c r="ACX45" s="5"/>
      <c r="ACY45" s="5"/>
      <c r="ACZ45" s="5"/>
      <c r="ADA45" s="5"/>
      <c r="ADB45" s="5"/>
      <c r="ADC45" s="5"/>
      <c r="ADD45" s="5"/>
      <c r="ADE45" s="5"/>
      <c r="ADF45" s="5"/>
      <c r="ADG45" s="5"/>
      <c r="ADH45" s="5"/>
      <c r="ADI45" s="5"/>
      <c r="ADJ45" s="5"/>
      <c r="ADK45" s="5"/>
      <c r="ADL45" s="5"/>
      <c r="ADM45" s="5"/>
      <c r="ADN45" s="5"/>
      <c r="ADO45" s="5"/>
      <c r="ADP45" s="5"/>
      <c r="ADQ45" s="5"/>
      <c r="ADR45" s="5"/>
      <c r="ADS45" s="5"/>
      <c r="ADT45" s="5"/>
      <c r="ADU45" s="5"/>
      <c r="ADV45" s="5"/>
      <c r="ADW45" s="5"/>
      <c r="ADX45" s="5"/>
      <c r="ADY45" s="5"/>
      <c r="ADZ45" s="5"/>
      <c r="AEA45" s="5"/>
      <c r="AEB45" s="5"/>
      <c r="AEC45" s="5"/>
      <c r="AED45" s="5"/>
      <c r="AEE45" s="5"/>
      <c r="AEF45" s="5"/>
      <c r="AEG45" s="5"/>
      <c r="AEH45" s="5"/>
      <c r="AEI45" s="5"/>
      <c r="AEJ45" s="5"/>
      <c r="AEK45" s="5"/>
      <c r="AEL45" s="5"/>
      <c r="AEM45" s="5"/>
      <c r="AEN45" s="5"/>
      <c r="AEO45" s="5"/>
      <c r="AEP45" s="5"/>
      <c r="AEQ45" s="5"/>
      <c r="AER45" s="5"/>
      <c r="AES45" s="5"/>
      <c r="AET45" s="5"/>
      <c r="AEU45" s="5"/>
      <c r="AEV45" s="5"/>
      <c r="AEW45" s="5"/>
      <c r="AEX45" s="5"/>
      <c r="AEY45" s="5"/>
      <c r="AEZ45" s="5"/>
      <c r="AFA45" s="5"/>
      <c r="AFB45" s="5"/>
      <c r="AFC45" s="5"/>
      <c r="AFD45" s="5"/>
      <c r="AFE45" s="5"/>
      <c r="AFF45" s="5"/>
      <c r="AFG45" s="5"/>
      <c r="AFH45" s="5"/>
      <c r="AFI45" s="5"/>
      <c r="AFJ45" s="5"/>
      <c r="AFK45" s="5"/>
      <c r="AFL45" s="5"/>
      <c r="AFM45" s="5"/>
      <c r="AFN45" s="5"/>
      <c r="AFO45" s="5"/>
      <c r="AFP45" s="5"/>
      <c r="AFQ45" s="5"/>
      <c r="AFR45" s="5"/>
      <c r="AFS45" s="5"/>
      <c r="AFT45" s="5"/>
      <c r="AFU45" s="5"/>
      <c r="AFV45" s="5"/>
      <c r="AFW45" s="5"/>
      <c r="AFX45" s="5"/>
      <c r="AFY45" s="5"/>
      <c r="AFZ45" s="5"/>
      <c r="AGA45" s="5"/>
      <c r="AGB45" s="5"/>
      <c r="AGC45" s="5"/>
      <c r="AGD45" s="5"/>
      <c r="AGE45" s="5"/>
      <c r="AGF45" s="5"/>
      <c r="AGG45" s="5"/>
      <c r="AGH45" s="5"/>
      <c r="AGI45" s="5"/>
      <c r="AGJ45" s="5"/>
      <c r="AGK45" s="5"/>
      <c r="AGL45" s="5"/>
      <c r="AGM45" s="5"/>
      <c r="AGN45" s="5"/>
      <c r="AGO45" s="5"/>
      <c r="AGP45" s="5"/>
      <c r="AGQ45" s="5"/>
      <c r="AGR45" s="5"/>
      <c r="AGS45" s="5"/>
      <c r="AGT45" s="5"/>
      <c r="AGU45" s="5"/>
      <c r="AGV45" s="5"/>
      <c r="AGW45" s="5"/>
      <c r="AGX45" s="5"/>
      <c r="AGY45" s="5"/>
      <c r="AGZ45" s="5"/>
      <c r="AHA45" s="5"/>
      <c r="AHB45" s="5"/>
      <c r="AHC45" s="5"/>
      <c r="AHD45" s="5"/>
      <c r="AHE45" s="5"/>
      <c r="AHF45" s="5"/>
      <c r="AHG45" s="5"/>
      <c r="AHH45" s="5"/>
      <c r="AHI45" s="5"/>
      <c r="AHJ45" s="5"/>
      <c r="AHK45" s="5"/>
      <c r="AHL45" s="5"/>
      <c r="AHM45" s="5"/>
      <c r="AHN45" s="5"/>
      <c r="AHO45" s="5"/>
      <c r="AHP45" s="5"/>
      <c r="AHQ45" s="5"/>
      <c r="AHR45" s="5"/>
      <c r="AHS45" s="5"/>
      <c r="AHT45" s="5"/>
      <c r="AHU45" s="5"/>
      <c r="AHV45" s="5"/>
      <c r="AHW45" s="5"/>
      <c r="AHX45" s="5"/>
      <c r="AHY45" s="5"/>
      <c r="AHZ45" s="5"/>
      <c r="AIA45" s="5"/>
      <c r="AIB45" s="5"/>
      <c r="AIC45" s="5"/>
      <c r="AID45" s="5"/>
      <c r="AIE45" s="5"/>
      <c r="AIF45" s="5"/>
      <c r="AIG45" s="5"/>
      <c r="AIH45" s="5"/>
      <c r="AII45" s="5"/>
      <c r="AIJ45" s="5"/>
      <c r="AIK45" s="5"/>
      <c r="AIL45" s="5"/>
      <c r="AIM45" s="5"/>
      <c r="AIN45" s="5"/>
      <c r="AIO45" s="5"/>
      <c r="AIP45" s="5"/>
      <c r="AIQ45" s="5"/>
      <c r="AIR45" s="5"/>
      <c r="AIS45" s="5"/>
      <c r="AIT45" s="5"/>
      <c r="AIU45" s="5"/>
      <c r="AIV45" s="5"/>
      <c r="AIW45" s="5"/>
      <c r="AIX45" s="5"/>
      <c r="AIY45" s="5"/>
      <c r="AIZ45" s="5"/>
      <c r="AJA45" s="5"/>
      <c r="AJB45" s="5"/>
      <c r="AJC45" s="5"/>
      <c r="AJD45" s="5"/>
      <c r="AJE45" s="5"/>
      <c r="AJF45" s="5"/>
      <c r="AJG45" s="5"/>
      <c r="AJH45" s="5"/>
      <c r="AJI45" s="5"/>
      <c r="AJJ45" s="5"/>
    </row>
    <row r="46" spans="1:946" ht="27.95" customHeight="1" x14ac:dyDescent="0.25">
      <c r="A46" s="39" t="s">
        <v>54</v>
      </c>
      <c r="B46" s="40" t="s">
        <v>138</v>
      </c>
      <c r="C46" s="84"/>
      <c r="D46" s="86"/>
      <c r="E46" s="86"/>
      <c r="F46" s="74" t="s">
        <v>59</v>
      </c>
      <c r="G46" s="86"/>
      <c r="H46" s="86"/>
      <c r="I46" s="86"/>
      <c r="J46" s="86"/>
      <c r="K46" s="46"/>
      <c r="L46" s="86"/>
      <c r="M46" s="64" t="s">
        <v>66</v>
      </c>
      <c r="N46" s="127"/>
      <c r="O46" s="127"/>
      <c r="P46" s="127"/>
      <c r="Q46" s="127"/>
      <c r="R46" s="127"/>
      <c r="S46" s="127"/>
      <c r="T46" s="127"/>
      <c r="U46" s="127"/>
      <c r="V46" s="127"/>
      <c r="W46" s="127"/>
      <c r="X46" s="127"/>
      <c r="Y46" s="77">
        <v>1</v>
      </c>
      <c r="Z46" s="51">
        <f t="shared" si="0"/>
        <v>1</v>
      </c>
      <c r="AA46" s="66"/>
      <c r="AB46" s="53"/>
      <c r="AC46" s="67"/>
      <c r="AD46" s="68"/>
      <c r="AE46" s="68"/>
      <c r="AF46" s="69"/>
      <c r="AG46" s="66"/>
      <c r="AH46" s="66"/>
      <c r="AI46" s="67"/>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c r="CL46" s="5"/>
      <c r="CM46" s="5"/>
      <c r="CN46" s="5"/>
      <c r="CO46" s="5"/>
      <c r="CP46" s="5"/>
      <c r="CQ46" s="5"/>
      <c r="CR46" s="5"/>
      <c r="CS46" s="5"/>
      <c r="CT46" s="5"/>
      <c r="CU46" s="5"/>
      <c r="CV46" s="5"/>
      <c r="CW46" s="5"/>
      <c r="CX46" s="5"/>
      <c r="CY46" s="5"/>
      <c r="CZ46" s="5"/>
      <c r="DA46" s="5"/>
      <c r="DB46" s="5"/>
      <c r="DC46" s="5"/>
      <c r="DD46" s="5"/>
      <c r="DE46" s="5"/>
      <c r="DF46" s="5"/>
      <c r="DG46" s="5"/>
      <c r="DH46" s="5"/>
      <c r="DI46" s="5"/>
      <c r="DJ46" s="5"/>
      <c r="DK46" s="5"/>
      <c r="DL46" s="5"/>
      <c r="DM46" s="5"/>
      <c r="DN46" s="5"/>
      <c r="DO46" s="5"/>
      <c r="DP46" s="5"/>
      <c r="DQ46" s="5"/>
      <c r="DR46" s="5"/>
      <c r="DS46" s="5"/>
      <c r="DT46" s="5"/>
      <c r="DU46" s="5"/>
      <c r="DV46" s="5"/>
      <c r="DW46" s="5"/>
      <c r="DX46" s="5"/>
      <c r="DY46" s="5"/>
      <c r="DZ46" s="5"/>
      <c r="EA46" s="5"/>
      <c r="EB46" s="5"/>
      <c r="EC46" s="5"/>
      <c r="ED46" s="5"/>
      <c r="EE46" s="5"/>
      <c r="EF46" s="5"/>
      <c r="EG46" s="5"/>
      <c r="EH46" s="5"/>
      <c r="EI46" s="5"/>
      <c r="EJ46" s="5"/>
      <c r="EK46" s="5"/>
      <c r="EL46" s="5"/>
      <c r="EM46" s="5"/>
      <c r="EN46" s="5"/>
      <c r="EO46" s="5"/>
      <c r="EP46" s="5"/>
      <c r="EQ46" s="5"/>
      <c r="ER46" s="5"/>
      <c r="ES46" s="5"/>
      <c r="ET46" s="5"/>
      <c r="EU46" s="5"/>
      <c r="EV46" s="5"/>
      <c r="EW46" s="5"/>
      <c r="EX46" s="5"/>
      <c r="EY46" s="5"/>
      <c r="EZ46" s="5"/>
      <c r="FA46" s="5"/>
      <c r="FB46" s="5"/>
      <c r="FC46" s="5"/>
      <c r="FD46" s="5"/>
      <c r="FE46" s="5"/>
      <c r="FF46" s="5"/>
      <c r="FG46" s="5"/>
      <c r="FH46" s="5"/>
      <c r="FI46" s="5"/>
      <c r="FJ46" s="5"/>
      <c r="FK46" s="5"/>
      <c r="FL46" s="5"/>
      <c r="FM46" s="5"/>
      <c r="FN46" s="5"/>
      <c r="FO46" s="5"/>
      <c r="FP46" s="5"/>
      <c r="FQ46" s="5"/>
      <c r="FR46" s="5"/>
      <c r="FS46" s="5"/>
      <c r="FT46" s="5"/>
      <c r="FU46" s="5"/>
      <c r="FV46" s="5"/>
      <c r="FW46" s="5"/>
      <c r="FX46" s="5"/>
      <c r="FY46" s="5"/>
      <c r="FZ46" s="5"/>
      <c r="GA46" s="5"/>
      <c r="GB46" s="5"/>
      <c r="GC46" s="5"/>
      <c r="GD46" s="5"/>
      <c r="GE46" s="5"/>
      <c r="GF46" s="5"/>
      <c r="GG46" s="5"/>
      <c r="GH46" s="5"/>
      <c r="GI46" s="5"/>
      <c r="GJ46" s="5"/>
      <c r="GK46" s="5"/>
      <c r="GL46" s="5"/>
      <c r="GM46" s="5"/>
      <c r="GN46" s="5"/>
      <c r="GO46" s="5"/>
      <c r="GP46" s="5"/>
      <c r="GQ46" s="5"/>
      <c r="GR46" s="5"/>
      <c r="GS46" s="5"/>
      <c r="GT46" s="5"/>
      <c r="GU46" s="5"/>
      <c r="GV46" s="5"/>
      <c r="GW46" s="5"/>
      <c r="GX46" s="5"/>
      <c r="GY46" s="5"/>
      <c r="GZ46" s="5"/>
      <c r="HA46" s="5"/>
      <c r="HB46" s="5"/>
      <c r="HC46" s="5"/>
      <c r="HD46" s="5"/>
      <c r="HE46" s="5"/>
      <c r="HF46" s="5"/>
      <c r="HG46" s="5"/>
      <c r="HH46" s="5"/>
      <c r="HI46" s="5"/>
      <c r="HJ46" s="5"/>
      <c r="HK46" s="5"/>
      <c r="HL46" s="5"/>
      <c r="HM46" s="5"/>
      <c r="HN46" s="5"/>
      <c r="HO46" s="5"/>
      <c r="HP46" s="5"/>
      <c r="HQ46" s="5"/>
      <c r="HR46" s="5"/>
      <c r="HS46" s="5"/>
      <c r="HT46" s="5"/>
      <c r="HU46" s="5"/>
      <c r="HV46" s="5"/>
      <c r="HW46" s="5"/>
      <c r="HX46" s="5"/>
      <c r="HY46" s="5"/>
      <c r="HZ46" s="5"/>
      <c r="IA46" s="5"/>
      <c r="IB46" s="5"/>
      <c r="IC46" s="5"/>
      <c r="ID46" s="5"/>
      <c r="IE46" s="5"/>
      <c r="IF46" s="5"/>
      <c r="IG46" s="5"/>
      <c r="IH46" s="5"/>
      <c r="II46" s="5"/>
      <c r="IJ46" s="5"/>
      <c r="IK46" s="5"/>
      <c r="IL46" s="5"/>
      <c r="IM46" s="5"/>
      <c r="IN46" s="5"/>
      <c r="IO46" s="5"/>
      <c r="IP46" s="5"/>
      <c r="IQ46" s="5"/>
      <c r="IR46" s="5"/>
      <c r="IS46" s="5"/>
      <c r="IT46" s="5"/>
      <c r="IU46" s="5"/>
      <c r="IV46" s="5"/>
      <c r="IW46" s="5"/>
      <c r="IX46" s="5"/>
      <c r="IY46" s="5"/>
      <c r="IZ46" s="5"/>
      <c r="JA46" s="5"/>
      <c r="JB46" s="5"/>
      <c r="JC46" s="5"/>
      <c r="JD46" s="5"/>
      <c r="JE46" s="5"/>
      <c r="JF46" s="5"/>
      <c r="JG46" s="5"/>
      <c r="JH46" s="5"/>
      <c r="JI46" s="5"/>
      <c r="JJ46" s="5"/>
      <c r="JK46" s="5"/>
      <c r="JL46" s="5"/>
      <c r="JM46" s="5"/>
      <c r="JN46" s="5"/>
      <c r="JO46" s="5"/>
      <c r="JP46" s="5"/>
      <c r="JQ46" s="5"/>
      <c r="JR46" s="5"/>
      <c r="JS46" s="5"/>
      <c r="JT46" s="5"/>
      <c r="JU46" s="5"/>
      <c r="JV46" s="5"/>
      <c r="JW46" s="5"/>
      <c r="JX46" s="5"/>
      <c r="JY46" s="5"/>
      <c r="JZ46" s="5"/>
      <c r="KA46" s="5"/>
      <c r="KB46" s="5"/>
      <c r="KC46" s="5"/>
      <c r="KD46" s="5"/>
      <c r="KE46" s="5"/>
      <c r="KF46" s="5"/>
      <c r="KG46" s="5"/>
      <c r="KH46" s="5"/>
      <c r="KI46" s="5"/>
      <c r="KJ46" s="5"/>
      <c r="KK46" s="5"/>
      <c r="KL46" s="5"/>
      <c r="KM46" s="5"/>
      <c r="KN46" s="5"/>
      <c r="KO46" s="5"/>
      <c r="KP46" s="5"/>
      <c r="KQ46" s="5"/>
      <c r="KR46" s="5"/>
      <c r="KS46" s="5"/>
      <c r="KT46" s="5"/>
      <c r="KU46" s="5"/>
      <c r="KV46" s="5"/>
      <c r="KW46" s="5"/>
      <c r="KX46" s="5"/>
      <c r="KY46" s="5"/>
      <c r="KZ46" s="5"/>
      <c r="LA46" s="5"/>
      <c r="LB46" s="5"/>
      <c r="LC46" s="5"/>
      <c r="LD46" s="5"/>
      <c r="LE46" s="5"/>
      <c r="LF46" s="5"/>
      <c r="LG46" s="5"/>
      <c r="LH46" s="5"/>
      <c r="LI46" s="5"/>
      <c r="LJ46" s="5"/>
      <c r="LK46" s="5"/>
      <c r="LL46" s="5"/>
      <c r="LM46" s="5"/>
      <c r="LN46" s="5"/>
      <c r="LO46" s="5"/>
      <c r="LP46" s="5"/>
      <c r="LQ46" s="5"/>
      <c r="LR46" s="5"/>
      <c r="LS46" s="5"/>
      <c r="LT46" s="5"/>
      <c r="LU46" s="5"/>
      <c r="LV46" s="5"/>
      <c r="LW46" s="5"/>
      <c r="LX46" s="5"/>
      <c r="LY46" s="5"/>
      <c r="LZ46" s="5"/>
      <c r="MA46" s="5"/>
      <c r="MB46" s="5"/>
      <c r="MC46" s="5"/>
      <c r="MD46" s="5"/>
      <c r="ME46" s="5"/>
      <c r="MF46" s="5"/>
      <c r="MG46" s="5"/>
      <c r="MH46" s="5"/>
      <c r="MI46" s="5"/>
      <c r="MJ46" s="5"/>
      <c r="MK46" s="5"/>
      <c r="ML46" s="5"/>
      <c r="MM46" s="5"/>
      <c r="MN46" s="5"/>
      <c r="MO46" s="5"/>
      <c r="MP46" s="5"/>
      <c r="MQ46" s="5"/>
      <c r="MR46" s="5"/>
      <c r="MS46" s="5"/>
      <c r="MT46" s="5"/>
      <c r="MU46" s="5"/>
      <c r="MV46" s="5"/>
      <c r="MW46" s="5"/>
      <c r="MX46" s="5"/>
      <c r="MY46" s="5"/>
      <c r="MZ46" s="5"/>
      <c r="NA46" s="5"/>
      <c r="NB46" s="5"/>
      <c r="NC46" s="5"/>
      <c r="ND46" s="5"/>
      <c r="NE46" s="5"/>
      <c r="NF46" s="5"/>
      <c r="NG46" s="5"/>
      <c r="NH46" s="5"/>
      <c r="NI46" s="5"/>
      <c r="NJ46" s="5"/>
      <c r="NK46" s="5"/>
      <c r="NL46" s="5"/>
      <c r="NM46" s="5"/>
      <c r="NN46" s="5"/>
      <c r="NO46" s="5"/>
      <c r="NP46" s="5"/>
      <c r="NQ46" s="5"/>
      <c r="NR46" s="5"/>
      <c r="NS46" s="5"/>
      <c r="NT46" s="5"/>
      <c r="NU46" s="5"/>
      <c r="NV46" s="5"/>
      <c r="NW46" s="5"/>
      <c r="NX46" s="5"/>
      <c r="NY46" s="5"/>
      <c r="NZ46" s="5"/>
      <c r="OA46" s="5"/>
      <c r="OB46" s="5"/>
      <c r="OC46" s="5"/>
      <c r="OD46" s="5"/>
      <c r="OE46" s="5"/>
      <c r="OF46" s="5"/>
      <c r="OG46" s="5"/>
      <c r="OH46" s="5"/>
      <c r="OI46" s="5"/>
      <c r="OJ46" s="5"/>
      <c r="OK46" s="5"/>
      <c r="OL46" s="5"/>
      <c r="OM46" s="5"/>
      <c r="ON46" s="5"/>
      <c r="OO46" s="5"/>
      <c r="OP46" s="5"/>
      <c r="OQ46" s="5"/>
      <c r="OR46" s="5"/>
      <c r="OS46" s="5"/>
      <c r="OT46" s="5"/>
      <c r="OU46" s="5"/>
      <c r="OV46" s="5"/>
      <c r="OW46" s="5"/>
      <c r="OX46" s="5"/>
      <c r="OY46" s="5"/>
      <c r="OZ46" s="5"/>
      <c r="PA46" s="5"/>
      <c r="PB46" s="5"/>
      <c r="PC46" s="5"/>
      <c r="PD46" s="5"/>
      <c r="PE46" s="5"/>
      <c r="PF46" s="5"/>
      <c r="PG46" s="5"/>
      <c r="PH46" s="5"/>
      <c r="PI46" s="5"/>
      <c r="PJ46" s="5"/>
      <c r="PK46" s="5"/>
      <c r="PL46" s="5"/>
      <c r="PM46" s="5"/>
      <c r="PN46" s="5"/>
      <c r="PO46" s="5"/>
      <c r="PP46" s="5"/>
      <c r="PQ46" s="5"/>
      <c r="PR46" s="5"/>
      <c r="PS46" s="5"/>
      <c r="PT46" s="5"/>
      <c r="PU46" s="5"/>
      <c r="PV46" s="5"/>
      <c r="PW46" s="5"/>
      <c r="PX46" s="5"/>
      <c r="PY46" s="5"/>
      <c r="PZ46" s="5"/>
      <c r="QA46" s="5"/>
      <c r="QB46" s="5"/>
      <c r="QC46" s="5"/>
      <c r="QD46" s="5"/>
      <c r="QE46" s="5"/>
      <c r="QF46" s="5"/>
      <c r="QG46" s="5"/>
      <c r="QH46" s="5"/>
      <c r="QI46" s="5"/>
      <c r="QJ46" s="5"/>
      <c r="QK46" s="5"/>
      <c r="QL46" s="5"/>
      <c r="QM46" s="5"/>
      <c r="QN46" s="5"/>
      <c r="QO46" s="5"/>
      <c r="QP46" s="5"/>
      <c r="QQ46" s="5"/>
      <c r="QR46" s="5"/>
      <c r="QS46" s="5"/>
      <c r="QT46" s="5"/>
      <c r="QU46" s="5"/>
      <c r="QV46" s="5"/>
      <c r="QW46" s="5"/>
      <c r="QX46" s="5"/>
      <c r="QY46" s="5"/>
      <c r="QZ46" s="5"/>
      <c r="RA46" s="5"/>
      <c r="RB46" s="5"/>
      <c r="RC46" s="5"/>
      <c r="RD46" s="5"/>
      <c r="RE46" s="5"/>
      <c r="RF46" s="5"/>
      <c r="RG46" s="5"/>
      <c r="RH46" s="5"/>
      <c r="RI46" s="5"/>
      <c r="RJ46" s="5"/>
      <c r="RK46" s="5"/>
      <c r="RL46" s="5"/>
      <c r="RM46" s="5"/>
      <c r="RN46" s="5"/>
      <c r="RO46" s="5"/>
      <c r="RP46" s="5"/>
      <c r="RQ46" s="5"/>
      <c r="RR46" s="5"/>
      <c r="RS46" s="5"/>
      <c r="RT46" s="5"/>
      <c r="RU46" s="5"/>
      <c r="RV46" s="5"/>
      <c r="RW46" s="5"/>
      <c r="RX46" s="5"/>
      <c r="RY46" s="5"/>
      <c r="RZ46" s="5"/>
      <c r="SA46" s="5"/>
      <c r="SB46" s="5"/>
      <c r="SC46" s="5"/>
      <c r="SD46" s="5"/>
      <c r="SE46" s="5"/>
      <c r="SF46" s="5"/>
      <c r="SG46" s="5"/>
      <c r="SH46" s="5"/>
      <c r="SI46" s="5"/>
      <c r="SJ46" s="5"/>
      <c r="SK46" s="5"/>
      <c r="SL46" s="5"/>
      <c r="SM46" s="5"/>
      <c r="SN46" s="5"/>
      <c r="SO46" s="5"/>
      <c r="SP46" s="5"/>
      <c r="SQ46" s="5"/>
      <c r="SR46" s="5"/>
      <c r="SS46" s="5"/>
      <c r="ST46" s="5"/>
      <c r="SU46" s="5"/>
      <c r="SV46" s="5"/>
      <c r="SW46" s="5"/>
      <c r="SX46" s="5"/>
      <c r="SY46" s="5"/>
      <c r="SZ46" s="5"/>
      <c r="TA46" s="5"/>
      <c r="TB46" s="5"/>
      <c r="TC46" s="5"/>
      <c r="TD46" s="5"/>
      <c r="TE46" s="5"/>
      <c r="TF46" s="5"/>
      <c r="TG46" s="5"/>
      <c r="TH46" s="5"/>
      <c r="TI46" s="5"/>
      <c r="TJ46" s="5"/>
      <c r="TK46" s="5"/>
      <c r="TL46" s="5"/>
      <c r="TM46" s="5"/>
      <c r="TN46" s="5"/>
      <c r="TO46" s="5"/>
      <c r="TP46" s="5"/>
      <c r="TQ46" s="5"/>
      <c r="TR46" s="5"/>
      <c r="TS46" s="5"/>
      <c r="TT46" s="5"/>
      <c r="TU46" s="5"/>
      <c r="TV46" s="5"/>
      <c r="TW46" s="5"/>
      <c r="TX46" s="5"/>
      <c r="TY46" s="5"/>
      <c r="TZ46" s="5"/>
      <c r="UA46" s="5"/>
      <c r="UB46" s="5"/>
      <c r="UC46" s="5"/>
      <c r="UD46" s="5"/>
      <c r="UE46" s="5"/>
      <c r="UF46" s="5"/>
      <c r="UG46" s="5"/>
      <c r="UH46" s="5"/>
      <c r="UI46" s="5"/>
      <c r="UJ46" s="5"/>
      <c r="UK46" s="5"/>
      <c r="UL46" s="5"/>
      <c r="UM46" s="5"/>
      <c r="UN46" s="5"/>
      <c r="UO46" s="5"/>
      <c r="UP46" s="5"/>
      <c r="UQ46" s="5"/>
      <c r="UR46" s="5"/>
      <c r="US46" s="5"/>
      <c r="UT46" s="5"/>
      <c r="UU46" s="5"/>
      <c r="UV46" s="5"/>
      <c r="UW46" s="5"/>
      <c r="UX46" s="5"/>
      <c r="UY46" s="5"/>
      <c r="UZ46" s="5"/>
      <c r="VA46" s="5"/>
      <c r="VB46" s="5"/>
      <c r="VC46" s="5"/>
      <c r="VD46" s="5"/>
      <c r="VE46" s="5"/>
      <c r="VF46" s="5"/>
      <c r="VG46" s="5"/>
      <c r="VH46" s="5"/>
      <c r="VI46" s="5"/>
      <c r="VJ46" s="5"/>
      <c r="VK46" s="5"/>
      <c r="VL46" s="5"/>
      <c r="VM46" s="5"/>
      <c r="VN46" s="5"/>
      <c r="VO46" s="5"/>
      <c r="VP46" s="5"/>
      <c r="VQ46" s="5"/>
      <c r="VR46" s="5"/>
      <c r="VS46" s="5"/>
      <c r="VT46" s="5"/>
      <c r="VU46" s="5"/>
      <c r="VV46" s="5"/>
      <c r="VW46" s="5"/>
      <c r="VX46" s="5"/>
      <c r="VY46" s="5"/>
      <c r="VZ46" s="5"/>
      <c r="WA46" s="5"/>
      <c r="WB46" s="5"/>
      <c r="WC46" s="5"/>
      <c r="WD46" s="5"/>
      <c r="WE46" s="5"/>
      <c r="WF46" s="5"/>
      <c r="WG46" s="5"/>
      <c r="WH46" s="5"/>
      <c r="WI46" s="5"/>
      <c r="WJ46" s="5"/>
      <c r="WK46" s="5"/>
      <c r="WL46" s="5"/>
      <c r="WM46" s="5"/>
      <c r="WN46" s="5"/>
      <c r="WO46" s="5"/>
      <c r="WP46" s="5"/>
      <c r="WQ46" s="5"/>
      <c r="WR46" s="5"/>
      <c r="WS46" s="5"/>
      <c r="WT46" s="5"/>
      <c r="WU46" s="5"/>
      <c r="WV46" s="5"/>
      <c r="WW46" s="5"/>
      <c r="WX46" s="5"/>
      <c r="WY46" s="5"/>
      <c r="WZ46" s="5"/>
      <c r="XA46" s="5"/>
      <c r="XB46" s="5"/>
      <c r="XC46" s="5"/>
      <c r="XD46" s="5"/>
      <c r="XE46" s="5"/>
      <c r="XF46" s="5"/>
      <c r="XG46" s="5"/>
      <c r="XH46" s="5"/>
      <c r="XI46" s="5"/>
      <c r="XJ46" s="5"/>
      <c r="XK46" s="5"/>
      <c r="XL46" s="5"/>
      <c r="XM46" s="5"/>
      <c r="XN46" s="5"/>
      <c r="XO46" s="5"/>
      <c r="XP46" s="5"/>
      <c r="XQ46" s="5"/>
      <c r="XR46" s="5"/>
      <c r="XS46" s="5"/>
      <c r="XT46" s="5"/>
      <c r="XU46" s="5"/>
      <c r="XV46" s="5"/>
      <c r="XW46" s="5"/>
      <c r="XX46" s="5"/>
      <c r="XY46" s="5"/>
      <c r="XZ46" s="5"/>
      <c r="YA46" s="5"/>
      <c r="YB46" s="5"/>
      <c r="YC46" s="5"/>
      <c r="YD46" s="5"/>
      <c r="YE46" s="5"/>
      <c r="YF46" s="5"/>
      <c r="YG46" s="5"/>
      <c r="YH46" s="5"/>
      <c r="YI46" s="5"/>
      <c r="YJ46" s="5"/>
      <c r="YK46" s="5"/>
      <c r="YL46" s="5"/>
      <c r="YM46" s="5"/>
      <c r="YN46" s="5"/>
      <c r="YO46" s="5"/>
      <c r="YP46" s="5"/>
      <c r="YQ46" s="5"/>
      <c r="YR46" s="5"/>
      <c r="YS46" s="5"/>
      <c r="YT46" s="5"/>
      <c r="YU46" s="5"/>
      <c r="YV46" s="5"/>
      <c r="YW46" s="5"/>
      <c r="YX46" s="5"/>
      <c r="YY46" s="5"/>
      <c r="YZ46" s="5"/>
      <c r="ZA46" s="5"/>
      <c r="ZB46" s="5"/>
      <c r="ZC46" s="5"/>
      <c r="ZD46" s="5"/>
      <c r="ZE46" s="5"/>
      <c r="ZF46" s="5"/>
      <c r="ZG46" s="5"/>
      <c r="ZH46" s="5"/>
      <c r="ZI46" s="5"/>
      <c r="ZJ46" s="5"/>
      <c r="ZK46" s="5"/>
      <c r="ZL46" s="5"/>
      <c r="ZM46" s="5"/>
      <c r="ZN46" s="5"/>
      <c r="ZO46" s="5"/>
      <c r="ZP46" s="5"/>
      <c r="ZQ46" s="5"/>
      <c r="ZR46" s="5"/>
      <c r="ZS46" s="5"/>
      <c r="ZT46" s="5"/>
      <c r="ZU46" s="5"/>
      <c r="ZV46" s="5"/>
      <c r="ZW46" s="5"/>
      <c r="ZX46" s="5"/>
      <c r="ZY46" s="5"/>
      <c r="ZZ46" s="5"/>
      <c r="AAA46" s="5"/>
      <c r="AAB46" s="5"/>
      <c r="AAC46" s="5"/>
      <c r="AAD46" s="5"/>
      <c r="AAE46" s="5"/>
      <c r="AAF46" s="5"/>
      <c r="AAG46" s="5"/>
      <c r="AAH46" s="5"/>
      <c r="AAI46" s="5"/>
      <c r="AAJ46" s="5"/>
      <c r="AAK46" s="5"/>
      <c r="AAL46" s="5"/>
      <c r="AAM46" s="5"/>
      <c r="AAN46" s="5"/>
      <c r="AAO46" s="5"/>
      <c r="AAP46" s="5"/>
      <c r="AAQ46" s="5"/>
      <c r="AAR46" s="5"/>
      <c r="AAS46" s="5"/>
      <c r="AAT46" s="5"/>
      <c r="AAU46" s="5"/>
      <c r="AAV46" s="5"/>
      <c r="AAW46" s="5"/>
      <c r="AAX46" s="5"/>
      <c r="AAY46" s="5"/>
      <c r="AAZ46" s="5"/>
      <c r="ABA46" s="5"/>
      <c r="ABB46" s="5"/>
      <c r="ABC46" s="5"/>
      <c r="ABD46" s="5"/>
      <c r="ABE46" s="5"/>
      <c r="ABF46" s="5"/>
      <c r="ABG46" s="5"/>
      <c r="ABH46" s="5"/>
      <c r="ABI46" s="5"/>
      <c r="ABJ46" s="5"/>
      <c r="ABK46" s="5"/>
      <c r="ABL46" s="5"/>
      <c r="ABM46" s="5"/>
      <c r="ABN46" s="5"/>
      <c r="ABO46" s="5"/>
      <c r="ABP46" s="5"/>
      <c r="ABQ46" s="5"/>
      <c r="ABR46" s="5"/>
      <c r="ABS46" s="5"/>
      <c r="ABT46" s="5"/>
      <c r="ABU46" s="5"/>
      <c r="ABV46" s="5"/>
      <c r="ABW46" s="5"/>
      <c r="ABX46" s="5"/>
      <c r="ABY46" s="5"/>
      <c r="ABZ46" s="5"/>
      <c r="ACA46" s="5"/>
      <c r="ACB46" s="5"/>
      <c r="ACC46" s="5"/>
      <c r="ACD46" s="5"/>
      <c r="ACE46" s="5"/>
      <c r="ACF46" s="5"/>
      <c r="ACG46" s="5"/>
      <c r="ACH46" s="5"/>
      <c r="ACI46" s="5"/>
      <c r="ACJ46" s="5"/>
      <c r="ACK46" s="5"/>
      <c r="ACL46" s="5"/>
      <c r="ACM46" s="5"/>
      <c r="ACN46" s="5"/>
      <c r="ACO46" s="5"/>
      <c r="ACP46" s="5"/>
      <c r="ACQ46" s="5"/>
      <c r="ACR46" s="5"/>
      <c r="ACS46" s="5"/>
      <c r="ACT46" s="5"/>
      <c r="ACU46" s="5"/>
      <c r="ACV46" s="5"/>
      <c r="ACW46" s="5"/>
      <c r="ACX46" s="5"/>
      <c r="ACY46" s="5"/>
      <c r="ACZ46" s="5"/>
      <c r="ADA46" s="5"/>
      <c r="ADB46" s="5"/>
      <c r="ADC46" s="5"/>
      <c r="ADD46" s="5"/>
      <c r="ADE46" s="5"/>
      <c r="ADF46" s="5"/>
      <c r="ADG46" s="5"/>
      <c r="ADH46" s="5"/>
      <c r="ADI46" s="5"/>
      <c r="ADJ46" s="5"/>
      <c r="ADK46" s="5"/>
      <c r="ADL46" s="5"/>
      <c r="ADM46" s="5"/>
      <c r="ADN46" s="5"/>
      <c r="ADO46" s="5"/>
      <c r="ADP46" s="5"/>
      <c r="ADQ46" s="5"/>
      <c r="ADR46" s="5"/>
      <c r="ADS46" s="5"/>
      <c r="ADT46" s="5"/>
      <c r="ADU46" s="5"/>
      <c r="ADV46" s="5"/>
      <c r="ADW46" s="5"/>
      <c r="ADX46" s="5"/>
      <c r="ADY46" s="5"/>
      <c r="ADZ46" s="5"/>
      <c r="AEA46" s="5"/>
      <c r="AEB46" s="5"/>
      <c r="AEC46" s="5"/>
      <c r="AED46" s="5"/>
      <c r="AEE46" s="5"/>
      <c r="AEF46" s="5"/>
      <c r="AEG46" s="5"/>
      <c r="AEH46" s="5"/>
      <c r="AEI46" s="5"/>
      <c r="AEJ46" s="5"/>
      <c r="AEK46" s="5"/>
      <c r="AEL46" s="5"/>
      <c r="AEM46" s="5"/>
      <c r="AEN46" s="5"/>
      <c r="AEO46" s="5"/>
      <c r="AEP46" s="5"/>
      <c r="AEQ46" s="5"/>
      <c r="AER46" s="5"/>
      <c r="AES46" s="5"/>
      <c r="AET46" s="5"/>
      <c r="AEU46" s="5"/>
      <c r="AEV46" s="5"/>
      <c r="AEW46" s="5"/>
      <c r="AEX46" s="5"/>
      <c r="AEY46" s="5"/>
      <c r="AEZ46" s="5"/>
      <c r="AFA46" s="5"/>
      <c r="AFB46" s="5"/>
      <c r="AFC46" s="5"/>
      <c r="AFD46" s="5"/>
      <c r="AFE46" s="5"/>
      <c r="AFF46" s="5"/>
      <c r="AFG46" s="5"/>
      <c r="AFH46" s="5"/>
      <c r="AFI46" s="5"/>
      <c r="AFJ46" s="5"/>
      <c r="AFK46" s="5"/>
      <c r="AFL46" s="5"/>
      <c r="AFM46" s="5"/>
      <c r="AFN46" s="5"/>
      <c r="AFO46" s="5"/>
      <c r="AFP46" s="5"/>
      <c r="AFQ46" s="5"/>
      <c r="AFR46" s="5"/>
      <c r="AFS46" s="5"/>
      <c r="AFT46" s="5"/>
      <c r="AFU46" s="5"/>
      <c r="AFV46" s="5"/>
      <c r="AFW46" s="5"/>
      <c r="AFX46" s="5"/>
      <c r="AFY46" s="5"/>
      <c r="AFZ46" s="5"/>
      <c r="AGA46" s="5"/>
      <c r="AGB46" s="5"/>
      <c r="AGC46" s="5"/>
      <c r="AGD46" s="5"/>
      <c r="AGE46" s="5"/>
      <c r="AGF46" s="5"/>
      <c r="AGG46" s="5"/>
      <c r="AGH46" s="5"/>
      <c r="AGI46" s="5"/>
      <c r="AGJ46" s="5"/>
      <c r="AGK46" s="5"/>
      <c r="AGL46" s="5"/>
      <c r="AGM46" s="5"/>
      <c r="AGN46" s="5"/>
      <c r="AGO46" s="5"/>
      <c r="AGP46" s="5"/>
      <c r="AGQ46" s="5"/>
      <c r="AGR46" s="5"/>
      <c r="AGS46" s="5"/>
      <c r="AGT46" s="5"/>
      <c r="AGU46" s="5"/>
      <c r="AGV46" s="5"/>
      <c r="AGW46" s="5"/>
      <c r="AGX46" s="5"/>
      <c r="AGY46" s="5"/>
      <c r="AGZ46" s="5"/>
      <c r="AHA46" s="5"/>
      <c r="AHB46" s="5"/>
      <c r="AHC46" s="5"/>
      <c r="AHD46" s="5"/>
      <c r="AHE46" s="5"/>
      <c r="AHF46" s="5"/>
      <c r="AHG46" s="5"/>
      <c r="AHH46" s="5"/>
      <c r="AHI46" s="5"/>
      <c r="AHJ46" s="5"/>
      <c r="AHK46" s="5"/>
      <c r="AHL46" s="5"/>
      <c r="AHM46" s="5"/>
      <c r="AHN46" s="5"/>
      <c r="AHO46" s="5"/>
      <c r="AHP46" s="5"/>
      <c r="AHQ46" s="5"/>
      <c r="AHR46" s="5"/>
      <c r="AHS46" s="5"/>
      <c r="AHT46" s="5"/>
      <c r="AHU46" s="5"/>
      <c r="AHV46" s="5"/>
      <c r="AHW46" s="5"/>
      <c r="AHX46" s="5"/>
      <c r="AHY46" s="5"/>
      <c r="AHZ46" s="5"/>
      <c r="AIA46" s="5"/>
      <c r="AIB46" s="5"/>
      <c r="AIC46" s="5"/>
      <c r="AID46" s="5"/>
      <c r="AIE46" s="5"/>
      <c r="AIF46" s="5"/>
      <c r="AIG46" s="5"/>
      <c r="AIH46" s="5"/>
      <c r="AII46" s="5"/>
      <c r="AIJ46" s="5"/>
      <c r="AIK46" s="5"/>
      <c r="AIL46" s="5"/>
      <c r="AIM46" s="5"/>
      <c r="AIN46" s="5"/>
      <c r="AIO46" s="5"/>
      <c r="AIP46" s="5"/>
      <c r="AIQ46" s="5"/>
      <c r="AIR46" s="5"/>
      <c r="AIS46" s="5"/>
      <c r="AIT46" s="5"/>
      <c r="AIU46" s="5"/>
      <c r="AIV46" s="5"/>
      <c r="AIW46" s="5"/>
      <c r="AIX46" s="5"/>
      <c r="AIY46" s="5"/>
      <c r="AIZ46" s="5"/>
      <c r="AJA46" s="5"/>
      <c r="AJB46" s="5"/>
      <c r="AJC46" s="5"/>
      <c r="AJD46" s="5"/>
      <c r="AJE46" s="5"/>
      <c r="AJF46" s="5"/>
      <c r="AJG46" s="5"/>
      <c r="AJH46" s="5"/>
      <c r="AJI46" s="5"/>
      <c r="AJJ46" s="5"/>
    </row>
    <row r="47" spans="1:946" ht="27.95" customHeight="1" x14ac:dyDescent="0.25">
      <c r="A47" s="39" t="s">
        <v>54</v>
      </c>
      <c r="B47" s="40" t="s">
        <v>145</v>
      </c>
      <c r="C47" s="78" t="s">
        <v>146</v>
      </c>
      <c r="D47" s="80" t="s">
        <v>68</v>
      </c>
      <c r="E47" s="80" t="s">
        <v>147</v>
      </c>
      <c r="F47" s="87" t="s">
        <v>148</v>
      </c>
      <c r="G47" s="80" t="s">
        <v>60</v>
      </c>
      <c r="H47" s="80" t="s">
        <v>149</v>
      </c>
      <c r="I47" s="80" t="s">
        <v>150</v>
      </c>
      <c r="J47" s="80"/>
      <c r="K47" s="126" t="s">
        <v>81</v>
      </c>
      <c r="L47" s="80"/>
      <c r="M47" s="48" t="s">
        <v>57</v>
      </c>
      <c r="N47" s="129"/>
      <c r="O47" s="50">
        <v>1</v>
      </c>
      <c r="P47" s="50">
        <v>1</v>
      </c>
      <c r="Q47" s="50">
        <v>1</v>
      </c>
      <c r="R47" s="50">
        <v>2</v>
      </c>
      <c r="S47" s="50">
        <v>2</v>
      </c>
      <c r="T47" s="50">
        <v>1</v>
      </c>
      <c r="U47" s="50">
        <v>1</v>
      </c>
      <c r="V47" s="50">
        <v>1</v>
      </c>
      <c r="W47" s="130">
        <v>1</v>
      </c>
      <c r="X47" s="130">
        <v>3</v>
      </c>
      <c r="Y47" s="129"/>
      <c r="Z47" s="51">
        <f t="shared" si="0"/>
        <v>14</v>
      </c>
      <c r="AA47" s="52">
        <v>0</v>
      </c>
      <c r="AB47" s="53">
        <v>1</v>
      </c>
      <c r="AC47" s="54">
        <f>Z48/(AA47+Z47)</f>
        <v>1</v>
      </c>
      <c r="AD47" s="55">
        <v>0</v>
      </c>
      <c r="AE47" s="55">
        <v>0</v>
      </c>
      <c r="AF47" s="56" t="str">
        <f>IFERROR(AE47/AD47," ")</f>
        <v xml:space="preserve"> </v>
      </c>
      <c r="AG47" s="52"/>
      <c r="AH47" s="52"/>
      <c r="AI47" s="54" t="str">
        <f>IFERROR(AH47/AG47," ")</f>
        <v xml:space="preserve"> </v>
      </c>
      <c r="CF47" s="5"/>
      <c r="CG47" s="5"/>
      <c r="CH47" s="5"/>
      <c r="CI47" s="5"/>
      <c r="CJ47" s="5"/>
      <c r="CK47" s="5"/>
      <c r="CL47" s="5"/>
      <c r="CM47" s="5"/>
      <c r="CN47" s="5"/>
      <c r="CO47" s="5"/>
      <c r="CP47" s="5"/>
      <c r="CQ47" s="5"/>
      <c r="CR47" s="5"/>
      <c r="CS47" s="5"/>
      <c r="CT47" s="5"/>
      <c r="CU47" s="5"/>
      <c r="CV47" s="5"/>
      <c r="CW47" s="5"/>
      <c r="CX47" s="5"/>
      <c r="CY47" s="5"/>
      <c r="CZ47" s="5"/>
      <c r="DA47" s="5"/>
      <c r="DB47" s="5"/>
      <c r="DC47" s="5"/>
      <c r="DD47" s="5"/>
      <c r="DE47" s="5"/>
      <c r="DF47" s="5"/>
      <c r="DG47" s="5"/>
      <c r="DH47" s="5"/>
      <c r="DI47" s="5"/>
      <c r="DJ47" s="5"/>
      <c r="DK47" s="5"/>
      <c r="DL47" s="5"/>
      <c r="DM47" s="5"/>
      <c r="DN47" s="5"/>
      <c r="DO47" s="5"/>
      <c r="DP47" s="5"/>
      <c r="DQ47" s="5"/>
      <c r="DR47" s="5"/>
      <c r="DS47" s="5"/>
      <c r="DT47" s="5"/>
      <c r="DU47" s="5"/>
      <c r="DV47" s="5"/>
      <c r="DW47" s="5"/>
      <c r="DX47" s="5"/>
      <c r="DY47" s="5"/>
      <c r="DZ47" s="5"/>
      <c r="EA47" s="5"/>
      <c r="EB47" s="5"/>
      <c r="EC47" s="5"/>
      <c r="ED47" s="5"/>
      <c r="EE47" s="5"/>
      <c r="EF47" s="5"/>
      <c r="EG47" s="5"/>
      <c r="EH47" s="5"/>
      <c r="EI47" s="5"/>
      <c r="EJ47" s="5"/>
      <c r="EK47" s="5"/>
      <c r="EL47" s="5"/>
      <c r="EM47" s="5"/>
      <c r="EN47" s="5"/>
      <c r="EO47" s="5"/>
      <c r="EP47" s="5"/>
      <c r="EQ47" s="5"/>
      <c r="ER47" s="5"/>
      <c r="ES47" s="5"/>
      <c r="ET47" s="5"/>
      <c r="EU47" s="5"/>
      <c r="EV47" s="5"/>
      <c r="EW47" s="5"/>
      <c r="EX47" s="5"/>
      <c r="EY47" s="5"/>
      <c r="EZ47" s="5"/>
      <c r="FA47" s="5"/>
      <c r="FB47" s="5"/>
      <c r="FC47" s="5"/>
      <c r="FD47" s="5"/>
      <c r="FE47" s="5"/>
      <c r="FF47" s="5"/>
      <c r="FG47" s="5"/>
      <c r="FH47" s="5"/>
      <c r="FI47" s="5"/>
      <c r="FJ47" s="5"/>
      <c r="FK47" s="5"/>
      <c r="FL47" s="5"/>
      <c r="FM47" s="5"/>
      <c r="FN47" s="5"/>
      <c r="FO47" s="5"/>
      <c r="FP47" s="5"/>
      <c r="FQ47" s="5"/>
      <c r="FR47" s="5"/>
      <c r="FS47" s="5"/>
      <c r="FT47" s="5"/>
      <c r="FU47" s="5"/>
      <c r="FV47" s="5"/>
      <c r="FW47" s="5"/>
      <c r="FX47" s="5"/>
      <c r="FY47" s="5"/>
      <c r="FZ47" s="5"/>
      <c r="GA47" s="5"/>
      <c r="GB47" s="5"/>
      <c r="GC47" s="5"/>
      <c r="GD47" s="5"/>
      <c r="GE47" s="5"/>
      <c r="GF47" s="5"/>
      <c r="GG47" s="5"/>
      <c r="GH47" s="5"/>
      <c r="GI47" s="5"/>
      <c r="GJ47" s="5"/>
      <c r="GK47" s="5"/>
      <c r="GL47" s="5"/>
      <c r="GM47" s="5"/>
      <c r="GN47" s="5"/>
      <c r="GO47" s="5"/>
      <c r="GP47" s="5"/>
      <c r="GQ47" s="5"/>
      <c r="GR47" s="5"/>
      <c r="GS47" s="5"/>
      <c r="GT47" s="5"/>
      <c r="GU47" s="5"/>
      <c r="GV47" s="5"/>
      <c r="GW47" s="5"/>
      <c r="GX47" s="5"/>
      <c r="GY47" s="5"/>
      <c r="GZ47" s="5"/>
      <c r="HA47" s="5"/>
      <c r="HB47" s="5"/>
      <c r="HC47" s="5"/>
      <c r="HD47" s="5"/>
      <c r="HE47" s="5"/>
      <c r="HF47" s="5"/>
      <c r="HG47" s="5"/>
      <c r="HH47" s="5"/>
      <c r="HI47" s="5"/>
      <c r="HJ47" s="5"/>
      <c r="HK47" s="5"/>
      <c r="HL47" s="5"/>
      <c r="HM47" s="5"/>
      <c r="HN47" s="5"/>
      <c r="HO47" s="5"/>
      <c r="HP47" s="5"/>
      <c r="HQ47" s="5"/>
      <c r="HR47" s="5"/>
      <c r="HS47" s="5"/>
      <c r="HT47" s="5"/>
      <c r="HU47" s="5"/>
      <c r="HV47" s="5"/>
      <c r="HW47" s="5"/>
      <c r="HX47" s="5"/>
      <c r="HY47" s="5"/>
      <c r="HZ47" s="5"/>
      <c r="IA47" s="5"/>
      <c r="IB47" s="5"/>
      <c r="IC47" s="5"/>
      <c r="ID47" s="5"/>
      <c r="IE47" s="5"/>
      <c r="IF47" s="5"/>
      <c r="IG47" s="5"/>
      <c r="IH47" s="5"/>
      <c r="II47" s="5"/>
      <c r="IJ47" s="5"/>
      <c r="IK47" s="5"/>
      <c r="IL47" s="5"/>
      <c r="IM47" s="5"/>
      <c r="IN47" s="5"/>
      <c r="IO47" s="5"/>
      <c r="IP47" s="5"/>
      <c r="IQ47" s="5"/>
      <c r="IR47" s="5"/>
      <c r="IS47" s="5"/>
      <c r="IT47" s="5"/>
      <c r="IU47" s="5"/>
      <c r="IV47" s="5"/>
      <c r="IW47" s="5"/>
      <c r="IX47" s="5"/>
      <c r="IY47" s="5"/>
      <c r="IZ47" s="5"/>
      <c r="JA47" s="5"/>
      <c r="JB47" s="5"/>
      <c r="JC47" s="5"/>
      <c r="JD47" s="5"/>
      <c r="JE47" s="5"/>
      <c r="JF47" s="5"/>
      <c r="JG47" s="5"/>
      <c r="JH47" s="5"/>
      <c r="JI47" s="5"/>
      <c r="JJ47" s="5"/>
      <c r="JK47" s="5"/>
      <c r="JL47" s="5"/>
      <c r="JM47" s="5"/>
      <c r="JN47" s="5"/>
      <c r="JO47" s="5"/>
      <c r="JP47" s="5"/>
      <c r="JQ47" s="5"/>
      <c r="JR47" s="5"/>
      <c r="JS47" s="5"/>
      <c r="JT47" s="5"/>
      <c r="JU47" s="5"/>
      <c r="JV47" s="5"/>
      <c r="JW47" s="5"/>
      <c r="JX47" s="5"/>
      <c r="JY47" s="5"/>
      <c r="JZ47" s="5"/>
      <c r="KA47" s="5"/>
      <c r="KB47" s="5"/>
      <c r="KC47" s="5"/>
      <c r="KD47" s="5"/>
      <c r="KE47" s="5"/>
      <c r="KF47" s="5"/>
      <c r="KG47" s="5"/>
      <c r="KH47" s="5"/>
      <c r="KI47" s="5"/>
      <c r="KJ47" s="5"/>
      <c r="KK47" s="5"/>
      <c r="KL47" s="5"/>
      <c r="KM47" s="5"/>
      <c r="KN47" s="5"/>
      <c r="KO47" s="5"/>
      <c r="KP47" s="5"/>
      <c r="KQ47" s="5"/>
      <c r="KR47" s="5"/>
      <c r="KS47" s="5"/>
      <c r="KT47" s="5"/>
      <c r="KU47" s="5"/>
      <c r="KV47" s="5"/>
      <c r="KW47" s="5"/>
      <c r="KX47" s="5"/>
      <c r="KY47" s="5"/>
      <c r="KZ47" s="5"/>
      <c r="LA47" s="5"/>
      <c r="LB47" s="5"/>
      <c r="LC47" s="5"/>
      <c r="LD47" s="5"/>
      <c r="LE47" s="5"/>
      <c r="LF47" s="5"/>
      <c r="LG47" s="5"/>
      <c r="LH47" s="5"/>
      <c r="LI47" s="5"/>
      <c r="LJ47" s="5"/>
      <c r="LK47" s="5"/>
      <c r="LL47" s="5"/>
      <c r="LM47" s="5"/>
      <c r="LN47" s="5"/>
      <c r="LO47" s="5"/>
      <c r="LP47" s="5"/>
      <c r="LQ47" s="5"/>
      <c r="LR47" s="5"/>
      <c r="LS47" s="5"/>
      <c r="LT47" s="5"/>
      <c r="LU47" s="5"/>
      <c r="LV47" s="5"/>
      <c r="LW47" s="5"/>
      <c r="LX47" s="5"/>
      <c r="LY47" s="5"/>
      <c r="LZ47" s="5"/>
      <c r="MA47" s="5"/>
      <c r="MB47" s="5"/>
      <c r="MC47" s="5"/>
      <c r="MD47" s="5"/>
      <c r="ME47" s="5"/>
      <c r="MF47" s="5"/>
      <c r="MG47" s="5"/>
      <c r="MH47" s="5"/>
      <c r="MI47" s="5"/>
      <c r="MJ47" s="5"/>
      <c r="MK47" s="5"/>
      <c r="ML47" s="5"/>
      <c r="MM47" s="5"/>
      <c r="MN47" s="5"/>
      <c r="MO47" s="5"/>
      <c r="MP47" s="5"/>
      <c r="MQ47" s="5"/>
      <c r="MR47" s="5"/>
      <c r="MS47" s="5"/>
      <c r="MT47" s="5"/>
      <c r="MU47" s="5"/>
      <c r="MV47" s="5"/>
      <c r="MW47" s="5"/>
      <c r="MX47" s="5"/>
      <c r="MY47" s="5"/>
      <c r="MZ47" s="5"/>
      <c r="NA47" s="5"/>
      <c r="NB47" s="5"/>
      <c r="NC47" s="5"/>
      <c r="ND47" s="5"/>
      <c r="NE47" s="5"/>
      <c r="NF47" s="5"/>
      <c r="NG47" s="5"/>
      <c r="NH47" s="5"/>
      <c r="NI47" s="5"/>
      <c r="NJ47" s="5"/>
      <c r="NK47" s="5"/>
      <c r="NL47" s="5"/>
      <c r="NM47" s="5"/>
      <c r="NN47" s="5"/>
      <c r="NO47" s="5"/>
      <c r="NP47" s="5"/>
      <c r="NQ47" s="5"/>
      <c r="NR47" s="5"/>
      <c r="NS47" s="5"/>
      <c r="NT47" s="5"/>
      <c r="NU47" s="5"/>
      <c r="NV47" s="5"/>
      <c r="NW47" s="5"/>
      <c r="NX47" s="5"/>
      <c r="NY47" s="5"/>
      <c r="NZ47" s="5"/>
      <c r="OA47" s="5"/>
      <c r="OB47" s="5"/>
      <c r="OC47" s="5"/>
      <c r="OD47" s="5"/>
      <c r="OE47" s="5"/>
      <c r="OF47" s="5"/>
      <c r="OG47" s="5"/>
      <c r="OH47" s="5"/>
      <c r="OI47" s="5"/>
      <c r="OJ47" s="5"/>
      <c r="OK47" s="5"/>
      <c r="OL47" s="5"/>
      <c r="OM47" s="5"/>
      <c r="ON47" s="5"/>
      <c r="OO47" s="5"/>
      <c r="OP47" s="5"/>
      <c r="OQ47" s="5"/>
      <c r="OR47" s="5"/>
      <c r="OS47" s="5"/>
      <c r="OT47" s="5"/>
      <c r="OU47" s="5"/>
      <c r="OV47" s="5"/>
      <c r="OW47" s="5"/>
      <c r="OX47" s="5"/>
      <c r="OY47" s="5"/>
      <c r="OZ47" s="5"/>
      <c r="PA47" s="5"/>
      <c r="PB47" s="5"/>
      <c r="PC47" s="5"/>
      <c r="PD47" s="5"/>
      <c r="PE47" s="5"/>
      <c r="PF47" s="5"/>
      <c r="PG47" s="5"/>
      <c r="PH47" s="5"/>
      <c r="PI47" s="5"/>
      <c r="PJ47" s="5"/>
      <c r="PK47" s="5"/>
      <c r="PL47" s="5"/>
      <c r="PM47" s="5"/>
      <c r="PN47" s="5"/>
      <c r="PO47" s="5"/>
      <c r="PP47" s="5"/>
      <c r="PQ47" s="5"/>
      <c r="PR47" s="5"/>
      <c r="PS47" s="5"/>
      <c r="PT47" s="5"/>
      <c r="PU47" s="5"/>
      <c r="PV47" s="5"/>
      <c r="PW47" s="5"/>
      <c r="PX47" s="5"/>
      <c r="PY47" s="5"/>
      <c r="PZ47" s="5"/>
      <c r="QA47" s="5"/>
      <c r="QB47" s="5"/>
      <c r="QC47" s="5"/>
      <c r="QD47" s="5"/>
      <c r="QE47" s="5"/>
      <c r="QF47" s="5"/>
      <c r="QG47" s="5"/>
      <c r="QH47" s="5"/>
      <c r="QI47" s="5"/>
      <c r="QJ47" s="5"/>
      <c r="QK47" s="5"/>
      <c r="QL47" s="5"/>
      <c r="QM47" s="5"/>
      <c r="QN47" s="5"/>
      <c r="QO47" s="5"/>
      <c r="QP47" s="5"/>
      <c r="QQ47" s="5"/>
      <c r="QR47" s="5"/>
      <c r="QS47" s="5"/>
      <c r="QT47" s="5"/>
      <c r="QU47" s="5"/>
      <c r="QV47" s="5"/>
      <c r="QW47" s="5"/>
      <c r="QX47" s="5"/>
      <c r="QY47" s="5"/>
      <c r="QZ47" s="5"/>
      <c r="RA47" s="5"/>
      <c r="RB47" s="5"/>
      <c r="RC47" s="5"/>
      <c r="RD47" s="5"/>
      <c r="RE47" s="5"/>
      <c r="RF47" s="5"/>
      <c r="RG47" s="5"/>
      <c r="RH47" s="5"/>
      <c r="RI47" s="5"/>
      <c r="RJ47" s="5"/>
      <c r="RK47" s="5"/>
      <c r="RL47" s="5"/>
      <c r="RM47" s="5"/>
      <c r="RN47" s="5"/>
      <c r="RO47" s="5"/>
      <c r="RP47" s="5"/>
      <c r="RQ47" s="5"/>
      <c r="RR47" s="5"/>
      <c r="RS47" s="5"/>
      <c r="RT47" s="5"/>
      <c r="RU47" s="5"/>
      <c r="RV47" s="5"/>
      <c r="RW47" s="5"/>
      <c r="RX47" s="5"/>
      <c r="RY47" s="5"/>
      <c r="RZ47" s="5"/>
      <c r="SA47" s="5"/>
      <c r="SB47" s="5"/>
      <c r="SC47" s="5"/>
      <c r="SD47" s="5"/>
      <c r="SE47" s="5"/>
      <c r="SF47" s="5"/>
      <c r="SG47" s="5"/>
      <c r="SH47" s="5"/>
      <c r="SI47" s="5"/>
      <c r="SJ47" s="5"/>
      <c r="SK47" s="5"/>
      <c r="SL47" s="5"/>
      <c r="SM47" s="5"/>
      <c r="SN47" s="5"/>
      <c r="SO47" s="5"/>
      <c r="SP47" s="5"/>
      <c r="SQ47" s="5"/>
      <c r="SR47" s="5"/>
      <c r="SS47" s="5"/>
      <c r="ST47" s="5"/>
      <c r="SU47" s="5"/>
      <c r="SV47" s="5"/>
      <c r="SW47" s="5"/>
      <c r="SX47" s="5"/>
      <c r="SY47" s="5"/>
      <c r="SZ47" s="5"/>
      <c r="TA47" s="5"/>
      <c r="TB47" s="5"/>
      <c r="TC47" s="5"/>
      <c r="TD47" s="5"/>
      <c r="TE47" s="5"/>
      <c r="TF47" s="5"/>
      <c r="TG47" s="5"/>
      <c r="TH47" s="5"/>
      <c r="TI47" s="5"/>
      <c r="TJ47" s="5"/>
      <c r="TK47" s="5"/>
      <c r="TL47" s="5"/>
      <c r="TM47" s="5"/>
      <c r="TN47" s="5"/>
      <c r="TO47" s="5"/>
      <c r="TP47" s="5"/>
      <c r="TQ47" s="5"/>
      <c r="TR47" s="5"/>
      <c r="TS47" s="5"/>
      <c r="TT47" s="5"/>
      <c r="TU47" s="5"/>
      <c r="TV47" s="5"/>
      <c r="TW47" s="5"/>
      <c r="TX47" s="5"/>
      <c r="TY47" s="5"/>
      <c r="TZ47" s="5"/>
      <c r="UA47" s="5"/>
      <c r="UB47" s="5"/>
      <c r="UC47" s="5"/>
      <c r="UD47" s="5"/>
      <c r="UE47" s="5"/>
      <c r="UF47" s="5"/>
      <c r="UG47" s="5"/>
      <c r="UH47" s="5"/>
      <c r="UI47" s="5"/>
      <c r="UJ47" s="5"/>
      <c r="UK47" s="5"/>
      <c r="UL47" s="5"/>
      <c r="UM47" s="5"/>
      <c r="UN47" s="5"/>
      <c r="UO47" s="5"/>
      <c r="UP47" s="5"/>
      <c r="UQ47" s="5"/>
      <c r="UR47" s="5"/>
      <c r="US47" s="5"/>
      <c r="UT47" s="5"/>
      <c r="UU47" s="5"/>
      <c r="UV47" s="5"/>
      <c r="UW47" s="5"/>
      <c r="UX47" s="5"/>
      <c r="UY47" s="5"/>
      <c r="UZ47" s="5"/>
      <c r="VA47" s="5"/>
      <c r="VB47" s="5"/>
      <c r="VC47" s="5"/>
      <c r="VD47" s="5"/>
      <c r="VE47" s="5"/>
      <c r="VF47" s="5"/>
      <c r="VG47" s="5"/>
      <c r="VH47" s="5"/>
      <c r="VI47" s="5"/>
      <c r="VJ47" s="5"/>
      <c r="VK47" s="5"/>
      <c r="VL47" s="5"/>
      <c r="VM47" s="5"/>
      <c r="VN47" s="5"/>
      <c r="VO47" s="5"/>
      <c r="VP47" s="5"/>
      <c r="VQ47" s="5"/>
      <c r="VR47" s="5"/>
      <c r="VS47" s="5"/>
      <c r="VT47" s="5"/>
      <c r="VU47" s="5"/>
      <c r="VV47" s="5"/>
      <c r="VW47" s="5"/>
      <c r="VX47" s="5"/>
      <c r="VY47" s="5"/>
      <c r="VZ47" s="5"/>
      <c r="WA47" s="5"/>
      <c r="WB47" s="5"/>
      <c r="WC47" s="5"/>
      <c r="WD47" s="5"/>
      <c r="WE47" s="5"/>
      <c r="WF47" s="5"/>
      <c r="WG47" s="5"/>
      <c r="WH47" s="5"/>
      <c r="WI47" s="5"/>
      <c r="WJ47" s="5"/>
      <c r="WK47" s="5"/>
      <c r="WL47" s="5"/>
      <c r="WM47" s="5"/>
      <c r="WN47" s="5"/>
      <c r="WO47" s="5"/>
      <c r="WP47" s="5"/>
      <c r="WQ47" s="5"/>
      <c r="WR47" s="5"/>
      <c r="WS47" s="5"/>
      <c r="WT47" s="5"/>
      <c r="WU47" s="5"/>
      <c r="WV47" s="5"/>
      <c r="WW47" s="5"/>
      <c r="WX47" s="5"/>
      <c r="WY47" s="5"/>
      <c r="WZ47" s="5"/>
      <c r="XA47" s="5"/>
      <c r="XB47" s="5"/>
      <c r="XC47" s="5"/>
      <c r="XD47" s="5"/>
      <c r="XE47" s="5"/>
      <c r="XF47" s="5"/>
      <c r="XG47" s="5"/>
      <c r="XH47" s="5"/>
      <c r="XI47" s="5"/>
      <c r="XJ47" s="5"/>
      <c r="XK47" s="5"/>
      <c r="XL47" s="5"/>
      <c r="XM47" s="5"/>
      <c r="XN47" s="5"/>
      <c r="XO47" s="5"/>
      <c r="XP47" s="5"/>
      <c r="XQ47" s="5"/>
      <c r="XR47" s="5"/>
      <c r="XS47" s="5"/>
      <c r="XT47" s="5"/>
      <c r="XU47" s="5"/>
      <c r="XV47" s="5"/>
      <c r="XW47" s="5"/>
      <c r="XX47" s="5"/>
      <c r="XY47" s="5"/>
      <c r="XZ47" s="5"/>
      <c r="YA47" s="5"/>
      <c r="YB47" s="5"/>
      <c r="YC47" s="5"/>
      <c r="YD47" s="5"/>
      <c r="YE47" s="5"/>
      <c r="YF47" s="5"/>
      <c r="YG47" s="5"/>
      <c r="YH47" s="5"/>
      <c r="YI47" s="5"/>
      <c r="YJ47" s="5"/>
      <c r="YK47" s="5"/>
      <c r="YL47" s="5"/>
      <c r="YM47" s="5"/>
      <c r="YN47" s="5"/>
      <c r="YO47" s="5"/>
      <c r="YP47" s="5"/>
      <c r="YQ47" s="5"/>
      <c r="YR47" s="5"/>
      <c r="YS47" s="5"/>
      <c r="YT47" s="5"/>
      <c r="YU47" s="5"/>
      <c r="YV47" s="5"/>
      <c r="YW47" s="5"/>
      <c r="YX47" s="5"/>
      <c r="YY47" s="5"/>
      <c r="YZ47" s="5"/>
      <c r="ZA47" s="5"/>
      <c r="ZB47" s="5"/>
      <c r="ZC47" s="5"/>
      <c r="ZD47" s="5"/>
      <c r="ZE47" s="5"/>
      <c r="ZF47" s="5"/>
      <c r="ZG47" s="5"/>
      <c r="ZH47" s="5"/>
      <c r="ZI47" s="5"/>
      <c r="ZJ47" s="5"/>
      <c r="ZK47" s="5"/>
      <c r="ZL47" s="5"/>
      <c r="ZM47" s="5"/>
      <c r="ZN47" s="5"/>
      <c r="ZO47" s="5"/>
      <c r="ZP47" s="5"/>
      <c r="ZQ47" s="5"/>
      <c r="ZR47" s="5"/>
      <c r="ZS47" s="5"/>
      <c r="ZT47" s="5"/>
      <c r="ZU47" s="5"/>
      <c r="ZV47" s="5"/>
      <c r="ZW47" s="5"/>
      <c r="ZX47" s="5"/>
      <c r="ZY47" s="5"/>
      <c r="ZZ47" s="5"/>
      <c r="AAA47" s="5"/>
      <c r="AAB47" s="5"/>
      <c r="AAC47" s="5"/>
      <c r="AAD47" s="5"/>
      <c r="AAE47" s="5"/>
      <c r="AAF47" s="5"/>
      <c r="AAG47" s="5"/>
      <c r="AAH47" s="5"/>
      <c r="AAI47" s="5"/>
      <c r="AAJ47" s="5"/>
      <c r="AAK47" s="5"/>
      <c r="AAL47" s="5"/>
      <c r="AAM47" s="5"/>
      <c r="AAN47" s="5"/>
      <c r="AAO47" s="5"/>
      <c r="AAP47" s="5"/>
      <c r="AAQ47" s="5"/>
      <c r="AAR47" s="5"/>
      <c r="AAS47" s="5"/>
      <c r="AAT47" s="5"/>
      <c r="AAU47" s="5"/>
      <c r="AAV47" s="5"/>
      <c r="AAW47" s="5"/>
      <c r="AAX47" s="5"/>
      <c r="AAY47" s="5"/>
      <c r="AAZ47" s="5"/>
      <c r="ABA47" s="5"/>
      <c r="ABB47" s="5"/>
      <c r="ABC47" s="5"/>
      <c r="ABD47" s="5"/>
      <c r="ABE47" s="5"/>
      <c r="ABF47" s="5"/>
      <c r="ABG47" s="5"/>
      <c r="ABH47" s="5"/>
      <c r="ABI47" s="5"/>
      <c r="ABJ47" s="5"/>
      <c r="ABK47" s="5"/>
      <c r="ABL47" s="5"/>
      <c r="ABM47" s="5"/>
      <c r="ABN47" s="5"/>
      <c r="ABO47" s="5"/>
      <c r="ABP47" s="5"/>
      <c r="ABQ47" s="5"/>
      <c r="ABR47" s="5"/>
      <c r="ABS47" s="5"/>
      <c r="ABT47" s="5"/>
      <c r="ABU47" s="5"/>
      <c r="ABV47" s="5"/>
      <c r="ABW47" s="5"/>
      <c r="ABX47" s="5"/>
      <c r="ABY47" s="5"/>
      <c r="ABZ47" s="5"/>
      <c r="ACA47" s="5"/>
      <c r="ACB47" s="5"/>
      <c r="ACC47" s="5"/>
      <c r="ACD47" s="5"/>
      <c r="ACE47" s="5"/>
      <c r="ACF47" s="5"/>
      <c r="ACG47" s="5"/>
      <c r="ACH47" s="5"/>
      <c r="ACI47" s="5"/>
      <c r="ACJ47" s="5"/>
      <c r="ACK47" s="5"/>
      <c r="ACL47" s="5"/>
      <c r="ACM47" s="5"/>
      <c r="ACN47" s="5"/>
      <c r="ACO47" s="5"/>
      <c r="ACP47" s="5"/>
      <c r="ACQ47" s="5"/>
      <c r="ACR47" s="5"/>
      <c r="ACS47" s="5"/>
      <c r="ACT47" s="5"/>
      <c r="ACU47" s="5"/>
      <c r="ACV47" s="5"/>
      <c r="ACW47" s="5"/>
      <c r="ACX47" s="5"/>
      <c r="ACY47" s="5"/>
      <c r="ACZ47" s="5"/>
      <c r="ADA47" s="5"/>
      <c r="ADB47" s="5"/>
      <c r="ADC47" s="5"/>
      <c r="ADD47" s="5"/>
      <c r="ADE47" s="5"/>
      <c r="ADF47" s="5"/>
      <c r="ADG47" s="5"/>
      <c r="ADH47" s="5"/>
      <c r="ADI47" s="5"/>
      <c r="ADJ47" s="5"/>
      <c r="ADK47" s="5"/>
      <c r="ADL47" s="5"/>
      <c r="ADM47" s="5"/>
      <c r="ADN47" s="5"/>
      <c r="ADO47" s="5"/>
      <c r="ADP47" s="5"/>
      <c r="ADQ47" s="5"/>
      <c r="ADR47" s="5"/>
      <c r="ADS47" s="5"/>
      <c r="ADT47" s="5"/>
      <c r="ADU47" s="5"/>
      <c r="ADV47" s="5"/>
      <c r="ADW47" s="5"/>
      <c r="ADX47" s="5"/>
      <c r="ADY47" s="5"/>
      <c r="ADZ47" s="5"/>
      <c r="AEA47" s="5"/>
      <c r="AEB47" s="5"/>
      <c r="AEC47" s="5"/>
      <c r="AED47" s="5"/>
      <c r="AEE47" s="5"/>
      <c r="AEF47" s="5"/>
      <c r="AEG47" s="5"/>
      <c r="AEH47" s="5"/>
      <c r="AEI47" s="5"/>
      <c r="AEJ47" s="5"/>
      <c r="AEK47" s="5"/>
      <c r="AEL47" s="5"/>
      <c r="AEM47" s="5"/>
      <c r="AEN47" s="5"/>
      <c r="AEO47" s="5"/>
      <c r="AEP47" s="5"/>
      <c r="AEQ47" s="5"/>
      <c r="AER47" s="5"/>
      <c r="AES47" s="5"/>
      <c r="AET47" s="5"/>
      <c r="AEU47" s="5"/>
      <c r="AEV47" s="5"/>
      <c r="AEW47" s="5"/>
      <c r="AEX47" s="5"/>
      <c r="AEY47" s="5"/>
      <c r="AEZ47" s="5"/>
      <c r="AFA47" s="5"/>
      <c r="AFB47" s="5"/>
      <c r="AFC47" s="5"/>
      <c r="AFD47" s="5"/>
      <c r="AFE47" s="5"/>
      <c r="AFF47" s="5"/>
      <c r="AFG47" s="5"/>
      <c r="AFH47" s="5"/>
      <c r="AFI47" s="5"/>
      <c r="AFJ47" s="5"/>
      <c r="AFK47" s="5"/>
      <c r="AFL47" s="5"/>
      <c r="AFM47" s="5"/>
      <c r="AFN47" s="5"/>
      <c r="AFO47" s="5"/>
      <c r="AFP47" s="5"/>
      <c r="AFQ47" s="5"/>
      <c r="AFR47" s="5"/>
      <c r="AFS47" s="5"/>
      <c r="AFT47" s="5"/>
      <c r="AFU47" s="5"/>
      <c r="AFV47" s="5"/>
      <c r="AFW47" s="5"/>
      <c r="AFX47" s="5"/>
      <c r="AFY47" s="5"/>
      <c r="AFZ47" s="5"/>
      <c r="AGA47" s="5"/>
      <c r="AGB47" s="5"/>
      <c r="AGC47" s="5"/>
      <c r="AGD47" s="5"/>
      <c r="AGE47" s="5"/>
      <c r="AGF47" s="5"/>
      <c r="AGG47" s="5"/>
      <c r="AGH47" s="5"/>
      <c r="AGI47" s="5"/>
      <c r="AGJ47" s="5"/>
      <c r="AGK47" s="5"/>
      <c r="AGL47" s="5"/>
      <c r="AGM47" s="5"/>
      <c r="AGN47" s="5"/>
      <c r="AGO47" s="5"/>
      <c r="AGP47" s="5"/>
      <c r="AGQ47" s="5"/>
      <c r="AGR47" s="5"/>
      <c r="AGS47" s="5"/>
      <c r="AGT47" s="5"/>
      <c r="AGU47" s="5"/>
      <c r="AGV47" s="5"/>
      <c r="AGW47" s="5"/>
      <c r="AGX47" s="5"/>
      <c r="AGY47" s="5"/>
      <c r="AGZ47" s="5"/>
      <c r="AHA47" s="5"/>
      <c r="AHB47" s="5"/>
      <c r="AHC47" s="5"/>
      <c r="AHD47" s="5"/>
      <c r="AHE47" s="5"/>
      <c r="AHF47" s="5"/>
      <c r="AHG47" s="5"/>
      <c r="AHH47" s="5"/>
      <c r="AHI47" s="5"/>
      <c r="AHJ47" s="5"/>
      <c r="AHK47" s="5"/>
      <c r="AHL47" s="5"/>
      <c r="AHM47" s="5"/>
      <c r="AHN47" s="5"/>
      <c r="AHO47" s="5"/>
      <c r="AHP47" s="5"/>
      <c r="AHQ47" s="5"/>
      <c r="AHR47" s="5"/>
      <c r="AHS47" s="5"/>
      <c r="AHT47" s="5"/>
      <c r="AHU47" s="5"/>
      <c r="AHV47" s="5"/>
      <c r="AHW47" s="5"/>
      <c r="AHX47" s="5"/>
      <c r="AHY47" s="5"/>
      <c r="AHZ47" s="5"/>
      <c r="AIA47" s="5"/>
      <c r="AIB47" s="5"/>
      <c r="AIC47" s="5"/>
      <c r="AID47" s="5"/>
      <c r="AIE47" s="5"/>
      <c r="AIF47" s="5"/>
      <c r="AIG47" s="5"/>
      <c r="AIH47" s="5"/>
      <c r="AII47" s="5"/>
      <c r="AIJ47" s="5"/>
      <c r="AIK47" s="5"/>
      <c r="AIL47" s="5"/>
      <c r="AIM47" s="5"/>
      <c r="AIN47" s="5"/>
      <c r="AIO47" s="5"/>
      <c r="AIP47" s="5"/>
      <c r="AIQ47" s="5"/>
      <c r="AIR47" s="5"/>
      <c r="AIS47" s="5"/>
      <c r="AIT47" s="5"/>
      <c r="AIU47" s="5"/>
      <c r="AIV47" s="5"/>
      <c r="AIW47" s="5"/>
      <c r="AIX47" s="5"/>
      <c r="AIY47" s="5"/>
      <c r="AIZ47" s="5"/>
      <c r="AJA47" s="5"/>
      <c r="AJB47" s="5"/>
      <c r="AJC47" s="5"/>
      <c r="AJD47" s="5"/>
      <c r="AJE47" s="5"/>
      <c r="AJF47" s="5"/>
      <c r="AJG47" s="5"/>
      <c r="AJH47" s="5"/>
      <c r="AJI47" s="5"/>
      <c r="AJJ47" s="5"/>
    </row>
    <row r="48" spans="1:946" ht="27.95" customHeight="1" x14ac:dyDescent="0.25">
      <c r="A48" s="39" t="s">
        <v>54</v>
      </c>
      <c r="B48" s="40" t="s">
        <v>145</v>
      </c>
      <c r="C48" s="84"/>
      <c r="D48" s="86"/>
      <c r="E48" s="86"/>
      <c r="F48" s="43" t="s">
        <v>148</v>
      </c>
      <c r="G48" s="86"/>
      <c r="H48" s="86"/>
      <c r="I48" s="86"/>
      <c r="J48" s="86"/>
      <c r="K48" s="128"/>
      <c r="L48" s="86"/>
      <c r="M48" s="64" t="s">
        <v>66</v>
      </c>
      <c r="N48" s="129"/>
      <c r="O48" s="77">
        <v>1</v>
      </c>
      <c r="P48" s="77">
        <v>1</v>
      </c>
      <c r="Q48" s="77">
        <v>1</v>
      </c>
      <c r="R48" s="77">
        <v>2</v>
      </c>
      <c r="S48" s="77">
        <v>2</v>
      </c>
      <c r="T48" s="77">
        <v>1</v>
      </c>
      <c r="U48" s="77">
        <v>1</v>
      </c>
      <c r="V48" s="77">
        <v>1</v>
      </c>
      <c r="W48" s="89">
        <v>1</v>
      </c>
      <c r="X48" s="89">
        <v>3</v>
      </c>
      <c r="Y48" s="129"/>
      <c r="Z48" s="51">
        <f t="shared" si="0"/>
        <v>14</v>
      </c>
      <c r="AA48" s="66"/>
      <c r="AB48" s="53"/>
      <c r="AC48" s="67"/>
      <c r="AD48" s="68"/>
      <c r="AE48" s="68"/>
      <c r="AF48" s="69"/>
      <c r="AG48" s="66"/>
      <c r="AH48" s="66"/>
      <c r="AI48" s="67"/>
      <c r="CF48" s="5"/>
      <c r="CG48" s="5"/>
      <c r="CH48" s="5"/>
      <c r="CI48" s="5"/>
      <c r="CJ48" s="5"/>
      <c r="CK48" s="5"/>
      <c r="CL48" s="5"/>
      <c r="CM48" s="5"/>
      <c r="CN48" s="5"/>
      <c r="CO48" s="5"/>
      <c r="CP48" s="5"/>
      <c r="CQ48" s="5"/>
      <c r="CR48" s="5"/>
      <c r="CS48" s="5"/>
      <c r="CT48" s="5"/>
      <c r="CU48" s="5"/>
      <c r="CV48" s="5"/>
      <c r="CW48" s="5"/>
      <c r="CX48" s="5"/>
      <c r="CY48" s="5"/>
      <c r="CZ48" s="5"/>
      <c r="DA48" s="5"/>
      <c r="DB48" s="5"/>
      <c r="DC48" s="5"/>
      <c r="DD48" s="5"/>
      <c r="DE48" s="5"/>
      <c r="DF48" s="5"/>
      <c r="DG48" s="5"/>
      <c r="DH48" s="5"/>
      <c r="DI48" s="5"/>
      <c r="DJ48" s="5"/>
      <c r="DK48" s="5"/>
      <c r="DL48" s="5"/>
      <c r="DM48" s="5"/>
      <c r="DN48" s="5"/>
      <c r="DO48" s="5"/>
      <c r="DP48" s="5"/>
      <c r="DQ48" s="5"/>
      <c r="DR48" s="5"/>
      <c r="DS48" s="5"/>
      <c r="DT48" s="5"/>
      <c r="DU48" s="5"/>
      <c r="DV48" s="5"/>
      <c r="DW48" s="5"/>
      <c r="DX48" s="5"/>
      <c r="DY48" s="5"/>
      <c r="DZ48" s="5"/>
      <c r="EA48" s="5"/>
      <c r="EB48" s="5"/>
      <c r="EC48" s="5"/>
      <c r="ED48" s="5"/>
      <c r="EE48" s="5"/>
      <c r="EF48" s="5"/>
      <c r="EG48" s="5"/>
      <c r="EH48" s="5"/>
      <c r="EI48" s="5"/>
      <c r="EJ48" s="5"/>
      <c r="EK48" s="5"/>
      <c r="EL48" s="5"/>
      <c r="EM48" s="5"/>
      <c r="EN48" s="5"/>
      <c r="EO48" s="5"/>
      <c r="EP48" s="5"/>
      <c r="EQ48" s="5"/>
      <c r="ER48" s="5"/>
      <c r="ES48" s="5"/>
      <c r="ET48" s="5"/>
      <c r="EU48" s="5"/>
      <c r="EV48" s="5"/>
      <c r="EW48" s="5"/>
      <c r="EX48" s="5"/>
      <c r="EY48" s="5"/>
      <c r="EZ48" s="5"/>
      <c r="FA48" s="5"/>
      <c r="FB48" s="5"/>
      <c r="FC48" s="5"/>
      <c r="FD48" s="5"/>
      <c r="FE48" s="5"/>
      <c r="FF48" s="5"/>
      <c r="FG48" s="5"/>
      <c r="FH48" s="5"/>
      <c r="FI48" s="5"/>
      <c r="FJ48" s="5"/>
      <c r="FK48" s="5"/>
      <c r="FL48" s="5"/>
      <c r="FM48" s="5"/>
      <c r="FN48" s="5"/>
      <c r="FO48" s="5"/>
      <c r="FP48" s="5"/>
      <c r="FQ48" s="5"/>
      <c r="FR48" s="5"/>
      <c r="FS48" s="5"/>
      <c r="FT48" s="5"/>
      <c r="FU48" s="5"/>
      <c r="FV48" s="5"/>
      <c r="FW48" s="5"/>
      <c r="FX48" s="5"/>
      <c r="FY48" s="5"/>
      <c r="FZ48" s="5"/>
      <c r="GA48" s="5"/>
      <c r="GB48" s="5"/>
      <c r="GC48" s="5"/>
      <c r="GD48" s="5"/>
      <c r="GE48" s="5"/>
      <c r="GF48" s="5"/>
      <c r="GG48" s="5"/>
      <c r="GH48" s="5"/>
      <c r="GI48" s="5"/>
      <c r="GJ48" s="5"/>
      <c r="GK48" s="5"/>
      <c r="GL48" s="5"/>
      <c r="GM48" s="5"/>
      <c r="GN48" s="5"/>
      <c r="GO48" s="5"/>
      <c r="GP48" s="5"/>
      <c r="GQ48" s="5"/>
      <c r="GR48" s="5"/>
      <c r="GS48" s="5"/>
      <c r="GT48" s="5"/>
      <c r="GU48" s="5"/>
      <c r="GV48" s="5"/>
      <c r="GW48" s="5"/>
      <c r="GX48" s="5"/>
      <c r="GY48" s="5"/>
      <c r="GZ48" s="5"/>
      <c r="HA48" s="5"/>
      <c r="HB48" s="5"/>
      <c r="HC48" s="5"/>
      <c r="HD48" s="5"/>
      <c r="HE48" s="5"/>
      <c r="HF48" s="5"/>
      <c r="HG48" s="5"/>
      <c r="HH48" s="5"/>
      <c r="HI48" s="5"/>
      <c r="HJ48" s="5"/>
      <c r="HK48" s="5"/>
      <c r="HL48" s="5"/>
      <c r="HM48" s="5"/>
      <c r="HN48" s="5"/>
      <c r="HO48" s="5"/>
      <c r="HP48" s="5"/>
      <c r="HQ48" s="5"/>
      <c r="HR48" s="5"/>
      <c r="HS48" s="5"/>
      <c r="HT48" s="5"/>
      <c r="HU48" s="5"/>
      <c r="HV48" s="5"/>
      <c r="HW48" s="5"/>
      <c r="HX48" s="5"/>
      <c r="HY48" s="5"/>
      <c r="HZ48" s="5"/>
      <c r="IA48" s="5"/>
      <c r="IB48" s="5"/>
      <c r="IC48" s="5"/>
      <c r="ID48" s="5"/>
      <c r="IE48" s="5"/>
      <c r="IF48" s="5"/>
      <c r="IG48" s="5"/>
      <c r="IH48" s="5"/>
      <c r="II48" s="5"/>
      <c r="IJ48" s="5"/>
      <c r="IK48" s="5"/>
      <c r="IL48" s="5"/>
      <c r="IM48" s="5"/>
      <c r="IN48" s="5"/>
      <c r="IO48" s="5"/>
      <c r="IP48" s="5"/>
      <c r="IQ48" s="5"/>
      <c r="IR48" s="5"/>
      <c r="IS48" s="5"/>
      <c r="IT48" s="5"/>
      <c r="IU48" s="5"/>
      <c r="IV48" s="5"/>
      <c r="IW48" s="5"/>
      <c r="IX48" s="5"/>
      <c r="IY48" s="5"/>
      <c r="IZ48" s="5"/>
      <c r="JA48" s="5"/>
      <c r="JB48" s="5"/>
      <c r="JC48" s="5"/>
      <c r="JD48" s="5"/>
      <c r="JE48" s="5"/>
      <c r="JF48" s="5"/>
      <c r="JG48" s="5"/>
      <c r="JH48" s="5"/>
      <c r="JI48" s="5"/>
      <c r="JJ48" s="5"/>
      <c r="JK48" s="5"/>
      <c r="JL48" s="5"/>
      <c r="JM48" s="5"/>
      <c r="JN48" s="5"/>
      <c r="JO48" s="5"/>
      <c r="JP48" s="5"/>
      <c r="JQ48" s="5"/>
      <c r="JR48" s="5"/>
      <c r="JS48" s="5"/>
      <c r="JT48" s="5"/>
      <c r="JU48" s="5"/>
      <c r="JV48" s="5"/>
      <c r="JW48" s="5"/>
      <c r="JX48" s="5"/>
      <c r="JY48" s="5"/>
      <c r="JZ48" s="5"/>
      <c r="KA48" s="5"/>
      <c r="KB48" s="5"/>
      <c r="KC48" s="5"/>
      <c r="KD48" s="5"/>
      <c r="KE48" s="5"/>
      <c r="KF48" s="5"/>
      <c r="KG48" s="5"/>
      <c r="KH48" s="5"/>
      <c r="KI48" s="5"/>
      <c r="KJ48" s="5"/>
      <c r="KK48" s="5"/>
      <c r="KL48" s="5"/>
      <c r="KM48" s="5"/>
      <c r="KN48" s="5"/>
      <c r="KO48" s="5"/>
      <c r="KP48" s="5"/>
      <c r="KQ48" s="5"/>
      <c r="KR48" s="5"/>
      <c r="KS48" s="5"/>
      <c r="KT48" s="5"/>
      <c r="KU48" s="5"/>
      <c r="KV48" s="5"/>
      <c r="KW48" s="5"/>
      <c r="KX48" s="5"/>
      <c r="KY48" s="5"/>
      <c r="KZ48" s="5"/>
      <c r="LA48" s="5"/>
      <c r="LB48" s="5"/>
      <c r="LC48" s="5"/>
      <c r="LD48" s="5"/>
      <c r="LE48" s="5"/>
      <c r="LF48" s="5"/>
      <c r="LG48" s="5"/>
      <c r="LH48" s="5"/>
      <c r="LI48" s="5"/>
      <c r="LJ48" s="5"/>
      <c r="LK48" s="5"/>
      <c r="LL48" s="5"/>
      <c r="LM48" s="5"/>
      <c r="LN48" s="5"/>
      <c r="LO48" s="5"/>
      <c r="LP48" s="5"/>
      <c r="LQ48" s="5"/>
      <c r="LR48" s="5"/>
      <c r="LS48" s="5"/>
      <c r="LT48" s="5"/>
      <c r="LU48" s="5"/>
      <c r="LV48" s="5"/>
      <c r="LW48" s="5"/>
      <c r="LX48" s="5"/>
      <c r="LY48" s="5"/>
      <c r="LZ48" s="5"/>
      <c r="MA48" s="5"/>
      <c r="MB48" s="5"/>
      <c r="MC48" s="5"/>
      <c r="MD48" s="5"/>
      <c r="ME48" s="5"/>
      <c r="MF48" s="5"/>
      <c r="MG48" s="5"/>
      <c r="MH48" s="5"/>
      <c r="MI48" s="5"/>
      <c r="MJ48" s="5"/>
      <c r="MK48" s="5"/>
      <c r="ML48" s="5"/>
      <c r="MM48" s="5"/>
      <c r="MN48" s="5"/>
      <c r="MO48" s="5"/>
      <c r="MP48" s="5"/>
      <c r="MQ48" s="5"/>
      <c r="MR48" s="5"/>
      <c r="MS48" s="5"/>
      <c r="MT48" s="5"/>
      <c r="MU48" s="5"/>
      <c r="MV48" s="5"/>
      <c r="MW48" s="5"/>
      <c r="MX48" s="5"/>
      <c r="MY48" s="5"/>
      <c r="MZ48" s="5"/>
      <c r="NA48" s="5"/>
      <c r="NB48" s="5"/>
      <c r="NC48" s="5"/>
      <c r="ND48" s="5"/>
      <c r="NE48" s="5"/>
      <c r="NF48" s="5"/>
      <c r="NG48" s="5"/>
      <c r="NH48" s="5"/>
      <c r="NI48" s="5"/>
      <c r="NJ48" s="5"/>
      <c r="NK48" s="5"/>
      <c r="NL48" s="5"/>
      <c r="NM48" s="5"/>
      <c r="NN48" s="5"/>
      <c r="NO48" s="5"/>
      <c r="NP48" s="5"/>
      <c r="NQ48" s="5"/>
      <c r="NR48" s="5"/>
      <c r="NS48" s="5"/>
      <c r="NT48" s="5"/>
      <c r="NU48" s="5"/>
      <c r="NV48" s="5"/>
      <c r="NW48" s="5"/>
      <c r="NX48" s="5"/>
      <c r="NY48" s="5"/>
      <c r="NZ48" s="5"/>
      <c r="OA48" s="5"/>
      <c r="OB48" s="5"/>
      <c r="OC48" s="5"/>
      <c r="OD48" s="5"/>
      <c r="OE48" s="5"/>
      <c r="OF48" s="5"/>
      <c r="OG48" s="5"/>
      <c r="OH48" s="5"/>
      <c r="OI48" s="5"/>
      <c r="OJ48" s="5"/>
      <c r="OK48" s="5"/>
      <c r="OL48" s="5"/>
      <c r="OM48" s="5"/>
      <c r="ON48" s="5"/>
      <c r="OO48" s="5"/>
      <c r="OP48" s="5"/>
      <c r="OQ48" s="5"/>
      <c r="OR48" s="5"/>
      <c r="OS48" s="5"/>
      <c r="OT48" s="5"/>
      <c r="OU48" s="5"/>
      <c r="OV48" s="5"/>
      <c r="OW48" s="5"/>
      <c r="OX48" s="5"/>
      <c r="OY48" s="5"/>
      <c r="OZ48" s="5"/>
      <c r="PA48" s="5"/>
      <c r="PB48" s="5"/>
      <c r="PC48" s="5"/>
      <c r="PD48" s="5"/>
      <c r="PE48" s="5"/>
      <c r="PF48" s="5"/>
      <c r="PG48" s="5"/>
      <c r="PH48" s="5"/>
      <c r="PI48" s="5"/>
      <c r="PJ48" s="5"/>
      <c r="PK48" s="5"/>
      <c r="PL48" s="5"/>
      <c r="PM48" s="5"/>
      <c r="PN48" s="5"/>
      <c r="PO48" s="5"/>
      <c r="PP48" s="5"/>
      <c r="PQ48" s="5"/>
      <c r="PR48" s="5"/>
      <c r="PS48" s="5"/>
      <c r="PT48" s="5"/>
      <c r="PU48" s="5"/>
      <c r="PV48" s="5"/>
      <c r="PW48" s="5"/>
      <c r="PX48" s="5"/>
      <c r="PY48" s="5"/>
      <c r="PZ48" s="5"/>
      <c r="QA48" s="5"/>
      <c r="QB48" s="5"/>
      <c r="QC48" s="5"/>
      <c r="QD48" s="5"/>
      <c r="QE48" s="5"/>
      <c r="QF48" s="5"/>
      <c r="QG48" s="5"/>
      <c r="QH48" s="5"/>
      <c r="QI48" s="5"/>
      <c r="QJ48" s="5"/>
      <c r="QK48" s="5"/>
      <c r="QL48" s="5"/>
      <c r="QM48" s="5"/>
      <c r="QN48" s="5"/>
      <c r="QO48" s="5"/>
      <c r="QP48" s="5"/>
      <c r="QQ48" s="5"/>
      <c r="QR48" s="5"/>
      <c r="QS48" s="5"/>
      <c r="QT48" s="5"/>
      <c r="QU48" s="5"/>
      <c r="QV48" s="5"/>
      <c r="QW48" s="5"/>
      <c r="QX48" s="5"/>
      <c r="QY48" s="5"/>
      <c r="QZ48" s="5"/>
      <c r="RA48" s="5"/>
      <c r="RB48" s="5"/>
      <c r="RC48" s="5"/>
      <c r="RD48" s="5"/>
      <c r="RE48" s="5"/>
      <c r="RF48" s="5"/>
      <c r="RG48" s="5"/>
      <c r="RH48" s="5"/>
      <c r="RI48" s="5"/>
      <c r="RJ48" s="5"/>
      <c r="RK48" s="5"/>
      <c r="RL48" s="5"/>
      <c r="RM48" s="5"/>
      <c r="RN48" s="5"/>
      <c r="RO48" s="5"/>
      <c r="RP48" s="5"/>
      <c r="RQ48" s="5"/>
      <c r="RR48" s="5"/>
      <c r="RS48" s="5"/>
      <c r="RT48" s="5"/>
      <c r="RU48" s="5"/>
      <c r="RV48" s="5"/>
      <c r="RW48" s="5"/>
      <c r="RX48" s="5"/>
      <c r="RY48" s="5"/>
      <c r="RZ48" s="5"/>
      <c r="SA48" s="5"/>
      <c r="SB48" s="5"/>
      <c r="SC48" s="5"/>
      <c r="SD48" s="5"/>
      <c r="SE48" s="5"/>
      <c r="SF48" s="5"/>
      <c r="SG48" s="5"/>
      <c r="SH48" s="5"/>
      <c r="SI48" s="5"/>
      <c r="SJ48" s="5"/>
      <c r="SK48" s="5"/>
      <c r="SL48" s="5"/>
      <c r="SM48" s="5"/>
      <c r="SN48" s="5"/>
      <c r="SO48" s="5"/>
      <c r="SP48" s="5"/>
      <c r="SQ48" s="5"/>
      <c r="SR48" s="5"/>
      <c r="SS48" s="5"/>
      <c r="ST48" s="5"/>
      <c r="SU48" s="5"/>
      <c r="SV48" s="5"/>
      <c r="SW48" s="5"/>
      <c r="SX48" s="5"/>
      <c r="SY48" s="5"/>
      <c r="SZ48" s="5"/>
      <c r="TA48" s="5"/>
      <c r="TB48" s="5"/>
      <c r="TC48" s="5"/>
      <c r="TD48" s="5"/>
      <c r="TE48" s="5"/>
      <c r="TF48" s="5"/>
      <c r="TG48" s="5"/>
      <c r="TH48" s="5"/>
      <c r="TI48" s="5"/>
      <c r="TJ48" s="5"/>
      <c r="TK48" s="5"/>
      <c r="TL48" s="5"/>
      <c r="TM48" s="5"/>
      <c r="TN48" s="5"/>
      <c r="TO48" s="5"/>
      <c r="TP48" s="5"/>
      <c r="TQ48" s="5"/>
      <c r="TR48" s="5"/>
      <c r="TS48" s="5"/>
      <c r="TT48" s="5"/>
      <c r="TU48" s="5"/>
      <c r="TV48" s="5"/>
      <c r="TW48" s="5"/>
      <c r="TX48" s="5"/>
      <c r="TY48" s="5"/>
      <c r="TZ48" s="5"/>
      <c r="UA48" s="5"/>
      <c r="UB48" s="5"/>
      <c r="UC48" s="5"/>
      <c r="UD48" s="5"/>
      <c r="UE48" s="5"/>
      <c r="UF48" s="5"/>
      <c r="UG48" s="5"/>
      <c r="UH48" s="5"/>
      <c r="UI48" s="5"/>
      <c r="UJ48" s="5"/>
      <c r="UK48" s="5"/>
      <c r="UL48" s="5"/>
      <c r="UM48" s="5"/>
      <c r="UN48" s="5"/>
      <c r="UO48" s="5"/>
      <c r="UP48" s="5"/>
      <c r="UQ48" s="5"/>
      <c r="UR48" s="5"/>
      <c r="US48" s="5"/>
      <c r="UT48" s="5"/>
      <c r="UU48" s="5"/>
      <c r="UV48" s="5"/>
      <c r="UW48" s="5"/>
      <c r="UX48" s="5"/>
      <c r="UY48" s="5"/>
      <c r="UZ48" s="5"/>
      <c r="VA48" s="5"/>
      <c r="VB48" s="5"/>
      <c r="VC48" s="5"/>
      <c r="VD48" s="5"/>
      <c r="VE48" s="5"/>
      <c r="VF48" s="5"/>
      <c r="VG48" s="5"/>
      <c r="VH48" s="5"/>
      <c r="VI48" s="5"/>
      <c r="VJ48" s="5"/>
      <c r="VK48" s="5"/>
      <c r="VL48" s="5"/>
      <c r="VM48" s="5"/>
      <c r="VN48" s="5"/>
      <c r="VO48" s="5"/>
      <c r="VP48" s="5"/>
      <c r="VQ48" s="5"/>
      <c r="VR48" s="5"/>
      <c r="VS48" s="5"/>
      <c r="VT48" s="5"/>
      <c r="VU48" s="5"/>
      <c r="VV48" s="5"/>
      <c r="VW48" s="5"/>
      <c r="VX48" s="5"/>
      <c r="VY48" s="5"/>
      <c r="VZ48" s="5"/>
      <c r="WA48" s="5"/>
      <c r="WB48" s="5"/>
      <c r="WC48" s="5"/>
      <c r="WD48" s="5"/>
      <c r="WE48" s="5"/>
      <c r="WF48" s="5"/>
      <c r="WG48" s="5"/>
      <c r="WH48" s="5"/>
      <c r="WI48" s="5"/>
      <c r="WJ48" s="5"/>
      <c r="WK48" s="5"/>
      <c r="WL48" s="5"/>
      <c r="WM48" s="5"/>
      <c r="WN48" s="5"/>
      <c r="WO48" s="5"/>
      <c r="WP48" s="5"/>
      <c r="WQ48" s="5"/>
      <c r="WR48" s="5"/>
      <c r="WS48" s="5"/>
      <c r="WT48" s="5"/>
      <c r="WU48" s="5"/>
      <c r="WV48" s="5"/>
      <c r="WW48" s="5"/>
      <c r="WX48" s="5"/>
      <c r="WY48" s="5"/>
      <c r="WZ48" s="5"/>
      <c r="XA48" s="5"/>
      <c r="XB48" s="5"/>
      <c r="XC48" s="5"/>
      <c r="XD48" s="5"/>
      <c r="XE48" s="5"/>
      <c r="XF48" s="5"/>
      <c r="XG48" s="5"/>
      <c r="XH48" s="5"/>
      <c r="XI48" s="5"/>
      <c r="XJ48" s="5"/>
      <c r="XK48" s="5"/>
      <c r="XL48" s="5"/>
      <c r="XM48" s="5"/>
      <c r="XN48" s="5"/>
      <c r="XO48" s="5"/>
      <c r="XP48" s="5"/>
      <c r="XQ48" s="5"/>
      <c r="XR48" s="5"/>
      <c r="XS48" s="5"/>
      <c r="XT48" s="5"/>
      <c r="XU48" s="5"/>
      <c r="XV48" s="5"/>
      <c r="XW48" s="5"/>
      <c r="XX48" s="5"/>
      <c r="XY48" s="5"/>
      <c r="XZ48" s="5"/>
      <c r="YA48" s="5"/>
      <c r="YB48" s="5"/>
      <c r="YC48" s="5"/>
      <c r="YD48" s="5"/>
      <c r="YE48" s="5"/>
      <c r="YF48" s="5"/>
      <c r="YG48" s="5"/>
      <c r="YH48" s="5"/>
      <c r="YI48" s="5"/>
      <c r="YJ48" s="5"/>
      <c r="YK48" s="5"/>
      <c r="YL48" s="5"/>
      <c r="YM48" s="5"/>
      <c r="YN48" s="5"/>
      <c r="YO48" s="5"/>
      <c r="YP48" s="5"/>
      <c r="YQ48" s="5"/>
      <c r="YR48" s="5"/>
      <c r="YS48" s="5"/>
      <c r="YT48" s="5"/>
      <c r="YU48" s="5"/>
      <c r="YV48" s="5"/>
      <c r="YW48" s="5"/>
      <c r="YX48" s="5"/>
      <c r="YY48" s="5"/>
      <c r="YZ48" s="5"/>
      <c r="ZA48" s="5"/>
      <c r="ZB48" s="5"/>
      <c r="ZC48" s="5"/>
      <c r="ZD48" s="5"/>
      <c r="ZE48" s="5"/>
      <c r="ZF48" s="5"/>
      <c r="ZG48" s="5"/>
      <c r="ZH48" s="5"/>
      <c r="ZI48" s="5"/>
      <c r="ZJ48" s="5"/>
      <c r="ZK48" s="5"/>
      <c r="ZL48" s="5"/>
      <c r="ZM48" s="5"/>
      <c r="ZN48" s="5"/>
      <c r="ZO48" s="5"/>
      <c r="ZP48" s="5"/>
      <c r="ZQ48" s="5"/>
      <c r="ZR48" s="5"/>
      <c r="ZS48" s="5"/>
      <c r="ZT48" s="5"/>
      <c r="ZU48" s="5"/>
      <c r="ZV48" s="5"/>
      <c r="ZW48" s="5"/>
      <c r="ZX48" s="5"/>
      <c r="ZY48" s="5"/>
      <c r="ZZ48" s="5"/>
      <c r="AAA48" s="5"/>
      <c r="AAB48" s="5"/>
      <c r="AAC48" s="5"/>
      <c r="AAD48" s="5"/>
      <c r="AAE48" s="5"/>
      <c r="AAF48" s="5"/>
      <c r="AAG48" s="5"/>
      <c r="AAH48" s="5"/>
      <c r="AAI48" s="5"/>
      <c r="AAJ48" s="5"/>
      <c r="AAK48" s="5"/>
      <c r="AAL48" s="5"/>
      <c r="AAM48" s="5"/>
      <c r="AAN48" s="5"/>
      <c r="AAO48" s="5"/>
      <c r="AAP48" s="5"/>
      <c r="AAQ48" s="5"/>
      <c r="AAR48" s="5"/>
      <c r="AAS48" s="5"/>
      <c r="AAT48" s="5"/>
      <c r="AAU48" s="5"/>
      <c r="AAV48" s="5"/>
      <c r="AAW48" s="5"/>
      <c r="AAX48" s="5"/>
      <c r="AAY48" s="5"/>
      <c r="AAZ48" s="5"/>
      <c r="ABA48" s="5"/>
      <c r="ABB48" s="5"/>
      <c r="ABC48" s="5"/>
      <c r="ABD48" s="5"/>
      <c r="ABE48" s="5"/>
      <c r="ABF48" s="5"/>
      <c r="ABG48" s="5"/>
      <c r="ABH48" s="5"/>
      <c r="ABI48" s="5"/>
      <c r="ABJ48" s="5"/>
      <c r="ABK48" s="5"/>
      <c r="ABL48" s="5"/>
      <c r="ABM48" s="5"/>
      <c r="ABN48" s="5"/>
      <c r="ABO48" s="5"/>
      <c r="ABP48" s="5"/>
      <c r="ABQ48" s="5"/>
      <c r="ABR48" s="5"/>
      <c r="ABS48" s="5"/>
      <c r="ABT48" s="5"/>
      <c r="ABU48" s="5"/>
      <c r="ABV48" s="5"/>
      <c r="ABW48" s="5"/>
      <c r="ABX48" s="5"/>
      <c r="ABY48" s="5"/>
      <c r="ABZ48" s="5"/>
      <c r="ACA48" s="5"/>
      <c r="ACB48" s="5"/>
      <c r="ACC48" s="5"/>
      <c r="ACD48" s="5"/>
      <c r="ACE48" s="5"/>
      <c r="ACF48" s="5"/>
      <c r="ACG48" s="5"/>
      <c r="ACH48" s="5"/>
      <c r="ACI48" s="5"/>
      <c r="ACJ48" s="5"/>
      <c r="ACK48" s="5"/>
      <c r="ACL48" s="5"/>
      <c r="ACM48" s="5"/>
      <c r="ACN48" s="5"/>
      <c r="ACO48" s="5"/>
      <c r="ACP48" s="5"/>
      <c r="ACQ48" s="5"/>
      <c r="ACR48" s="5"/>
      <c r="ACS48" s="5"/>
      <c r="ACT48" s="5"/>
      <c r="ACU48" s="5"/>
      <c r="ACV48" s="5"/>
      <c r="ACW48" s="5"/>
      <c r="ACX48" s="5"/>
      <c r="ACY48" s="5"/>
      <c r="ACZ48" s="5"/>
      <c r="ADA48" s="5"/>
      <c r="ADB48" s="5"/>
      <c r="ADC48" s="5"/>
      <c r="ADD48" s="5"/>
      <c r="ADE48" s="5"/>
      <c r="ADF48" s="5"/>
      <c r="ADG48" s="5"/>
      <c r="ADH48" s="5"/>
      <c r="ADI48" s="5"/>
      <c r="ADJ48" s="5"/>
      <c r="ADK48" s="5"/>
      <c r="ADL48" s="5"/>
      <c r="ADM48" s="5"/>
      <c r="ADN48" s="5"/>
      <c r="ADO48" s="5"/>
      <c r="ADP48" s="5"/>
      <c r="ADQ48" s="5"/>
      <c r="ADR48" s="5"/>
      <c r="ADS48" s="5"/>
      <c r="ADT48" s="5"/>
      <c r="ADU48" s="5"/>
      <c r="ADV48" s="5"/>
      <c r="ADW48" s="5"/>
      <c r="ADX48" s="5"/>
      <c r="ADY48" s="5"/>
      <c r="ADZ48" s="5"/>
      <c r="AEA48" s="5"/>
      <c r="AEB48" s="5"/>
      <c r="AEC48" s="5"/>
      <c r="AED48" s="5"/>
      <c r="AEE48" s="5"/>
      <c r="AEF48" s="5"/>
      <c r="AEG48" s="5"/>
      <c r="AEH48" s="5"/>
      <c r="AEI48" s="5"/>
      <c r="AEJ48" s="5"/>
      <c r="AEK48" s="5"/>
      <c r="AEL48" s="5"/>
      <c r="AEM48" s="5"/>
      <c r="AEN48" s="5"/>
      <c r="AEO48" s="5"/>
      <c r="AEP48" s="5"/>
      <c r="AEQ48" s="5"/>
      <c r="AER48" s="5"/>
      <c r="AES48" s="5"/>
      <c r="AET48" s="5"/>
      <c r="AEU48" s="5"/>
      <c r="AEV48" s="5"/>
      <c r="AEW48" s="5"/>
      <c r="AEX48" s="5"/>
      <c r="AEY48" s="5"/>
      <c r="AEZ48" s="5"/>
      <c r="AFA48" s="5"/>
      <c r="AFB48" s="5"/>
      <c r="AFC48" s="5"/>
      <c r="AFD48" s="5"/>
      <c r="AFE48" s="5"/>
      <c r="AFF48" s="5"/>
      <c r="AFG48" s="5"/>
      <c r="AFH48" s="5"/>
      <c r="AFI48" s="5"/>
      <c r="AFJ48" s="5"/>
      <c r="AFK48" s="5"/>
      <c r="AFL48" s="5"/>
      <c r="AFM48" s="5"/>
      <c r="AFN48" s="5"/>
      <c r="AFO48" s="5"/>
      <c r="AFP48" s="5"/>
      <c r="AFQ48" s="5"/>
      <c r="AFR48" s="5"/>
      <c r="AFS48" s="5"/>
      <c r="AFT48" s="5"/>
      <c r="AFU48" s="5"/>
      <c r="AFV48" s="5"/>
      <c r="AFW48" s="5"/>
      <c r="AFX48" s="5"/>
      <c r="AFY48" s="5"/>
      <c r="AFZ48" s="5"/>
      <c r="AGA48" s="5"/>
      <c r="AGB48" s="5"/>
      <c r="AGC48" s="5"/>
      <c r="AGD48" s="5"/>
      <c r="AGE48" s="5"/>
      <c r="AGF48" s="5"/>
      <c r="AGG48" s="5"/>
      <c r="AGH48" s="5"/>
      <c r="AGI48" s="5"/>
      <c r="AGJ48" s="5"/>
      <c r="AGK48" s="5"/>
      <c r="AGL48" s="5"/>
      <c r="AGM48" s="5"/>
      <c r="AGN48" s="5"/>
      <c r="AGO48" s="5"/>
      <c r="AGP48" s="5"/>
      <c r="AGQ48" s="5"/>
      <c r="AGR48" s="5"/>
      <c r="AGS48" s="5"/>
      <c r="AGT48" s="5"/>
      <c r="AGU48" s="5"/>
      <c r="AGV48" s="5"/>
      <c r="AGW48" s="5"/>
      <c r="AGX48" s="5"/>
      <c r="AGY48" s="5"/>
      <c r="AGZ48" s="5"/>
      <c r="AHA48" s="5"/>
      <c r="AHB48" s="5"/>
      <c r="AHC48" s="5"/>
      <c r="AHD48" s="5"/>
      <c r="AHE48" s="5"/>
      <c r="AHF48" s="5"/>
      <c r="AHG48" s="5"/>
      <c r="AHH48" s="5"/>
      <c r="AHI48" s="5"/>
      <c r="AHJ48" s="5"/>
      <c r="AHK48" s="5"/>
      <c r="AHL48" s="5"/>
      <c r="AHM48" s="5"/>
      <c r="AHN48" s="5"/>
      <c r="AHO48" s="5"/>
      <c r="AHP48" s="5"/>
      <c r="AHQ48" s="5"/>
      <c r="AHR48" s="5"/>
      <c r="AHS48" s="5"/>
      <c r="AHT48" s="5"/>
      <c r="AHU48" s="5"/>
      <c r="AHV48" s="5"/>
      <c r="AHW48" s="5"/>
      <c r="AHX48" s="5"/>
      <c r="AHY48" s="5"/>
      <c r="AHZ48" s="5"/>
      <c r="AIA48" s="5"/>
      <c r="AIB48" s="5"/>
      <c r="AIC48" s="5"/>
      <c r="AID48" s="5"/>
      <c r="AIE48" s="5"/>
      <c r="AIF48" s="5"/>
      <c r="AIG48" s="5"/>
      <c r="AIH48" s="5"/>
      <c r="AII48" s="5"/>
      <c r="AIJ48" s="5"/>
      <c r="AIK48" s="5"/>
      <c r="AIL48" s="5"/>
      <c r="AIM48" s="5"/>
      <c r="AIN48" s="5"/>
      <c r="AIO48" s="5"/>
      <c r="AIP48" s="5"/>
      <c r="AIQ48" s="5"/>
      <c r="AIR48" s="5"/>
      <c r="AIS48" s="5"/>
      <c r="AIT48" s="5"/>
      <c r="AIU48" s="5"/>
      <c r="AIV48" s="5"/>
      <c r="AIW48" s="5"/>
      <c r="AIX48" s="5"/>
      <c r="AIY48" s="5"/>
      <c r="AIZ48" s="5"/>
      <c r="AJA48" s="5"/>
      <c r="AJB48" s="5"/>
      <c r="AJC48" s="5"/>
      <c r="AJD48" s="5"/>
      <c r="AJE48" s="5"/>
      <c r="AJF48" s="5"/>
      <c r="AJG48" s="5"/>
      <c r="AJH48" s="5"/>
      <c r="AJI48" s="5"/>
      <c r="AJJ48" s="5"/>
    </row>
    <row r="49" spans="1:946" ht="27.95" customHeight="1" x14ac:dyDescent="0.25">
      <c r="A49" s="39" t="s">
        <v>54</v>
      </c>
      <c r="B49" s="40" t="s">
        <v>145</v>
      </c>
      <c r="C49" s="78" t="s">
        <v>151</v>
      </c>
      <c r="D49" s="80" t="s">
        <v>75</v>
      </c>
      <c r="E49" s="80" t="s">
        <v>152</v>
      </c>
      <c r="F49" s="81" t="s">
        <v>148</v>
      </c>
      <c r="G49" s="80" t="s">
        <v>153</v>
      </c>
      <c r="H49" s="80" t="s">
        <v>154</v>
      </c>
      <c r="I49" s="80" t="s">
        <v>79</v>
      </c>
      <c r="J49" s="80"/>
      <c r="K49" s="46" t="s">
        <v>81</v>
      </c>
      <c r="L49" s="80"/>
      <c r="M49" s="48" t="s">
        <v>57</v>
      </c>
      <c r="N49" s="113">
        <v>1</v>
      </c>
      <c r="O49" s="113">
        <v>1</v>
      </c>
      <c r="P49" s="113">
        <v>1</v>
      </c>
      <c r="Q49" s="113">
        <v>1</v>
      </c>
      <c r="R49" s="113">
        <v>1</v>
      </c>
      <c r="S49" s="50">
        <v>1</v>
      </c>
      <c r="T49" s="50">
        <v>1</v>
      </c>
      <c r="U49" s="50">
        <v>1</v>
      </c>
      <c r="V49" s="50">
        <v>1</v>
      </c>
      <c r="W49" s="50">
        <v>1</v>
      </c>
      <c r="X49" s="50">
        <v>1</v>
      </c>
      <c r="Y49" s="50">
        <v>1</v>
      </c>
      <c r="Z49" s="51">
        <f t="shared" si="0"/>
        <v>12</v>
      </c>
      <c r="AA49" s="52"/>
      <c r="AB49" s="53"/>
      <c r="AC49" s="54">
        <f>Z50/(AA49+Z49)</f>
        <v>1</v>
      </c>
      <c r="AD49" s="55">
        <v>0</v>
      </c>
      <c r="AE49" s="55">
        <v>0</v>
      </c>
      <c r="AF49" s="56" t="str">
        <f>IFERROR(AE49/AD49," ")</f>
        <v xml:space="preserve"> </v>
      </c>
      <c r="AG49" s="52"/>
      <c r="AH49" s="52"/>
      <c r="AI49" s="54" t="str">
        <f>IFERROR(AH49/AG49," ")</f>
        <v xml:space="preserve"> </v>
      </c>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c r="CD49" s="5"/>
      <c r="CE49" s="5"/>
      <c r="CF49" s="5"/>
      <c r="CG49" s="5"/>
      <c r="CH49" s="5"/>
      <c r="CI49" s="5"/>
      <c r="CJ49" s="5"/>
      <c r="CK49" s="5"/>
      <c r="CL49" s="5"/>
      <c r="CM49" s="5"/>
      <c r="CN49" s="5"/>
      <c r="CO49" s="5"/>
      <c r="CP49" s="5"/>
      <c r="CQ49" s="5"/>
      <c r="CR49" s="5"/>
      <c r="CS49" s="5"/>
      <c r="CT49" s="5"/>
      <c r="CU49" s="5"/>
      <c r="CV49" s="5"/>
      <c r="CW49" s="5"/>
      <c r="CX49" s="5"/>
      <c r="CY49" s="5"/>
      <c r="CZ49" s="5"/>
      <c r="DA49" s="5"/>
      <c r="DB49" s="5"/>
      <c r="DC49" s="5"/>
      <c r="DD49" s="5"/>
      <c r="DE49" s="5"/>
      <c r="DF49" s="5"/>
      <c r="DG49" s="5"/>
      <c r="DH49" s="5"/>
      <c r="DI49" s="5"/>
      <c r="DJ49" s="5"/>
      <c r="DK49" s="5"/>
      <c r="DL49" s="5"/>
      <c r="DM49" s="5"/>
      <c r="DN49" s="5"/>
      <c r="DO49" s="5"/>
      <c r="DP49" s="5"/>
      <c r="DQ49" s="5"/>
      <c r="DR49" s="5"/>
      <c r="DS49" s="5"/>
      <c r="DT49" s="5"/>
      <c r="DU49" s="5"/>
      <c r="DV49" s="5"/>
      <c r="DW49" s="5"/>
      <c r="DX49" s="5"/>
      <c r="DY49" s="5"/>
      <c r="DZ49" s="5"/>
      <c r="EA49" s="5"/>
      <c r="EB49" s="5"/>
      <c r="EC49" s="5"/>
      <c r="ED49" s="5"/>
      <c r="EE49" s="5"/>
      <c r="EF49" s="5"/>
      <c r="EG49" s="5"/>
      <c r="EH49" s="5"/>
      <c r="EI49" s="5"/>
      <c r="EJ49" s="5"/>
      <c r="EK49" s="5"/>
      <c r="EL49" s="5"/>
      <c r="EM49" s="5"/>
      <c r="EN49" s="5"/>
      <c r="EO49" s="5"/>
      <c r="EP49" s="5"/>
      <c r="EQ49" s="5"/>
      <c r="ER49" s="5"/>
      <c r="ES49" s="5"/>
      <c r="ET49" s="5"/>
      <c r="EU49" s="5"/>
      <c r="EV49" s="5"/>
      <c r="EW49" s="5"/>
      <c r="EX49" s="5"/>
      <c r="EY49" s="5"/>
      <c r="EZ49" s="5"/>
      <c r="FA49" s="5"/>
      <c r="FB49" s="5"/>
      <c r="FC49" s="5"/>
      <c r="FD49" s="5"/>
      <c r="FE49" s="5"/>
      <c r="FF49" s="5"/>
      <c r="FG49" s="5"/>
      <c r="FH49" s="5"/>
      <c r="FI49" s="5"/>
      <c r="FJ49" s="5"/>
      <c r="FK49" s="5"/>
      <c r="FL49" s="5"/>
      <c r="FM49" s="5"/>
      <c r="FN49" s="5"/>
      <c r="FO49" s="5"/>
      <c r="FP49" s="5"/>
      <c r="FQ49" s="5"/>
      <c r="FR49" s="5"/>
      <c r="FS49" s="5"/>
      <c r="FT49" s="5"/>
      <c r="FU49" s="5"/>
      <c r="FV49" s="5"/>
      <c r="FW49" s="5"/>
      <c r="FX49" s="5"/>
      <c r="FY49" s="5"/>
      <c r="FZ49" s="5"/>
      <c r="GA49" s="5"/>
      <c r="GB49" s="5"/>
      <c r="GC49" s="5"/>
      <c r="GD49" s="5"/>
      <c r="GE49" s="5"/>
      <c r="GF49" s="5"/>
      <c r="GG49" s="5"/>
      <c r="GH49" s="5"/>
      <c r="GI49" s="5"/>
      <c r="GJ49" s="5"/>
      <c r="GK49" s="5"/>
      <c r="GL49" s="5"/>
      <c r="GM49" s="5"/>
      <c r="GN49" s="5"/>
      <c r="GO49" s="5"/>
      <c r="GP49" s="5"/>
      <c r="GQ49" s="5"/>
      <c r="GR49" s="5"/>
      <c r="GS49" s="5"/>
      <c r="GT49" s="5"/>
      <c r="GU49" s="5"/>
      <c r="GV49" s="5"/>
      <c r="GW49" s="5"/>
      <c r="GX49" s="5"/>
      <c r="GY49" s="5"/>
      <c r="GZ49" s="5"/>
      <c r="HA49" s="5"/>
      <c r="HB49" s="5"/>
      <c r="HC49" s="5"/>
      <c r="HD49" s="5"/>
      <c r="HE49" s="5"/>
      <c r="HF49" s="5"/>
      <c r="HG49" s="5"/>
      <c r="HH49" s="5"/>
      <c r="HI49" s="5"/>
      <c r="HJ49" s="5"/>
      <c r="HK49" s="5"/>
      <c r="HL49" s="5"/>
      <c r="HM49" s="5"/>
      <c r="HN49" s="5"/>
      <c r="HO49" s="5"/>
      <c r="HP49" s="5"/>
      <c r="HQ49" s="5"/>
      <c r="HR49" s="5"/>
      <c r="HS49" s="5"/>
      <c r="HT49" s="5"/>
      <c r="HU49" s="5"/>
      <c r="HV49" s="5"/>
      <c r="HW49" s="5"/>
      <c r="HX49" s="5"/>
      <c r="HY49" s="5"/>
      <c r="HZ49" s="5"/>
      <c r="IA49" s="5"/>
      <c r="IB49" s="5"/>
      <c r="IC49" s="5"/>
      <c r="ID49" s="5"/>
      <c r="IE49" s="5"/>
      <c r="IF49" s="5"/>
      <c r="IG49" s="5"/>
      <c r="IH49" s="5"/>
      <c r="II49" s="5"/>
      <c r="IJ49" s="5"/>
      <c r="IK49" s="5"/>
      <c r="IL49" s="5"/>
      <c r="IM49" s="5"/>
      <c r="IN49" s="5"/>
      <c r="IO49" s="5"/>
      <c r="IP49" s="5"/>
      <c r="IQ49" s="5"/>
      <c r="IR49" s="5"/>
      <c r="IS49" s="5"/>
      <c r="IT49" s="5"/>
      <c r="IU49" s="5"/>
      <c r="IV49" s="5"/>
      <c r="IW49" s="5"/>
      <c r="IX49" s="5"/>
      <c r="IY49" s="5"/>
      <c r="IZ49" s="5"/>
      <c r="JA49" s="5"/>
      <c r="JB49" s="5"/>
      <c r="JC49" s="5"/>
      <c r="JD49" s="5"/>
      <c r="JE49" s="5"/>
      <c r="JF49" s="5"/>
      <c r="JG49" s="5"/>
      <c r="JH49" s="5"/>
      <c r="JI49" s="5"/>
      <c r="JJ49" s="5"/>
      <c r="JK49" s="5"/>
      <c r="JL49" s="5"/>
      <c r="JM49" s="5"/>
      <c r="JN49" s="5"/>
      <c r="JO49" s="5"/>
      <c r="JP49" s="5"/>
      <c r="JQ49" s="5"/>
      <c r="JR49" s="5"/>
      <c r="JS49" s="5"/>
      <c r="JT49" s="5"/>
      <c r="JU49" s="5"/>
      <c r="JV49" s="5"/>
      <c r="JW49" s="5"/>
      <c r="JX49" s="5"/>
      <c r="JY49" s="5"/>
      <c r="JZ49" s="5"/>
      <c r="KA49" s="5"/>
      <c r="KB49" s="5"/>
      <c r="KC49" s="5"/>
      <c r="KD49" s="5"/>
      <c r="KE49" s="5"/>
      <c r="KF49" s="5"/>
      <c r="KG49" s="5"/>
      <c r="KH49" s="5"/>
      <c r="KI49" s="5"/>
      <c r="KJ49" s="5"/>
      <c r="KK49" s="5"/>
      <c r="KL49" s="5"/>
      <c r="KM49" s="5"/>
      <c r="KN49" s="5"/>
      <c r="KO49" s="5"/>
      <c r="KP49" s="5"/>
      <c r="KQ49" s="5"/>
      <c r="KR49" s="5"/>
      <c r="KS49" s="5"/>
      <c r="KT49" s="5"/>
      <c r="KU49" s="5"/>
      <c r="KV49" s="5"/>
      <c r="KW49" s="5"/>
      <c r="KX49" s="5"/>
      <c r="KY49" s="5"/>
      <c r="KZ49" s="5"/>
      <c r="LA49" s="5"/>
      <c r="LB49" s="5"/>
      <c r="LC49" s="5"/>
      <c r="LD49" s="5"/>
      <c r="LE49" s="5"/>
      <c r="LF49" s="5"/>
      <c r="LG49" s="5"/>
      <c r="LH49" s="5"/>
      <c r="LI49" s="5"/>
      <c r="LJ49" s="5"/>
      <c r="LK49" s="5"/>
      <c r="LL49" s="5"/>
      <c r="LM49" s="5"/>
      <c r="LN49" s="5"/>
      <c r="LO49" s="5"/>
      <c r="LP49" s="5"/>
      <c r="LQ49" s="5"/>
      <c r="LR49" s="5"/>
      <c r="LS49" s="5"/>
      <c r="LT49" s="5"/>
      <c r="LU49" s="5"/>
      <c r="LV49" s="5"/>
      <c r="LW49" s="5"/>
      <c r="LX49" s="5"/>
      <c r="LY49" s="5"/>
      <c r="LZ49" s="5"/>
      <c r="MA49" s="5"/>
      <c r="MB49" s="5"/>
      <c r="MC49" s="5"/>
      <c r="MD49" s="5"/>
      <c r="ME49" s="5"/>
      <c r="MF49" s="5"/>
      <c r="MG49" s="5"/>
      <c r="MH49" s="5"/>
      <c r="MI49" s="5"/>
      <c r="MJ49" s="5"/>
      <c r="MK49" s="5"/>
      <c r="ML49" s="5"/>
      <c r="MM49" s="5"/>
      <c r="MN49" s="5"/>
      <c r="MO49" s="5"/>
      <c r="MP49" s="5"/>
      <c r="MQ49" s="5"/>
      <c r="MR49" s="5"/>
      <c r="MS49" s="5"/>
      <c r="MT49" s="5"/>
      <c r="MU49" s="5"/>
      <c r="MV49" s="5"/>
      <c r="MW49" s="5"/>
      <c r="MX49" s="5"/>
      <c r="MY49" s="5"/>
      <c r="MZ49" s="5"/>
      <c r="NA49" s="5"/>
      <c r="NB49" s="5"/>
      <c r="NC49" s="5"/>
      <c r="ND49" s="5"/>
      <c r="NE49" s="5"/>
      <c r="NF49" s="5"/>
      <c r="NG49" s="5"/>
      <c r="NH49" s="5"/>
      <c r="NI49" s="5"/>
      <c r="NJ49" s="5"/>
      <c r="NK49" s="5"/>
      <c r="NL49" s="5"/>
      <c r="NM49" s="5"/>
      <c r="NN49" s="5"/>
      <c r="NO49" s="5"/>
      <c r="NP49" s="5"/>
      <c r="NQ49" s="5"/>
      <c r="NR49" s="5"/>
      <c r="NS49" s="5"/>
      <c r="NT49" s="5"/>
      <c r="NU49" s="5"/>
      <c r="NV49" s="5"/>
      <c r="NW49" s="5"/>
      <c r="NX49" s="5"/>
      <c r="NY49" s="5"/>
      <c r="NZ49" s="5"/>
      <c r="OA49" s="5"/>
      <c r="OB49" s="5"/>
      <c r="OC49" s="5"/>
      <c r="OD49" s="5"/>
      <c r="OE49" s="5"/>
      <c r="OF49" s="5"/>
      <c r="OG49" s="5"/>
      <c r="OH49" s="5"/>
      <c r="OI49" s="5"/>
      <c r="OJ49" s="5"/>
      <c r="OK49" s="5"/>
      <c r="OL49" s="5"/>
      <c r="OM49" s="5"/>
      <c r="ON49" s="5"/>
      <c r="OO49" s="5"/>
      <c r="OP49" s="5"/>
      <c r="OQ49" s="5"/>
      <c r="OR49" s="5"/>
      <c r="OS49" s="5"/>
      <c r="OT49" s="5"/>
      <c r="OU49" s="5"/>
      <c r="OV49" s="5"/>
      <c r="OW49" s="5"/>
      <c r="OX49" s="5"/>
      <c r="OY49" s="5"/>
      <c r="OZ49" s="5"/>
      <c r="PA49" s="5"/>
      <c r="PB49" s="5"/>
      <c r="PC49" s="5"/>
      <c r="PD49" s="5"/>
      <c r="PE49" s="5"/>
      <c r="PF49" s="5"/>
      <c r="PG49" s="5"/>
      <c r="PH49" s="5"/>
      <c r="PI49" s="5"/>
      <c r="PJ49" s="5"/>
      <c r="PK49" s="5"/>
      <c r="PL49" s="5"/>
      <c r="PM49" s="5"/>
      <c r="PN49" s="5"/>
      <c r="PO49" s="5"/>
      <c r="PP49" s="5"/>
      <c r="PQ49" s="5"/>
      <c r="PR49" s="5"/>
      <c r="PS49" s="5"/>
      <c r="PT49" s="5"/>
      <c r="PU49" s="5"/>
      <c r="PV49" s="5"/>
      <c r="PW49" s="5"/>
      <c r="PX49" s="5"/>
      <c r="PY49" s="5"/>
      <c r="PZ49" s="5"/>
      <c r="QA49" s="5"/>
      <c r="QB49" s="5"/>
      <c r="QC49" s="5"/>
      <c r="QD49" s="5"/>
      <c r="QE49" s="5"/>
      <c r="QF49" s="5"/>
      <c r="QG49" s="5"/>
      <c r="QH49" s="5"/>
      <c r="QI49" s="5"/>
      <c r="QJ49" s="5"/>
      <c r="QK49" s="5"/>
      <c r="QL49" s="5"/>
      <c r="QM49" s="5"/>
      <c r="QN49" s="5"/>
      <c r="QO49" s="5"/>
      <c r="QP49" s="5"/>
      <c r="QQ49" s="5"/>
      <c r="QR49" s="5"/>
      <c r="QS49" s="5"/>
      <c r="QT49" s="5"/>
      <c r="QU49" s="5"/>
      <c r="QV49" s="5"/>
      <c r="QW49" s="5"/>
      <c r="QX49" s="5"/>
      <c r="QY49" s="5"/>
      <c r="QZ49" s="5"/>
      <c r="RA49" s="5"/>
      <c r="RB49" s="5"/>
      <c r="RC49" s="5"/>
      <c r="RD49" s="5"/>
      <c r="RE49" s="5"/>
      <c r="RF49" s="5"/>
      <c r="RG49" s="5"/>
      <c r="RH49" s="5"/>
      <c r="RI49" s="5"/>
      <c r="RJ49" s="5"/>
      <c r="RK49" s="5"/>
      <c r="RL49" s="5"/>
      <c r="RM49" s="5"/>
      <c r="RN49" s="5"/>
      <c r="RO49" s="5"/>
      <c r="RP49" s="5"/>
      <c r="RQ49" s="5"/>
      <c r="RR49" s="5"/>
      <c r="RS49" s="5"/>
      <c r="RT49" s="5"/>
      <c r="RU49" s="5"/>
      <c r="RV49" s="5"/>
      <c r="RW49" s="5"/>
      <c r="RX49" s="5"/>
      <c r="RY49" s="5"/>
      <c r="RZ49" s="5"/>
      <c r="SA49" s="5"/>
      <c r="SB49" s="5"/>
      <c r="SC49" s="5"/>
      <c r="SD49" s="5"/>
      <c r="SE49" s="5"/>
      <c r="SF49" s="5"/>
      <c r="SG49" s="5"/>
      <c r="SH49" s="5"/>
      <c r="SI49" s="5"/>
      <c r="SJ49" s="5"/>
      <c r="SK49" s="5"/>
      <c r="SL49" s="5"/>
      <c r="SM49" s="5"/>
      <c r="SN49" s="5"/>
      <c r="SO49" s="5"/>
      <c r="SP49" s="5"/>
      <c r="SQ49" s="5"/>
      <c r="SR49" s="5"/>
      <c r="SS49" s="5"/>
      <c r="ST49" s="5"/>
      <c r="SU49" s="5"/>
      <c r="SV49" s="5"/>
      <c r="SW49" s="5"/>
      <c r="SX49" s="5"/>
      <c r="SY49" s="5"/>
      <c r="SZ49" s="5"/>
      <c r="TA49" s="5"/>
      <c r="TB49" s="5"/>
      <c r="TC49" s="5"/>
      <c r="TD49" s="5"/>
      <c r="TE49" s="5"/>
      <c r="TF49" s="5"/>
      <c r="TG49" s="5"/>
      <c r="TH49" s="5"/>
      <c r="TI49" s="5"/>
      <c r="TJ49" s="5"/>
      <c r="TK49" s="5"/>
      <c r="TL49" s="5"/>
      <c r="TM49" s="5"/>
      <c r="TN49" s="5"/>
      <c r="TO49" s="5"/>
      <c r="TP49" s="5"/>
      <c r="TQ49" s="5"/>
      <c r="TR49" s="5"/>
      <c r="TS49" s="5"/>
      <c r="TT49" s="5"/>
      <c r="TU49" s="5"/>
      <c r="TV49" s="5"/>
      <c r="TW49" s="5"/>
      <c r="TX49" s="5"/>
      <c r="TY49" s="5"/>
      <c r="TZ49" s="5"/>
      <c r="UA49" s="5"/>
      <c r="UB49" s="5"/>
      <c r="UC49" s="5"/>
      <c r="UD49" s="5"/>
      <c r="UE49" s="5"/>
      <c r="UF49" s="5"/>
      <c r="UG49" s="5"/>
      <c r="UH49" s="5"/>
      <c r="UI49" s="5"/>
      <c r="UJ49" s="5"/>
      <c r="UK49" s="5"/>
      <c r="UL49" s="5"/>
      <c r="UM49" s="5"/>
      <c r="UN49" s="5"/>
      <c r="UO49" s="5"/>
      <c r="UP49" s="5"/>
      <c r="UQ49" s="5"/>
      <c r="UR49" s="5"/>
      <c r="US49" s="5"/>
      <c r="UT49" s="5"/>
      <c r="UU49" s="5"/>
      <c r="UV49" s="5"/>
      <c r="UW49" s="5"/>
      <c r="UX49" s="5"/>
      <c r="UY49" s="5"/>
      <c r="UZ49" s="5"/>
      <c r="VA49" s="5"/>
      <c r="VB49" s="5"/>
      <c r="VC49" s="5"/>
      <c r="VD49" s="5"/>
      <c r="VE49" s="5"/>
      <c r="VF49" s="5"/>
      <c r="VG49" s="5"/>
      <c r="VH49" s="5"/>
      <c r="VI49" s="5"/>
      <c r="VJ49" s="5"/>
      <c r="VK49" s="5"/>
      <c r="VL49" s="5"/>
      <c r="VM49" s="5"/>
      <c r="VN49" s="5"/>
      <c r="VO49" s="5"/>
      <c r="VP49" s="5"/>
      <c r="VQ49" s="5"/>
      <c r="VR49" s="5"/>
      <c r="VS49" s="5"/>
      <c r="VT49" s="5"/>
      <c r="VU49" s="5"/>
      <c r="VV49" s="5"/>
      <c r="VW49" s="5"/>
      <c r="VX49" s="5"/>
      <c r="VY49" s="5"/>
      <c r="VZ49" s="5"/>
      <c r="WA49" s="5"/>
      <c r="WB49" s="5"/>
      <c r="WC49" s="5"/>
      <c r="WD49" s="5"/>
      <c r="WE49" s="5"/>
      <c r="WF49" s="5"/>
      <c r="WG49" s="5"/>
      <c r="WH49" s="5"/>
      <c r="WI49" s="5"/>
      <c r="WJ49" s="5"/>
      <c r="WK49" s="5"/>
      <c r="WL49" s="5"/>
      <c r="WM49" s="5"/>
      <c r="WN49" s="5"/>
      <c r="WO49" s="5"/>
      <c r="WP49" s="5"/>
      <c r="WQ49" s="5"/>
      <c r="WR49" s="5"/>
      <c r="WS49" s="5"/>
      <c r="WT49" s="5"/>
      <c r="WU49" s="5"/>
      <c r="WV49" s="5"/>
      <c r="WW49" s="5"/>
      <c r="WX49" s="5"/>
      <c r="WY49" s="5"/>
      <c r="WZ49" s="5"/>
      <c r="XA49" s="5"/>
      <c r="XB49" s="5"/>
      <c r="XC49" s="5"/>
      <c r="XD49" s="5"/>
      <c r="XE49" s="5"/>
      <c r="XF49" s="5"/>
      <c r="XG49" s="5"/>
      <c r="XH49" s="5"/>
      <c r="XI49" s="5"/>
      <c r="XJ49" s="5"/>
      <c r="XK49" s="5"/>
      <c r="XL49" s="5"/>
      <c r="XM49" s="5"/>
      <c r="XN49" s="5"/>
      <c r="XO49" s="5"/>
      <c r="XP49" s="5"/>
      <c r="XQ49" s="5"/>
      <c r="XR49" s="5"/>
      <c r="XS49" s="5"/>
      <c r="XT49" s="5"/>
      <c r="XU49" s="5"/>
      <c r="XV49" s="5"/>
      <c r="XW49" s="5"/>
      <c r="XX49" s="5"/>
      <c r="XY49" s="5"/>
      <c r="XZ49" s="5"/>
      <c r="YA49" s="5"/>
      <c r="YB49" s="5"/>
      <c r="YC49" s="5"/>
      <c r="YD49" s="5"/>
      <c r="YE49" s="5"/>
      <c r="YF49" s="5"/>
      <c r="YG49" s="5"/>
      <c r="YH49" s="5"/>
      <c r="YI49" s="5"/>
      <c r="YJ49" s="5"/>
      <c r="YK49" s="5"/>
      <c r="YL49" s="5"/>
      <c r="YM49" s="5"/>
      <c r="YN49" s="5"/>
      <c r="YO49" s="5"/>
      <c r="YP49" s="5"/>
      <c r="YQ49" s="5"/>
      <c r="YR49" s="5"/>
      <c r="YS49" s="5"/>
      <c r="YT49" s="5"/>
      <c r="YU49" s="5"/>
      <c r="YV49" s="5"/>
      <c r="YW49" s="5"/>
      <c r="YX49" s="5"/>
      <c r="YY49" s="5"/>
      <c r="YZ49" s="5"/>
      <c r="ZA49" s="5"/>
      <c r="ZB49" s="5"/>
      <c r="ZC49" s="5"/>
      <c r="ZD49" s="5"/>
      <c r="ZE49" s="5"/>
      <c r="ZF49" s="5"/>
      <c r="ZG49" s="5"/>
      <c r="ZH49" s="5"/>
      <c r="ZI49" s="5"/>
      <c r="ZJ49" s="5"/>
      <c r="ZK49" s="5"/>
      <c r="ZL49" s="5"/>
      <c r="ZM49" s="5"/>
      <c r="ZN49" s="5"/>
      <c r="ZO49" s="5"/>
      <c r="ZP49" s="5"/>
      <c r="ZQ49" s="5"/>
      <c r="ZR49" s="5"/>
      <c r="ZS49" s="5"/>
      <c r="ZT49" s="5"/>
      <c r="ZU49" s="5"/>
      <c r="ZV49" s="5"/>
      <c r="ZW49" s="5"/>
      <c r="ZX49" s="5"/>
      <c r="ZY49" s="5"/>
      <c r="ZZ49" s="5"/>
      <c r="AAA49" s="5"/>
      <c r="AAB49" s="5"/>
      <c r="AAC49" s="5"/>
      <c r="AAD49" s="5"/>
      <c r="AAE49" s="5"/>
      <c r="AAF49" s="5"/>
      <c r="AAG49" s="5"/>
      <c r="AAH49" s="5"/>
      <c r="AAI49" s="5"/>
      <c r="AAJ49" s="5"/>
      <c r="AAK49" s="5"/>
      <c r="AAL49" s="5"/>
      <c r="AAM49" s="5"/>
      <c r="AAN49" s="5"/>
      <c r="AAO49" s="5"/>
      <c r="AAP49" s="5"/>
      <c r="AAQ49" s="5"/>
      <c r="AAR49" s="5"/>
      <c r="AAS49" s="5"/>
      <c r="AAT49" s="5"/>
      <c r="AAU49" s="5"/>
      <c r="AAV49" s="5"/>
      <c r="AAW49" s="5"/>
      <c r="AAX49" s="5"/>
      <c r="AAY49" s="5"/>
      <c r="AAZ49" s="5"/>
      <c r="ABA49" s="5"/>
      <c r="ABB49" s="5"/>
      <c r="ABC49" s="5"/>
      <c r="ABD49" s="5"/>
      <c r="ABE49" s="5"/>
      <c r="ABF49" s="5"/>
      <c r="ABG49" s="5"/>
      <c r="ABH49" s="5"/>
      <c r="ABI49" s="5"/>
      <c r="ABJ49" s="5"/>
      <c r="ABK49" s="5"/>
      <c r="ABL49" s="5"/>
      <c r="ABM49" s="5"/>
      <c r="ABN49" s="5"/>
      <c r="ABO49" s="5"/>
      <c r="ABP49" s="5"/>
      <c r="ABQ49" s="5"/>
      <c r="ABR49" s="5"/>
      <c r="ABS49" s="5"/>
      <c r="ABT49" s="5"/>
      <c r="ABU49" s="5"/>
      <c r="ABV49" s="5"/>
      <c r="ABW49" s="5"/>
      <c r="ABX49" s="5"/>
      <c r="ABY49" s="5"/>
      <c r="ABZ49" s="5"/>
      <c r="ACA49" s="5"/>
      <c r="ACB49" s="5"/>
      <c r="ACC49" s="5"/>
      <c r="ACD49" s="5"/>
      <c r="ACE49" s="5"/>
      <c r="ACF49" s="5"/>
      <c r="ACG49" s="5"/>
      <c r="ACH49" s="5"/>
      <c r="ACI49" s="5"/>
      <c r="ACJ49" s="5"/>
      <c r="ACK49" s="5"/>
      <c r="ACL49" s="5"/>
      <c r="ACM49" s="5"/>
      <c r="ACN49" s="5"/>
      <c r="ACO49" s="5"/>
      <c r="ACP49" s="5"/>
      <c r="ACQ49" s="5"/>
      <c r="ACR49" s="5"/>
      <c r="ACS49" s="5"/>
      <c r="ACT49" s="5"/>
      <c r="ACU49" s="5"/>
      <c r="ACV49" s="5"/>
      <c r="ACW49" s="5"/>
      <c r="ACX49" s="5"/>
      <c r="ACY49" s="5"/>
      <c r="ACZ49" s="5"/>
      <c r="ADA49" s="5"/>
      <c r="ADB49" s="5"/>
      <c r="ADC49" s="5"/>
      <c r="ADD49" s="5"/>
      <c r="ADE49" s="5"/>
      <c r="ADF49" s="5"/>
      <c r="ADG49" s="5"/>
      <c r="ADH49" s="5"/>
      <c r="ADI49" s="5"/>
      <c r="ADJ49" s="5"/>
      <c r="ADK49" s="5"/>
      <c r="ADL49" s="5"/>
      <c r="ADM49" s="5"/>
      <c r="ADN49" s="5"/>
      <c r="ADO49" s="5"/>
      <c r="ADP49" s="5"/>
      <c r="ADQ49" s="5"/>
      <c r="ADR49" s="5"/>
      <c r="ADS49" s="5"/>
      <c r="ADT49" s="5"/>
      <c r="ADU49" s="5"/>
      <c r="ADV49" s="5"/>
      <c r="ADW49" s="5"/>
      <c r="ADX49" s="5"/>
      <c r="ADY49" s="5"/>
      <c r="ADZ49" s="5"/>
      <c r="AEA49" s="5"/>
      <c r="AEB49" s="5"/>
      <c r="AEC49" s="5"/>
      <c r="AED49" s="5"/>
      <c r="AEE49" s="5"/>
      <c r="AEF49" s="5"/>
      <c r="AEG49" s="5"/>
      <c r="AEH49" s="5"/>
      <c r="AEI49" s="5"/>
      <c r="AEJ49" s="5"/>
      <c r="AEK49" s="5"/>
      <c r="AEL49" s="5"/>
      <c r="AEM49" s="5"/>
      <c r="AEN49" s="5"/>
      <c r="AEO49" s="5"/>
      <c r="AEP49" s="5"/>
      <c r="AEQ49" s="5"/>
      <c r="AER49" s="5"/>
      <c r="AES49" s="5"/>
      <c r="AET49" s="5"/>
      <c r="AEU49" s="5"/>
      <c r="AEV49" s="5"/>
      <c r="AEW49" s="5"/>
      <c r="AEX49" s="5"/>
      <c r="AEY49" s="5"/>
      <c r="AEZ49" s="5"/>
      <c r="AFA49" s="5"/>
      <c r="AFB49" s="5"/>
      <c r="AFC49" s="5"/>
      <c r="AFD49" s="5"/>
      <c r="AFE49" s="5"/>
      <c r="AFF49" s="5"/>
      <c r="AFG49" s="5"/>
      <c r="AFH49" s="5"/>
      <c r="AFI49" s="5"/>
      <c r="AFJ49" s="5"/>
      <c r="AFK49" s="5"/>
      <c r="AFL49" s="5"/>
      <c r="AFM49" s="5"/>
      <c r="AFN49" s="5"/>
      <c r="AFO49" s="5"/>
      <c r="AFP49" s="5"/>
      <c r="AFQ49" s="5"/>
      <c r="AFR49" s="5"/>
      <c r="AFS49" s="5"/>
      <c r="AFT49" s="5"/>
      <c r="AFU49" s="5"/>
      <c r="AFV49" s="5"/>
      <c r="AFW49" s="5"/>
      <c r="AFX49" s="5"/>
      <c r="AFY49" s="5"/>
      <c r="AFZ49" s="5"/>
      <c r="AGA49" s="5"/>
      <c r="AGB49" s="5"/>
      <c r="AGC49" s="5"/>
      <c r="AGD49" s="5"/>
      <c r="AGE49" s="5"/>
      <c r="AGF49" s="5"/>
      <c r="AGG49" s="5"/>
      <c r="AGH49" s="5"/>
      <c r="AGI49" s="5"/>
      <c r="AGJ49" s="5"/>
      <c r="AGK49" s="5"/>
      <c r="AGL49" s="5"/>
      <c r="AGM49" s="5"/>
      <c r="AGN49" s="5"/>
      <c r="AGO49" s="5"/>
      <c r="AGP49" s="5"/>
      <c r="AGQ49" s="5"/>
      <c r="AGR49" s="5"/>
      <c r="AGS49" s="5"/>
      <c r="AGT49" s="5"/>
      <c r="AGU49" s="5"/>
      <c r="AGV49" s="5"/>
      <c r="AGW49" s="5"/>
      <c r="AGX49" s="5"/>
      <c r="AGY49" s="5"/>
      <c r="AGZ49" s="5"/>
      <c r="AHA49" s="5"/>
      <c r="AHB49" s="5"/>
      <c r="AHC49" s="5"/>
      <c r="AHD49" s="5"/>
      <c r="AHE49" s="5"/>
      <c r="AHF49" s="5"/>
      <c r="AHG49" s="5"/>
      <c r="AHH49" s="5"/>
      <c r="AHI49" s="5"/>
      <c r="AHJ49" s="5"/>
      <c r="AHK49" s="5"/>
      <c r="AHL49" s="5"/>
      <c r="AHM49" s="5"/>
      <c r="AHN49" s="5"/>
      <c r="AHO49" s="5"/>
      <c r="AHP49" s="5"/>
      <c r="AHQ49" s="5"/>
      <c r="AHR49" s="5"/>
      <c r="AHS49" s="5"/>
      <c r="AHT49" s="5"/>
      <c r="AHU49" s="5"/>
      <c r="AHV49" s="5"/>
      <c r="AHW49" s="5"/>
      <c r="AHX49" s="5"/>
      <c r="AHY49" s="5"/>
      <c r="AHZ49" s="5"/>
      <c r="AIA49" s="5"/>
      <c r="AIB49" s="5"/>
      <c r="AIC49" s="5"/>
      <c r="AID49" s="5"/>
      <c r="AIE49" s="5"/>
      <c r="AIF49" s="5"/>
      <c r="AIG49" s="5"/>
      <c r="AIH49" s="5"/>
      <c r="AII49" s="5"/>
      <c r="AIJ49" s="5"/>
      <c r="AIK49" s="5"/>
      <c r="AIL49" s="5"/>
      <c r="AIM49" s="5"/>
      <c r="AIN49" s="5"/>
      <c r="AIO49" s="5"/>
      <c r="AIP49" s="5"/>
      <c r="AIQ49" s="5"/>
      <c r="AIR49" s="5"/>
      <c r="AIS49" s="5"/>
      <c r="AIT49" s="5"/>
      <c r="AIU49" s="5"/>
      <c r="AIV49" s="5"/>
      <c r="AIW49" s="5"/>
      <c r="AIX49" s="5"/>
      <c r="AIY49" s="5"/>
      <c r="AIZ49" s="5"/>
      <c r="AJA49" s="5"/>
      <c r="AJB49" s="5"/>
      <c r="AJC49" s="5"/>
      <c r="AJD49" s="5"/>
      <c r="AJE49" s="5"/>
      <c r="AJF49" s="5"/>
      <c r="AJG49" s="5"/>
      <c r="AJH49" s="5"/>
      <c r="AJI49" s="5"/>
      <c r="AJJ49" s="5"/>
    </row>
    <row r="50" spans="1:946" ht="27.95" customHeight="1" x14ac:dyDescent="0.25">
      <c r="A50" s="39" t="s">
        <v>54</v>
      </c>
      <c r="B50" s="40" t="s">
        <v>145</v>
      </c>
      <c r="C50" s="84"/>
      <c r="D50" s="86"/>
      <c r="E50" s="86"/>
      <c r="F50" s="43" t="s">
        <v>148</v>
      </c>
      <c r="G50" s="86"/>
      <c r="H50" s="86"/>
      <c r="I50" s="86"/>
      <c r="J50" s="86"/>
      <c r="K50" s="62"/>
      <c r="L50" s="86"/>
      <c r="M50" s="64" t="s">
        <v>66</v>
      </c>
      <c r="N50" s="77">
        <v>1</v>
      </c>
      <c r="O50" s="77">
        <v>1</v>
      </c>
      <c r="P50" s="77">
        <v>1</v>
      </c>
      <c r="Q50" s="77">
        <v>1</v>
      </c>
      <c r="R50" s="77">
        <v>1</v>
      </c>
      <c r="S50" s="77">
        <v>1</v>
      </c>
      <c r="T50" s="77">
        <v>1</v>
      </c>
      <c r="U50" s="77">
        <v>1</v>
      </c>
      <c r="V50" s="77">
        <v>1</v>
      </c>
      <c r="W50" s="77">
        <v>1</v>
      </c>
      <c r="X50" s="77">
        <v>1</v>
      </c>
      <c r="Y50" s="77">
        <v>1</v>
      </c>
      <c r="Z50" s="51">
        <f t="shared" si="0"/>
        <v>12</v>
      </c>
      <c r="AA50" s="66"/>
      <c r="AB50" s="53"/>
      <c r="AC50" s="67"/>
      <c r="AD50" s="68"/>
      <c r="AE50" s="68"/>
      <c r="AF50" s="69"/>
      <c r="AG50" s="66"/>
      <c r="AH50" s="66"/>
      <c r="AI50" s="67"/>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5"/>
      <c r="CP50" s="5"/>
      <c r="CQ50" s="5"/>
      <c r="CR50" s="5"/>
      <c r="CS50" s="5"/>
      <c r="CT50" s="5"/>
      <c r="CU50" s="5"/>
      <c r="CV50" s="5"/>
      <c r="CW50" s="5"/>
      <c r="CX50" s="5"/>
      <c r="CY50" s="5"/>
      <c r="CZ50" s="5"/>
      <c r="DA50" s="5"/>
      <c r="DB50" s="5"/>
      <c r="DC50" s="5"/>
      <c r="DD50" s="5"/>
      <c r="DE50" s="5"/>
      <c r="DF50" s="5"/>
      <c r="DG50" s="5"/>
      <c r="DH50" s="5"/>
      <c r="DI50" s="5"/>
      <c r="DJ50" s="5"/>
      <c r="DK50" s="5"/>
      <c r="DL50" s="5"/>
      <c r="DM50" s="5"/>
      <c r="DN50" s="5"/>
      <c r="DO50" s="5"/>
      <c r="DP50" s="5"/>
      <c r="DQ50" s="5"/>
      <c r="DR50" s="5"/>
      <c r="DS50" s="5"/>
      <c r="DT50" s="5"/>
      <c r="DU50" s="5"/>
      <c r="DV50" s="5"/>
      <c r="DW50" s="5"/>
      <c r="DX50" s="5"/>
      <c r="DY50" s="5"/>
      <c r="DZ50" s="5"/>
      <c r="EA50" s="5"/>
      <c r="EB50" s="5"/>
      <c r="EC50" s="5"/>
      <c r="ED50" s="5"/>
      <c r="EE50" s="5"/>
      <c r="EF50" s="5"/>
      <c r="EG50" s="5"/>
      <c r="EH50" s="5"/>
      <c r="EI50" s="5"/>
      <c r="EJ50" s="5"/>
      <c r="EK50" s="5"/>
      <c r="EL50" s="5"/>
      <c r="EM50" s="5"/>
      <c r="EN50" s="5"/>
      <c r="EO50" s="5"/>
      <c r="EP50" s="5"/>
      <c r="EQ50" s="5"/>
      <c r="ER50" s="5"/>
      <c r="ES50" s="5"/>
      <c r="ET50" s="5"/>
      <c r="EU50" s="5"/>
      <c r="EV50" s="5"/>
      <c r="EW50" s="5"/>
      <c r="EX50" s="5"/>
      <c r="EY50" s="5"/>
      <c r="EZ50" s="5"/>
      <c r="FA50" s="5"/>
      <c r="FB50" s="5"/>
      <c r="FC50" s="5"/>
      <c r="FD50" s="5"/>
      <c r="FE50" s="5"/>
      <c r="FF50" s="5"/>
      <c r="FG50" s="5"/>
      <c r="FH50" s="5"/>
      <c r="FI50" s="5"/>
      <c r="FJ50" s="5"/>
      <c r="FK50" s="5"/>
      <c r="FL50" s="5"/>
      <c r="FM50" s="5"/>
      <c r="FN50" s="5"/>
      <c r="FO50" s="5"/>
      <c r="FP50" s="5"/>
      <c r="FQ50" s="5"/>
      <c r="FR50" s="5"/>
      <c r="FS50" s="5"/>
      <c r="FT50" s="5"/>
      <c r="FU50" s="5"/>
      <c r="FV50" s="5"/>
      <c r="FW50" s="5"/>
      <c r="FX50" s="5"/>
      <c r="FY50" s="5"/>
      <c r="FZ50" s="5"/>
      <c r="GA50" s="5"/>
      <c r="GB50" s="5"/>
      <c r="GC50" s="5"/>
      <c r="GD50" s="5"/>
      <c r="GE50" s="5"/>
      <c r="GF50" s="5"/>
      <c r="GG50" s="5"/>
      <c r="GH50" s="5"/>
      <c r="GI50" s="5"/>
      <c r="GJ50" s="5"/>
      <c r="GK50" s="5"/>
      <c r="GL50" s="5"/>
      <c r="GM50" s="5"/>
      <c r="GN50" s="5"/>
      <c r="GO50" s="5"/>
      <c r="GP50" s="5"/>
      <c r="GQ50" s="5"/>
      <c r="GR50" s="5"/>
      <c r="GS50" s="5"/>
      <c r="GT50" s="5"/>
      <c r="GU50" s="5"/>
      <c r="GV50" s="5"/>
      <c r="GW50" s="5"/>
      <c r="GX50" s="5"/>
      <c r="GY50" s="5"/>
      <c r="GZ50" s="5"/>
      <c r="HA50" s="5"/>
      <c r="HB50" s="5"/>
      <c r="HC50" s="5"/>
      <c r="HD50" s="5"/>
      <c r="HE50" s="5"/>
      <c r="HF50" s="5"/>
      <c r="HG50" s="5"/>
      <c r="HH50" s="5"/>
      <c r="HI50" s="5"/>
      <c r="HJ50" s="5"/>
      <c r="HK50" s="5"/>
      <c r="HL50" s="5"/>
      <c r="HM50" s="5"/>
      <c r="HN50" s="5"/>
      <c r="HO50" s="5"/>
      <c r="HP50" s="5"/>
      <c r="HQ50" s="5"/>
      <c r="HR50" s="5"/>
      <c r="HS50" s="5"/>
      <c r="HT50" s="5"/>
      <c r="HU50" s="5"/>
      <c r="HV50" s="5"/>
      <c r="HW50" s="5"/>
      <c r="HX50" s="5"/>
      <c r="HY50" s="5"/>
      <c r="HZ50" s="5"/>
      <c r="IA50" s="5"/>
      <c r="IB50" s="5"/>
      <c r="IC50" s="5"/>
      <c r="ID50" s="5"/>
      <c r="IE50" s="5"/>
      <c r="IF50" s="5"/>
      <c r="IG50" s="5"/>
      <c r="IH50" s="5"/>
      <c r="II50" s="5"/>
      <c r="IJ50" s="5"/>
      <c r="IK50" s="5"/>
      <c r="IL50" s="5"/>
      <c r="IM50" s="5"/>
      <c r="IN50" s="5"/>
      <c r="IO50" s="5"/>
      <c r="IP50" s="5"/>
      <c r="IQ50" s="5"/>
      <c r="IR50" s="5"/>
      <c r="IS50" s="5"/>
      <c r="IT50" s="5"/>
      <c r="IU50" s="5"/>
      <c r="IV50" s="5"/>
      <c r="IW50" s="5"/>
      <c r="IX50" s="5"/>
      <c r="IY50" s="5"/>
      <c r="IZ50" s="5"/>
      <c r="JA50" s="5"/>
      <c r="JB50" s="5"/>
      <c r="JC50" s="5"/>
      <c r="JD50" s="5"/>
      <c r="JE50" s="5"/>
      <c r="JF50" s="5"/>
      <c r="JG50" s="5"/>
      <c r="JH50" s="5"/>
      <c r="JI50" s="5"/>
      <c r="JJ50" s="5"/>
      <c r="JK50" s="5"/>
      <c r="JL50" s="5"/>
      <c r="JM50" s="5"/>
      <c r="JN50" s="5"/>
      <c r="JO50" s="5"/>
      <c r="JP50" s="5"/>
      <c r="JQ50" s="5"/>
      <c r="JR50" s="5"/>
      <c r="JS50" s="5"/>
      <c r="JT50" s="5"/>
      <c r="JU50" s="5"/>
      <c r="JV50" s="5"/>
      <c r="JW50" s="5"/>
      <c r="JX50" s="5"/>
      <c r="JY50" s="5"/>
      <c r="JZ50" s="5"/>
      <c r="KA50" s="5"/>
      <c r="KB50" s="5"/>
      <c r="KC50" s="5"/>
      <c r="KD50" s="5"/>
      <c r="KE50" s="5"/>
      <c r="KF50" s="5"/>
      <c r="KG50" s="5"/>
      <c r="KH50" s="5"/>
      <c r="KI50" s="5"/>
      <c r="KJ50" s="5"/>
      <c r="KK50" s="5"/>
      <c r="KL50" s="5"/>
      <c r="KM50" s="5"/>
      <c r="KN50" s="5"/>
      <c r="KO50" s="5"/>
      <c r="KP50" s="5"/>
      <c r="KQ50" s="5"/>
      <c r="KR50" s="5"/>
      <c r="KS50" s="5"/>
      <c r="KT50" s="5"/>
      <c r="KU50" s="5"/>
      <c r="KV50" s="5"/>
      <c r="KW50" s="5"/>
      <c r="KX50" s="5"/>
      <c r="KY50" s="5"/>
      <c r="KZ50" s="5"/>
      <c r="LA50" s="5"/>
      <c r="LB50" s="5"/>
      <c r="LC50" s="5"/>
      <c r="LD50" s="5"/>
      <c r="LE50" s="5"/>
      <c r="LF50" s="5"/>
      <c r="LG50" s="5"/>
      <c r="LH50" s="5"/>
      <c r="LI50" s="5"/>
      <c r="LJ50" s="5"/>
      <c r="LK50" s="5"/>
      <c r="LL50" s="5"/>
      <c r="LM50" s="5"/>
      <c r="LN50" s="5"/>
      <c r="LO50" s="5"/>
      <c r="LP50" s="5"/>
      <c r="LQ50" s="5"/>
      <c r="LR50" s="5"/>
      <c r="LS50" s="5"/>
      <c r="LT50" s="5"/>
      <c r="LU50" s="5"/>
      <c r="LV50" s="5"/>
      <c r="LW50" s="5"/>
      <c r="LX50" s="5"/>
      <c r="LY50" s="5"/>
      <c r="LZ50" s="5"/>
      <c r="MA50" s="5"/>
      <c r="MB50" s="5"/>
      <c r="MC50" s="5"/>
      <c r="MD50" s="5"/>
      <c r="ME50" s="5"/>
      <c r="MF50" s="5"/>
      <c r="MG50" s="5"/>
      <c r="MH50" s="5"/>
      <c r="MI50" s="5"/>
      <c r="MJ50" s="5"/>
      <c r="MK50" s="5"/>
      <c r="ML50" s="5"/>
      <c r="MM50" s="5"/>
      <c r="MN50" s="5"/>
      <c r="MO50" s="5"/>
      <c r="MP50" s="5"/>
      <c r="MQ50" s="5"/>
      <c r="MR50" s="5"/>
      <c r="MS50" s="5"/>
      <c r="MT50" s="5"/>
      <c r="MU50" s="5"/>
      <c r="MV50" s="5"/>
      <c r="MW50" s="5"/>
      <c r="MX50" s="5"/>
      <c r="MY50" s="5"/>
      <c r="MZ50" s="5"/>
      <c r="NA50" s="5"/>
      <c r="NB50" s="5"/>
      <c r="NC50" s="5"/>
      <c r="ND50" s="5"/>
      <c r="NE50" s="5"/>
      <c r="NF50" s="5"/>
      <c r="NG50" s="5"/>
      <c r="NH50" s="5"/>
      <c r="NI50" s="5"/>
      <c r="NJ50" s="5"/>
      <c r="NK50" s="5"/>
      <c r="NL50" s="5"/>
      <c r="NM50" s="5"/>
      <c r="NN50" s="5"/>
      <c r="NO50" s="5"/>
      <c r="NP50" s="5"/>
      <c r="NQ50" s="5"/>
      <c r="NR50" s="5"/>
      <c r="NS50" s="5"/>
      <c r="NT50" s="5"/>
      <c r="NU50" s="5"/>
      <c r="NV50" s="5"/>
      <c r="NW50" s="5"/>
      <c r="NX50" s="5"/>
      <c r="NY50" s="5"/>
      <c r="NZ50" s="5"/>
      <c r="OA50" s="5"/>
      <c r="OB50" s="5"/>
      <c r="OC50" s="5"/>
      <c r="OD50" s="5"/>
      <c r="OE50" s="5"/>
      <c r="OF50" s="5"/>
      <c r="OG50" s="5"/>
      <c r="OH50" s="5"/>
      <c r="OI50" s="5"/>
      <c r="OJ50" s="5"/>
      <c r="OK50" s="5"/>
      <c r="OL50" s="5"/>
      <c r="OM50" s="5"/>
      <c r="ON50" s="5"/>
      <c r="OO50" s="5"/>
      <c r="OP50" s="5"/>
      <c r="OQ50" s="5"/>
      <c r="OR50" s="5"/>
      <c r="OS50" s="5"/>
      <c r="OT50" s="5"/>
      <c r="OU50" s="5"/>
      <c r="OV50" s="5"/>
      <c r="OW50" s="5"/>
      <c r="OX50" s="5"/>
      <c r="OY50" s="5"/>
      <c r="OZ50" s="5"/>
      <c r="PA50" s="5"/>
      <c r="PB50" s="5"/>
      <c r="PC50" s="5"/>
      <c r="PD50" s="5"/>
      <c r="PE50" s="5"/>
      <c r="PF50" s="5"/>
      <c r="PG50" s="5"/>
      <c r="PH50" s="5"/>
      <c r="PI50" s="5"/>
      <c r="PJ50" s="5"/>
      <c r="PK50" s="5"/>
      <c r="PL50" s="5"/>
      <c r="PM50" s="5"/>
      <c r="PN50" s="5"/>
      <c r="PO50" s="5"/>
      <c r="PP50" s="5"/>
      <c r="PQ50" s="5"/>
      <c r="PR50" s="5"/>
      <c r="PS50" s="5"/>
      <c r="PT50" s="5"/>
      <c r="PU50" s="5"/>
      <c r="PV50" s="5"/>
      <c r="PW50" s="5"/>
      <c r="PX50" s="5"/>
      <c r="PY50" s="5"/>
      <c r="PZ50" s="5"/>
      <c r="QA50" s="5"/>
      <c r="QB50" s="5"/>
      <c r="QC50" s="5"/>
      <c r="QD50" s="5"/>
      <c r="QE50" s="5"/>
      <c r="QF50" s="5"/>
      <c r="QG50" s="5"/>
      <c r="QH50" s="5"/>
      <c r="QI50" s="5"/>
      <c r="QJ50" s="5"/>
      <c r="QK50" s="5"/>
      <c r="QL50" s="5"/>
      <c r="QM50" s="5"/>
      <c r="QN50" s="5"/>
      <c r="QO50" s="5"/>
      <c r="QP50" s="5"/>
      <c r="QQ50" s="5"/>
      <c r="QR50" s="5"/>
      <c r="QS50" s="5"/>
      <c r="QT50" s="5"/>
      <c r="QU50" s="5"/>
      <c r="QV50" s="5"/>
      <c r="QW50" s="5"/>
      <c r="QX50" s="5"/>
      <c r="QY50" s="5"/>
      <c r="QZ50" s="5"/>
      <c r="RA50" s="5"/>
      <c r="RB50" s="5"/>
      <c r="RC50" s="5"/>
      <c r="RD50" s="5"/>
      <c r="RE50" s="5"/>
      <c r="RF50" s="5"/>
      <c r="RG50" s="5"/>
      <c r="RH50" s="5"/>
      <c r="RI50" s="5"/>
      <c r="RJ50" s="5"/>
      <c r="RK50" s="5"/>
      <c r="RL50" s="5"/>
      <c r="RM50" s="5"/>
      <c r="RN50" s="5"/>
      <c r="RO50" s="5"/>
      <c r="RP50" s="5"/>
      <c r="RQ50" s="5"/>
      <c r="RR50" s="5"/>
      <c r="RS50" s="5"/>
      <c r="RT50" s="5"/>
      <c r="RU50" s="5"/>
      <c r="RV50" s="5"/>
      <c r="RW50" s="5"/>
      <c r="RX50" s="5"/>
      <c r="RY50" s="5"/>
      <c r="RZ50" s="5"/>
      <c r="SA50" s="5"/>
      <c r="SB50" s="5"/>
      <c r="SC50" s="5"/>
      <c r="SD50" s="5"/>
      <c r="SE50" s="5"/>
      <c r="SF50" s="5"/>
      <c r="SG50" s="5"/>
      <c r="SH50" s="5"/>
      <c r="SI50" s="5"/>
      <c r="SJ50" s="5"/>
      <c r="SK50" s="5"/>
      <c r="SL50" s="5"/>
      <c r="SM50" s="5"/>
      <c r="SN50" s="5"/>
      <c r="SO50" s="5"/>
      <c r="SP50" s="5"/>
      <c r="SQ50" s="5"/>
      <c r="SR50" s="5"/>
      <c r="SS50" s="5"/>
      <c r="ST50" s="5"/>
      <c r="SU50" s="5"/>
      <c r="SV50" s="5"/>
      <c r="SW50" s="5"/>
      <c r="SX50" s="5"/>
      <c r="SY50" s="5"/>
      <c r="SZ50" s="5"/>
      <c r="TA50" s="5"/>
      <c r="TB50" s="5"/>
      <c r="TC50" s="5"/>
      <c r="TD50" s="5"/>
      <c r="TE50" s="5"/>
      <c r="TF50" s="5"/>
      <c r="TG50" s="5"/>
      <c r="TH50" s="5"/>
      <c r="TI50" s="5"/>
      <c r="TJ50" s="5"/>
      <c r="TK50" s="5"/>
      <c r="TL50" s="5"/>
      <c r="TM50" s="5"/>
      <c r="TN50" s="5"/>
      <c r="TO50" s="5"/>
      <c r="TP50" s="5"/>
      <c r="TQ50" s="5"/>
      <c r="TR50" s="5"/>
      <c r="TS50" s="5"/>
      <c r="TT50" s="5"/>
      <c r="TU50" s="5"/>
      <c r="TV50" s="5"/>
      <c r="TW50" s="5"/>
      <c r="TX50" s="5"/>
      <c r="TY50" s="5"/>
      <c r="TZ50" s="5"/>
      <c r="UA50" s="5"/>
      <c r="UB50" s="5"/>
      <c r="UC50" s="5"/>
      <c r="UD50" s="5"/>
      <c r="UE50" s="5"/>
      <c r="UF50" s="5"/>
      <c r="UG50" s="5"/>
      <c r="UH50" s="5"/>
      <c r="UI50" s="5"/>
      <c r="UJ50" s="5"/>
      <c r="UK50" s="5"/>
      <c r="UL50" s="5"/>
      <c r="UM50" s="5"/>
      <c r="UN50" s="5"/>
      <c r="UO50" s="5"/>
      <c r="UP50" s="5"/>
      <c r="UQ50" s="5"/>
      <c r="UR50" s="5"/>
      <c r="US50" s="5"/>
      <c r="UT50" s="5"/>
      <c r="UU50" s="5"/>
      <c r="UV50" s="5"/>
      <c r="UW50" s="5"/>
      <c r="UX50" s="5"/>
      <c r="UY50" s="5"/>
      <c r="UZ50" s="5"/>
      <c r="VA50" s="5"/>
      <c r="VB50" s="5"/>
      <c r="VC50" s="5"/>
      <c r="VD50" s="5"/>
      <c r="VE50" s="5"/>
      <c r="VF50" s="5"/>
      <c r="VG50" s="5"/>
      <c r="VH50" s="5"/>
      <c r="VI50" s="5"/>
      <c r="VJ50" s="5"/>
      <c r="VK50" s="5"/>
      <c r="VL50" s="5"/>
      <c r="VM50" s="5"/>
      <c r="VN50" s="5"/>
      <c r="VO50" s="5"/>
      <c r="VP50" s="5"/>
      <c r="VQ50" s="5"/>
      <c r="VR50" s="5"/>
      <c r="VS50" s="5"/>
      <c r="VT50" s="5"/>
      <c r="VU50" s="5"/>
      <c r="VV50" s="5"/>
      <c r="VW50" s="5"/>
      <c r="VX50" s="5"/>
      <c r="VY50" s="5"/>
      <c r="VZ50" s="5"/>
      <c r="WA50" s="5"/>
      <c r="WB50" s="5"/>
      <c r="WC50" s="5"/>
      <c r="WD50" s="5"/>
      <c r="WE50" s="5"/>
      <c r="WF50" s="5"/>
      <c r="WG50" s="5"/>
      <c r="WH50" s="5"/>
      <c r="WI50" s="5"/>
      <c r="WJ50" s="5"/>
      <c r="WK50" s="5"/>
      <c r="WL50" s="5"/>
      <c r="WM50" s="5"/>
      <c r="WN50" s="5"/>
      <c r="WO50" s="5"/>
      <c r="WP50" s="5"/>
      <c r="WQ50" s="5"/>
      <c r="WR50" s="5"/>
      <c r="WS50" s="5"/>
      <c r="WT50" s="5"/>
      <c r="WU50" s="5"/>
      <c r="WV50" s="5"/>
      <c r="WW50" s="5"/>
      <c r="WX50" s="5"/>
      <c r="WY50" s="5"/>
      <c r="WZ50" s="5"/>
      <c r="XA50" s="5"/>
      <c r="XB50" s="5"/>
      <c r="XC50" s="5"/>
      <c r="XD50" s="5"/>
      <c r="XE50" s="5"/>
      <c r="XF50" s="5"/>
      <c r="XG50" s="5"/>
      <c r="XH50" s="5"/>
      <c r="XI50" s="5"/>
      <c r="XJ50" s="5"/>
      <c r="XK50" s="5"/>
      <c r="XL50" s="5"/>
      <c r="XM50" s="5"/>
      <c r="XN50" s="5"/>
      <c r="XO50" s="5"/>
      <c r="XP50" s="5"/>
      <c r="XQ50" s="5"/>
      <c r="XR50" s="5"/>
      <c r="XS50" s="5"/>
      <c r="XT50" s="5"/>
      <c r="XU50" s="5"/>
      <c r="XV50" s="5"/>
      <c r="XW50" s="5"/>
      <c r="XX50" s="5"/>
      <c r="XY50" s="5"/>
      <c r="XZ50" s="5"/>
      <c r="YA50" s="5"/>
      <c r="YB50" s="5"/>
      <c r="YC50" s="5"/>
      <c r="YD50" s="5"/>
      <c r="YE50" s="5"/>
      <c r="YF50" s="5"/>
      <c r="YG50" s="5"/>
      <c r="YH50" s="5"/>
      <c r="YI50" s="5"/>
      <c r="YJ50" s="5"/>
      <c r="YK50" s="5"/>
      <c r="YL50" s="5"/>
      <c r="YM50" s="5"/>
      <c r="YN50" s="5"/>
      <c r="YO50" s="5"/>
      <c r="YP50" s="5"/>
      <c r="YQ50" s="5"/>
      <c r="YR50" s="5"/>
      <c r="YS50" s="5"/>
      <c r="YT50" s="5"/>
      <c r="YU50" s="5"/>
      <c r="YV50" s="5"/>
      <c r="YW50" s="5"/>
      <c r="YX50" s="5"/>
      <c r="YY50" s="5"/>
      <c r="YZ50" s="5"/>
      <c r="ZA50" s="5"/>
      <c r="ZB50" s="5"/>
      <c r="ZC50" s="5"/>
      <c r="ZD50" s="5"/>
      <c r="ZE50" s="5"/>
      <c r="ZF50" s="5"/>
      <c r="ZG50" s="5"/>
      <c r="ZH50" s="5"/>
      <c r="ZI50" s="5"/>
      <c r="ZJ50" s="5"/>
      <c r="ZK50" s="5"/>
      <c r="ZL50" s="5"/>
      <c r="ZM50" s="5"/>
      <c r="ZN50" s="5"/>
      <c r="ZO50" s="5"/>
      <c r="ZP50" s="5"/>
      <c r="ZQ50" s="5"/>
      <c r="ZR50" s="5"/>
      <c r="ZS50" s="5"/>
      <c r="ZT50" s="5"/>
      <c r="ZU50" s="5"/>
      <c r="ZV50" s="5"/>
      <c r="ZW50" s="5"/>
      <c r="ZX50" s="5"/>
      <c r="ZY50" s="5"/>
      <c r="ZZ50" s="5"/>
      <c r="AAA50" s="5"/>
      <c r="AAB50" s="5"/>
      <c r="AAC50" s="5"/>
      <c r="AAD50" s="5"/>
      <c r="AAE50" s="5"/>
      <c r="AAF50" s="5"/>
      <c r="AAG50" s="5"/>
      <c r="AAH50" s="5"/>
      <c r="AAI50" s="5"/>
      <c r="AAJ50" s="5"/>
      <c r="AAK50" s="5"/>
      <c r="AAL50" s="5"/>
      <c r="AAM50" s="5"/>
      <c r="AAN50" s="5"/>
      <c r="AAO50" s="5"/>
      <c r="AAP50" s="5"/>
      <c r="AAQ50" s="5"/>
      <c r="AAR50" s="5"/>
      <c r="AAS50" s="5"/>
      <c r="AAT50" s="5"/>
      <c r="AAU50" s="5"/>
      <c r="AAV50" s="5"/>
      <c r="AAW50" s="5"/>
      <c r="AAX50" s="5"/>
      <c r="AAY50" s="5"/>
      <c r="AAZ50" s="5"/>
      <c r="ABA50" s="5"/>
      <c r="ABB50" s="5"/>
      <c r="ABC50" s="5"/>
      <c r="ABD50" s="5"/>
      <c r="ABE50" s="5"/>
      <c r="ABF50" s="5"/>
      <c r="ABG50" s="5"/>
      <c r="ABH50" s="5"/>
      <c r="ABI50" s="5"/>
      <c r="ABJ50" s="5"/>
      <c r="ABK50" s="5"/>
      <c r="ABL50" s="5"/>
      <c r="ABM50" s="5"/>
      <c r="ABN50" s="5"/>
      <c r="ABO50" s="5"/>
      <c r="ABP50" s="5"/>
      <c r="ABQ50" s="5"/>
      <c r="ABR50" s="5"/>
      <c r="ABS50" s="5"/>
      <c r="ABT50" s="5"/>
      <c r="ABU50" s="5"/>
      <c r="ABV50" s="5"/>
      <c r="ABW50" s="5"/>
      <c r="ABX50" s="5"/>
      <c r="ABY50" s="5"/>
      <c r="ABZ50" s="5"/>
      <c r="ACA50" s="5"/>
      <c r="ACB50" s="5"/>
      <c r="ACC50" s="5"/>
      <c r="ACD50" s="5"/>
      <c r="ACE50" s="5"/>
      <c r="ACF50" s="5"/>
      <c r="ACG50" s="5"/>
      <c r="ACH50" s="5"/>
      <c r="ACI50" s="5"/>
      <c r="ACJ50" s="5"/>
      <c r="ACK50" s="5"/>
      <c r="ACL50" s="5"/>
      <c r="ACM50" s="5"/>
      <c r="ACN50" s="5"/>
      <c r="ACO50" s="5"/>
      <c r="ACP50" s="5"/>
      <c r="ACQ50" s="5"/>
      <c r="ACR50" s="5"/>
      <c r="ACS50" s="5"/>
      <c r="ACT50" s="5"/>
      <c r="ACU50" s="5"/>
      <c r="ACV50" s="5"/>
      <c r="ACW50" s="5"/>
      <c r="ACX50" s="5"/>
      <c r="ACY50" s="5"/>
      <c r="ACZ50" s="5"/>
      <c r="ADA50" s="5"/>
      <c r="ADB50" s="5"/>
      <c r="ADC50" s="5"/>
      <c r="ADD50" s="5"/>
      <c r="ADE50" s="5"/>
      <c r="ADF50" s="5"/>
      <c r="ADG50" s="5"/>
      <c r="ADH50" s="5"/>
      <c r="ADI50" s="5"/>
      <c r="ADJ50" s="5"/>
      <c r="ADK50" s="5"/>
      <c r="ADL50" s="5"/>
      <c r="ADM50" s="5"/>
      <c r="ADN50" s="5"/>
      <c r="ADO50" s="5"/>
      <c r="ADP50" s="5"/>
      <c r="ADQ50" s="5"/>
      <c r="ADR50" s="5"/>
      <c r="ADS50" s="5"/>
      <c r="ADT50" s="5"/>
      <c r="ADU50" s="5"/>
      <c r="ADV50" s="5"/>
      <c r="ADW50" s="5"/>
      <c r="ADX50" s="5"/>
      <c r="ADY50" s="5"/>
      <c r="ADZ50" s="5"/>
      <c r="AEA50" s="5"/>
      <c r="AEB50" s="5"/>
      <c r="AEC50" s="5"/>
      <c r="AED50" s="5"/>
      <c r="AEE50" s="5"/>
      <c r="AEF50" s="5"/>
      <c r="AEG50" s="5"/>
      <c r="AEH50" s="5"/>
      <c r="AEI50" s="5"/>
      <c r="AEJ50" s="5"/>
      <c r="AEK50" s="5"/>
      <c r="AEL50" s="5"/>
      <c r="AEM50" s="5"/>
      <c r="AEN50" s="5"/>
      <c r="AEO50" s="5"/>
      <c r="AEP50" s="5"/>
      <c r="AEQ50" s="5"/>
      <c r="AER50" s="5"/>
      <c r="AES50" s="5"/>
      <c r="AET50" s="5"/>
      <c r="AEU50" s="5"/>
      <c r="AEV50" s="5"/>
      <c r="AEW50" s="5"/>
      <c r="AEX50" s="5"/>
      <c r="AEY50" s="5"/>
      <c r="AEZ50" s="5"/>
      <c r="AFA50" s="5"/>
      <c r="AFB50" s="5"/>
      <c r="AFC50" s="5"/>
      <c r="AFD50" s="5"/>
      <c r="AFE50" s="5"/>
      <c r="AFF50" s="5"/>
      <c r="AFG50" s="5"/>
      <c r="AFH50" s="5"/>
      <c r="AFI50" s="5"/>
      <c r="AFJ50" s="5"/>
      <c r="AFK50" s="5"/>
      <c r="AFL50" s="5"/>
      <c r="AFM50" s="5"/>
      <c r="AFN50" s="5"/>
      <c r="AFO50" s="5"/>
      <c r="AFP50" s="5"/>
      <c r="AFQ50" s="5"/>
      <c r="AFR50" s="5"/>
      <c r="AFS50" s="5"/>
      <c r="AFT50" s="5"/>
      <c r="AFU50" s="5"/>
      <c r="AFV50" s="5"/>
      <c r="AFW50" s="5"/>
      <c r="AFX50" s="5"/>
      <c r="AFY50" s="5"/>
      <c r="AFZ50" s="5"/>
      <c r="AGA50" s="5"/>
      <c r="AGB50" s="5"/>
      <c r="AGC50" s="5"/>
      <c r="AGD50" s="5"/>
      <c r="AGE50" s="5"/>
      <c r="AGF50" s="5"/>
      <c r="AGG50" s="5"/>
      <c r="AGH50" s="5"/>
      <c r="AGI50" s="5"/>
      <c r="AGJ50" s="5"/>
      <c r="AGK50" s="5"/>
      <c r="AGL50" s="5"/>
      <c r="AGM50" s="5"/>
      <c r="AGN50" s="5"/>
      <c r="AGO50" s="5"/>
      <c r="AGP50" s="5"/>
      <c r="AGQ50" s="5"/>
      <c r="AGR50" s="5"/>
      <c r="AGS50" s="5"/>
      <c r="AGT50" s="5"/>
      <c r="AGU50" s="5"/>
      <c r="AGV50" s="5"/>
      <c r="AGW50" s="5"/>
      <c r="AGX50" s="5"/>
      <c r="AGY50" s="5"/>
      <c r="AGZ50" s="5"/>
      <c r="AHA50" s="5"/>
      <c r="AHB50" s="5"/>
      <c r="AHC50" s="5"/>
      <c r="AHD50" s="5"/>
      <c r="AHE50" s="5"/>
      <c r="AHF50" s="5"/>
      <c r="AHG50" s="5"/>
      <c r="AHH50" s="5"/>
      <c r="AHI50" s="5"/>
      <c r="AHJ50" s="5"/>
      <c r="AHK50" s="5"/>
      <c r="AHL50" s="5"/>
      <c r="AHM50" s="5"/>
      <c r="AHN50" s="5"/>
      <c r="AHO50" s="5"/>
      <c r="AHP50" s="5"/>
      <c r="AHQ50" s="5"/>
      <c r="AHR50" s="5"/>
      <c r="AHS50" s="5"/>
      <c r="AHT50" s="5"/>
      <c r="AHU50" s="5"/>
      <c r="AHV50" s="5"/>
      <c r="AHW50" s="5"/>
      <c r="AHX50" s="5"/>
      <c r="AHY50" s="5"/>
      <c r="AHZ50" s="5"/>
      <c r="AIA50" s="5"/>
      <c r="AIB50" s="5"/>
      <c r="AIC50" s="5"/>
      <c r="AID50" s="5"/>
      <c r="AIE50" s="5"/>
      <c r="AIF50" s="5"/>
      <c r="AIG50" s="5"/>
      <c r="AIH50" s="5"/>
      <c r="AII50" s="5"/>
      <c r="AIJ50" s="5"/>
      <c r="AIK50" s="5"/>
      <c r="AIL50" s="5"/>
      <c r="AIM50" s="5"/>
      <c r="AIN50" s="5"/>
      <c r="AIO50" s="5"/>
      <c r="AIP50" s="5"/>
      <c r="AIQ50" s="5"/>
      <c r="AIR50" s="5"/>
      <c r="AIS50" s="5"/>
      <c r="AIT50" s="5"/>
      <c r="AIU50" s="5"/>
      <c r="AIV50" s="5"/>
      <c r="AIW50" s="5"/>
      <c r="AIX50" s="5"/>
      <c r="AIY50" s="5"/>
      <c r="AIZ50" s="5"/>
      <c r="AJA50" s="5"/>
      <c r="AJB50" s="5"/>
      <c r="AJC50" s="5"/>
      <c r="AJD50" s="5"/>
      <c r="AJE50" s="5"/>
      <c r="AJF50" s="5"/>
      <c r="AJG50" s="5"/>
      <c r="AJH50" s="5"/>
      <c r="AJI50" s="5"/>
      <c r="AJJ50" s="5"/>
    </row>
    <row r="51" spans="1:946" ht="27.95" customHeight="1" x14ac:dyDescent="0.25">
      <c r="A51" s="39" t="s">
        <v>54</v>
      </c>
      <c r="B51" s="40" t="s">
        <v>145</v>
      </c>
      <c r="C51" s="131" t="s">
        <v>155</v>
      </c>
      <c r="D51" s="80" t="s">
        <v>75</v>
      </c>
      <c r="E51" s="80" t="s">
        <v>156</v>
      </c>
      <c r="F51" s="81" t="s">
        <v>148</v>
      </c>
      <c r="G51" s="80" t="s">
        <v>60</v>
      </c>
      <c r="H51" s="80" t="s">
        <v>157</v>
      </c>
      <c r="I51" s="80" t="s">
        <v>79</v>
      </c>
      <c r="J51" s="80"/>
      <c r="K51" s="46" t="s">
        <v>81</v>
      </c>
      <c r="L51" s="47"/>
      <c r="M51" s="48" t="s">
        <v>57</v>
      </c>
      <c r="N51" s="49"/>
      <c r="O51" s="49"/>
      <c r="P51" s="113">
        <v>1</v>
      </c>
      <c r="Q51" s="113">
        <v>1</v>
      </c>
      <c r="R51" s="113">
        <v>1</v>
      </c>
      <c r="S51" s="49"/>
      <c r="T51" s="49"/>
      <c r="U51" s="49"/>
      <c r="V51" s="50">
        <v>1</v>
      </c>
      <c r="W51" s="50">
        <v>25</v>
      </c>
      <c r="X51" s="50">
        <v>16</v>
      </c>
      <c r="Y51" s="49"/>
      <c r="Z51" s="51">
        <f t="shared" si="0"/>
        <v>45</v>
      </c>
      <c r="AA51" s="52"/>
      <c r="AB51" s="53"/>
      <c r="AC51" s="54">
        <f>Z52/(AA51+Z51)</f>
        <v>1</v>
      </c>
      <c r="AD51" s="55">
        <v>0</v>
      </c>
      <c r="AE51" s="55">
        <v>0</v>
      </c>
      <c r="AF51" s="56" t="str">
        <f>IFERROR(AE51/AD51," ")</f>
        <v xml:space="preserve"> </v>
      </c>
      <c r="AG51" s="52">
        <v>692</v>
      </c>
      <c r="AH51" s="52">
        <v>592</v>
      </c>
      <c r="AI51" s="54">
        <f>IFERROR(AH51/AG51," ")</f>
        <v>0.8554913294797688</v>
      </c>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c r="JL51" s="5"/>
      <c r="JM51" s="5"/>
      <c r="JN51" s="5"/>
      <c r="JO51" s="5"/>
      <c r="JP51" s="5"/>
      <c r="JQ51" s="5"/>
      <c r="JR51" s="5"/>
      <c r="JS51" s="5"/>
      <c r="JT51" s="5"/>
      <c r="JU51" s="5"/>
      <c r="JV51" s="5"/>
      <c r="JW51" s="5"/>
      <c r="JX51" s="5"/>
      <c r="JY51" s="5"/>
      <c r="JZ51" s="5"/>
      <c r="KA51" s="5"/>
      <c r="KB51" s="5"/>
      <c r="KC51" s="5"/>
      <c r="KD51" s="5"/>
      <c r="KE51" s="5"/>
      <c r="KF51" s="5"/>
      <c r="KG51" s="5"/>
      <c r="KH51" s="5"/>
      <c r="KI51" s="5"/>
      <c r="KJ51" s="5"/>
      <c r="KK51" s="5"/>
      <c r="KL51" s="5"/>
      <c r="KM51" s="5"/>
      <c r="KN51" s="5"/>
      <c r="KO51" s="5"/>
      <c r="KP51" s="5"/>
      <c r="KQ51" s="5"/>
      <c r="KR51" s="5"/>
      <c r="KS51" s="5"/>
      <c r="KT51" s="5"/>
      <c r="KU51" s="5"/>
      <c r="KV51" s="5"/>
      <c r="KW51" s="5"/>
      <c r="KX51" s="5"/>
      <c r="KY51" s="5"/>
      <c r="KZ51" s="5"/>
      <c r="LA51" s="5"/>
      <c r="LB51" s="5"/>
      <c r="LC51" s="5"/>
      <c r="LD51" s="5"/>
      <c r="LE51" s="5"/>
      <c r="LF51" s="5"/>
      <c r="LG51" s="5"/>
      <c r="LH51" s="5"/>
      <c r="LI51" s="5"/>
      <c r="LJ51" s="5"/>
      <c r="LK51" s="5"/>
      <c r="LL51" s="5"/>
      <c r="LM51" s="5"/>
      <c r="LN51" s="5"/>
      <c r="LO51" s="5"/>
      <c r="LP51" s="5"/>
      <c r="LQ51" s="5"/>
      <c r="LR51" s="5"/>
      <c r="LS51" s="5"/>
      <c r="LT51" s="5"/>
      <c r="LU51" s="5"/>
      <c r="LV51" s="5"/>
      <c r="LW51" s="5"/>
      <c r="LX51" s="5"/>
      <c r="LY51" s="5"/>
      <c r="LZ51" s="5"/>
      <c r="MA51" s="5"/>
      <c r="MB51" s="5"/>
      <c r="MC51" s="5"/>
      <c r="MD51" s="5"/>
      <c r="ME51" s="5"/>
      <c r="MF51" s="5"/>
      <c r="MG51" s="5"/>
      <c r="MH51" s="5"/>
      <c r="MI51" s="5"/>
      <c r="MJ51" s="5"/>
      <c r="MK51" s="5"/>
      <c r="ML51" s="5"/>
      <c r="MM51" s="5"/>
      <c r="MN51" s="5"/>
      <c r="MO51" s="5"/>
      <c r="MP51" s="5"/>
      <c r="MQ51" s="5"/>
      <c r="MR51" s="5"/>
      <c r="MS51" s="5"/>
      <c r="MT51" s="5"/>
      <c r="MU51" s="5"/>
      <c r="MV51" s="5"/>
      <c r="MW51" s="5"/>
      <c r="MX51" s="5"/>
      <c r="MY51" s="5"/>
      <c r="MZ51" s="5"/>
      <c r="NA51" s="5"/>
      <c r="NB51" s="5"/>
      <c r="NC51" s="5"/>
      <c r="ND51" s="5"/>
      <c r="NE51" s="5"/>
      <c r="NF51" s="5"/>
      <c r="NG51" s="5"/>
      <c r="NH51" s="5"/>
      <c r="NI51" s="5"/>
      <c r="NJ51" s="5"/>
      <c r="NK51" s="5"/>
      <c r="NL51" s="5"/>
      <c r="NM51" s="5"/>
      <c r="NN51" s="5"/>
      <c r="NO51" s="5"/>
      <c r="NP51" s="5"/>
      <c r="NQ51" s="5"/>
      <c r="NR51" s="5"/>
      <c r="NS51" s="5"/>
      <c r="NT51" s="5"/>
      <c r="NU51" s="5"/>
      <c r="NV51" s="5"/>
      <c r="NW51" s="5"/>
      <c r="NX51" s="5"/>
      <c r="NY51" s="5"/>
      <c r="NZ51" s="5"/>
      <c r="OA51" s="5"/>
      <c r="OB51" s="5"/>
      <c r="OC51" s="5"/>
      <c r="OD51" s="5"/>
      <c r="OE51" s="5"/>
      <c r="OF51" s="5"/>
      <c r="OG51" s="5"/>
      <c r="OH51" s="5"/>
      <c r="OI51" s="5"/>
      <c r="OJ51" s="5"/>
      <c r="OK51" s="5"/>
      <c r="OL51" s="5"/>
      <c r="OM51" s="5"/>
      <c r="ON51" s="5"/>
      <c r="OO51" s="5"/>
      <c r="OP51" s="5"/>
      <c r="OQ51" s="5"/>
      <c r="OR51" s="5"/>
      <c r="OS51" s="5"/>
      <c r="OT51" s="5"/>
      <c r="OU51" s="5"/>
      <c r="OV51" s="5"/>
      <c r="OW51" s="5"/>
      <c r="OX51" s="5"/>
      <c r="OY51" s="5"/>
      <c r="OZ51" s="5"/>
      <c r="PA51" s="5"/>
      <c r="PB51" s="5"/>
      <c r="PC51" s="5"/>
      <c r="PD51" s="5"/>
      <c r="PE51" s="5"/>
      <c r="PF51" s="5"/>
      <c r="PG51" s="5"/>
      <c r="PH51" s="5"/>
      <c r="PI51" s="5"/>
      <c r="PJ51" s="5"/>
      <c r="PK51" s="5"/>
      <c r="PL51" s="5"/>
      <c r="PM51" s="5"/>
      <c r="PN51" s="5"/>
      <c r="PO51" s="5"/>
      <c r="PP51" s="5"/>
      <c r="PQ51" s="5"/>
      <c r="PR51" s="5"/>
      <c r="PS51" s="5"/>
      <c r="PT51" s="5"/>
      <c r="PU51" s="5"/>
      <c r="PV51" s="5"/>
      <c r="PW51" s="5"/>
      <c r="PX51" s="5"/>
      <c r="PY51" s="5"/>
      <c r="PZ51" s="5"/>
      <c r="QA51" s="5"/>
      <c r="QB51" s="5"/>
      <c r="QC51" s="5"/>
      <c r="QD51" s="5"/>
      <c r="QE51" s="5"/>
      <c r="QF51" s="5"/>
      <c r="QG51" s="5"/>
      <c r="QH51" s="5"/>
      <c r="QI51" s="5"/>
      <c r="QJ51" s="5"/>
      <c r="QK51" s="5"/>
      <c r="QL51" s="5"/>
      <c r="QM51" s="5"/>
      <c r="QN51" s="5"/>
      <c r="QO51" s="5"/>
      <c r="QP51" s="5"/>
      <c r="QQ51" s="5"/>
      <c r="QR51" s="5"/>
      <c r="QS51" s="5"/>
      <c r="QT51" s="5"/>
      <c r="QU51" s="5"/>
      <c r="QV51" s="5"/>
      <c r="QW51" s="5"/>
      <c r="QX51" s="5"/>
      <c r="QY51" s="5"/>
      <c r="QZ51" s="5"/>
      <c r="RA51" s="5"/>
      <c r="RB51" s="5"/>
      <c r="RC51" s="5"/>
      <c r="RD51" s="5"/>
      <c r="RE51" s="5"/>
      <c r="RF51" s="5"/>
      <c r="RG51" s="5"/>
      <c r="RH51" s="5"/>
      <c r="RI51" s="5"/>
      <c r="RJ51" s="5"/>
      <c r="RK51" s="5"/>
      <c r="RL51" s="5"/>
      <c r="RM51" s="5"/>
      <c r="RN51" s="5"/>
      <c r="RO51" s="5"/>
      <c r="RP51" s="5"/>
      <c r="RQ51" s="5"/>
      <c r="RR51" s="5"/>
      <c r="RS51" s="5"/>
      <c r="RT51" s="5"/>
      <c r="RU51" s="5"/>
      <c r="RV51" s="5"/>
      <c r="RW51" s="5"/>
      <c r="RX51" s="5"/>
      <c r="RY51" s="5"/>
      <c r="RZ51" s="5"/>
      <c r="SA51" s="5"/>
      <c r="SB51" s="5"/>
      <c r="SC51" s="5"/>
      <c r="SD51" s="5"/>
      <c r="SE51" s="5"/>
      <c r="SF51" s="5"/>
      <c r="SG51" s="5"/>
      <c r="SH51" s="5"/>
      <c r="SI51" s="5"/>
      <c r="SJ51" s="5"/>
      <c r="SK51" s="5"/>
      <c r="SL51" s="5"/>
      <c r="SM51" s="5"/>
      <c r="SN51" s="5"/>
      <c r="SO51" s="5"/>
      <c r="SP51" s="5"/>
      <c r="SQ51" s="5"/>
      <c r="SR51" s="5"/>
      <c r="SS51" s="5"/>
      <c r="ST51" s="5"/>
      <c r="SU51" s="5"/>
      <c r="SV51" s="5"/>
      <c r="SW51" s="5"/>
      <c r="SX51" s="5"/>
      <c r="SY51" s="5"/>
      <c r="SZ51" s="5"/>
      <c r="TA51" s="5"/>
      <c r="TB51" s="5"/>
      <c r="TC51" s="5"/>
      <c r="TD51" s="5"/>
      <c r="TE51" s="5"/>
      <c r="TF51" s="5"/>
      <c r="TG51" s="5"/>
      <c r="TH51" s="5"/>
      <c r="TI51" s="5"/>
      <c r="TJ51" s="5"/>
      <c r="TK51" s="5"/>
      <c r="TL51" s="5"/>
      <c r="TM51" s="5"/>
      <c r="TN51" s="5"/>
      <c r="TO51" s="5"/>
      <c r="TP51" s="5"/>
      <c r="TQ51" s="5"/>
      <c r="TR51" s="5"/>
      <c r="TS51" s="5"/>
      <c r="TT51" s="5"/>
      <c r="TU51" s="5"/>
      <c r="TV51" s="5"/>
      <c r="TW51" s="5"/>
      <c r="TX51" s="5"/>
      <c r="TY51" s="5"/>
      <c r="TZ51" s="5"/>
      <c r="UA51" s="5"/>
      <c r="UB51" s="5"/>
      <c r="UC51" s="5"/>
      <c r="UD51" s="5"/>
      <c r="UE51" s="5"/>
      <c r="UF51" s="5"/>
      <c r="UG51" s="5"/>
      <c r="UH51" s="5"/>
      <c r="UI51" s="5"/>
      <c r="UJ51" s="5"/>
      <c r="UK51" s="5"/>
      <c r="UL51" s="5"/>
      <c r="UM51" s="5"/>
      <c r="UN51" s="5"/>
      <c r="UO51" s="5"/>
      <c r="UP51" s="5"/>
      <c r="UQ51" s="5"/>
      <c r="UR51" s="5"/>
      <c r="US51" s="5"/>
      <c r="UT51" s="5"/>
      <c r="UU51" s="5"/>
      <c r="UV51" s="5"/>
      <c r="UW51" s="5"/>
      <c r="UX51" s="5"/>
      <c r="UY51" s="5"/>
      <c r="UZ51" s="5"/>
      <c r="VA51" s="5"/>
      <c r="VB51" s="5"/>
      <c r="VC51" s="5"/>
      <c r="VD51" s="5"/>
      <c r="VE51" s="5"/>
      <c r="VF51" s="5"/>
      <c r="VG51" s="5"/>
      <c r="VH51" s="5"/>
      <c r="VI51" s="5"/>
      <c r="VJ51" s="5"/>
      <c r="VK51" s="5"/>
      <c r="VL51" s="5"/>
      <c r="VM51" s="5"/>
      <c r="VN51" s="5"/>
      <c r="VO51" s="5"/>
      <c r="VP51" s="5"/>
      <c r="VQ51" s="5"/>
      <c r="VR51" s="5"/>
      <c r="VS51" s="5"/>
      <c r="VT51" s="5"/>
      <c r="VU51" s="5"/>
      <c r="VV51" s="5"/>
      <c r="VW51" s="5"/>
      <c r="VX51" s="5"/>
      <c r="VY51" s="5"/>
      <c r="VZ51" s="5"/>
      <c r="WA51" s="5"/>
      <c r="WB51" s="5"/>
      <c r="WC51" s="5"/>
      <c r="WD51" s="5"/>
      <c r="WE51" s="5"/>
      <c r="WF51" s="5"/>
      <c r="WG51" s="5"/>
      <c r="WH51" s="5"/>
      <c r="WI51" s="5"/>
      <c r="WJ51" s="5"/>
      <c r="WK51" s="5"/>
      <c r="WL51" s="5"/>
      <c r="WM51" s="5"/>
      <c r="WN51" s="5"/>
      <c r="WO51" s="5"/>
      <c r="WP51" s="5"/>
      <c r="WQ51" s="5"/>
      <c r="WR51" s="5"/>
      <c r="WS51" s="5"/>
      <c r="WT51" s="5"/>
      <c r="WU51" s="5"/>
      <c r="WV51" s="5"/>
      <c r="WW51" s="5"/>
      <c r="WX51" s="5"/>
      <c r="WY51" s="5"/>
      <c r="WZ51" s="5"/>
      <c r="XA51" s="5"/>
      <c r="XB51" s="5"/>
      <c r="XC51" s="5"/>
      <c r="XD51" s="5"/>
      <c r="XE51" s="5"/>
      <c r="XF51" s="5"/>
      <c r="XG51" s="5"/>
      <c r="XH51" s="5"/>
      <c r="XI51" s="5"/>
      <c r="XJ51" s="5"/>
      <c r="XK51" s="5"/>
      <c r="XL51" s="5"/>
      <c r="XM51" s="5"/>
      <c r="XN51" s="5"/>
      <c r="XO51" s="5"/>
      <c r="XP51" s="5"/>
      <c r="XQ51" s="5"/>
      <c r="XR51" s="5"/>
      <c r="XS51" s="5"/>
      <c r="XT51" s="5"/>
      <c r="XU51" s="5"/>
      <c r="XV51" s="5"/>
      <c r="XW51" s="5"/>
      <c r="XX51" s="5"/>
      <c r="XY51" s="5"/>
      <c r="XZ51" s="5"/>
      <c r="YA51" s="5"/>
      <c r="YB51" s="5"/>
      <c r="YC51" s="5"/>
      <c r="YD51" s="5"/>
      <c r="YE51" s="5"/>
      <c r="YF51" s="5"/>
      <c r="YG51" s="5"/>
      <c r="YH51" s="5"/>
      <c r="YI51" s="5"/>
      <c r="YJ51" s="5"/>
      <c r="YK51" s="5"/>
      <c r="YL51" s="5"/>
      <c r="YM51" s="5"/>
      <c r="YN51" s="5"/>
      <c r="YO51" s="5"/>
      <c r="YP51" s="5"/>
      <c r="YQ51" s="5"/>
      <c r="YR51" s="5"/>
      <c r="YS51" s="5"/>
      <c r="YT51" s="5"/>
      <c r="YU51" s="5"/>
      <c r="YV51" s="5"/>
      <c r="YW51" s="5"/>
      <c r="YX51" s="5"/>
      <c r="YY51" s="5"/>
      <c r="YZ51" s="5"/>
      <c r="ZA51" s="5"/>
      <c r="ZB51" s="5"/>
      <c r="ZC51" s="5"/>
      <c r="ZD51" s="5"/>
      <c r="ZE51" s="5"/>
      <c r="ZF51" s="5"/>
      <c r="ZG51" s="5"/>
      <c r="ZH51" s="5"/>
      <c r="ZI51" s="5"/>
      <c r="ZJ51" s="5"/>
      <c r="ZK51" s="5"/>
      <c r="ZL51" s="5"/>
      <c r="ZM51" s="5"/>
      <c r="ZN51" s="5"/>
      <c r="ZO51" s="5"/>
      <c r="ZP51" s="5"/>
      <c r="ZQ51" s="5"/>
      <c r="ZR51" s="5"/>
      <c r="ZS51" s="5"/>
      <c r="ZT51" s="5"/>
      <c r="ZU51" s="5"/>
      <c r="ZV51" s="5"/>
      <c r="ZW51" s="5"/>
      <c r="ZX51" s="5"/>
      <c r="ZY51" s="5"/>
      <c r="ZZ51" s="5"/>
      <c r="AAA51" s="5"/>
      <c r="AAB51" s="5"/>
      <c r="AAC51" s="5"/>
      <c r="AAD51" s="5"/>
      <c r="AAE51" s="5"/>
      <c r="AAF51" s="5"/>
      <c r="AAG51" s="5"/>
      <c r="AAH51" s="5"/>
      <c r="AAI51" s="5"/>
      <c r="AAJ51" s="5"/>
      <c r="AAK51" s="5"/>
      <c r="AAL51" s="5"/>
      <c r="AAM51" s="5"/>
      <c r="AAN51" s="5"/>
      <c r="AAO51" s="5"/>
      <c r="AAP51" s="5"/>
      <c r="AAQ51" s="5"/>
      <c r="AAR51" s="5"/>
      <c r="AAS51" s="5"/>
      <c r="AAT51" s="5"/>
      <c r="AAU51" s="5"/>
      <c r="AAV51" s="5"/>
      <c r="AAW51" s="5"/>
      <c r="AAX51" s="5"/>
      <c r="AAY51" s="5"/>
      <c r="AAZ51" s="5"/>
      <c r="ABA51" s="5"/>
      <c r="ABB51" s="5"/>
      <c r="ABC51" s="5"/>
      <c r="ABD51" s="5"/>
      <c r="ABE51" s="5"/>
      <c r="ABF51" s="5"/>
      <c r="ABG51" s="5"/>
      <c r="ABH51" s="5"/>
      <c r="ABI51" s="5"/>
      <c r="ABJ51" s="5"/>
      <c r="ABK51" s="5"/>
      <c r="ABL51" s="5"/>
      <c r="ABM51" s="5"/>
      <c r="ABN51" s="5"/>
      <c r="ABO51" s="5"/>
      <c r="ABP51" s="5"/>
      <c r="ABQ51" s="5"/>
      <c r="ABR51" s="5"/>
      <c r="ABS51" s="5"/>
      <c r="ABT51" s="5"/>
      <c r="ABU51" s="5"/>
      <c r="ABV51" s="5"/>
      <c r="ABW51" s="5"/>
      <c r="ABX51" s="5"/>
      <c r="ABY51" s="5"/>
      <c r="ABZ51" s="5"/>
      <c r="ACA51" s="5"/>
      <c r="ACB51" s="5"/>
      <c r="ACC51" s="5"/>
      <c r="ACD51" s="5"/>
      <c r="ACE51" s="5"/>
      <c r="ACF51" s="5"/>
      <c r="ACG51" s="5"/>
      <c r="ACH51" s="5"/>
      <c r="ACI51" s="5"/>
      <c r="ACJ51" s="5"/>
      <c r="ACK51" s="5"/>
      <c r="ACL51" s="5"/>
      <c r="ACM51" s="5"/>
      <c r="ACN51" s="5"/>
      <c r="ACO51" s="5"/>
      <c r="ACP51" s="5"/>
      <c r="ACQ51" s="5"/>
      <c r="ACR51" s="5"/>
      <c r="ACS51" s="5"/>
      <c r="ACT51" s="5"/>
      <c r="ACU51" s="5"/>
      <c r="ACV51" s="5"/>
      <c r="ACW51" s="5"/>
      <c r="ACX51" s="5"/>
      <c r="ACY51" s="5"/>
      <c r="ACZ51" s="5"/>
      <c r="ADA51" s="5"/>
      <c r="ADB51" s="5"/>
      <c r="ADC51" s="5"/>
      <c r="ADD51" s="5"/>
      <c r="ADE51" s="5"/>
      <c r="ADF51" s="5"/>
      <c r="ADG51" s="5"/>
      <c r="ADH51" s="5"/>
      <c r="ADI51" s="5"/>
      <c r="ADJ51" s="5"/>
      <c r="ADK51" s="5"/>
      <c r="ADL51" s="5"/>
      <c r="ADM51" s="5"/>
      <c r="ADN51" s="5"/>
      <c r="ADO51" s="5"/>
      <c r="ADP51" s="5"/>
      <c r="ADQ51" s="5"/>
      <c r="ADR51" s="5"/>
      <c r="ADS51" s="5"/>
      <c r="ADT51" s="5"/>
      <c r="ADU51" s="5"/>
      <c r="ADV51" s="5"/>
      <c r="ADW51" s="5"/>
      <c r="ADX51" s="5"/>
      <c r="ADY51" s="5"/>
      <c r="ADZ51" s="5"/>
      <c r="AEA51" s="5"/>
      <c r="AEB51" s="5"/>
      <c r="AEC51" s="5"/>
      <c r="AED51" s="5"/>
      <c r="AEE51" s="5"/>
      <c r="AEF51" s="5"/>
      <c r="AEG51" s="5"/>
      <c r="AEH51" s="5"/>
      <c r="AEI51" s="5"/>
      <c r="AEJ51" s="5"/>
      <c r="AEK51" s="5"/>
      <c r="AEL51" s="5"/>
      <c r="AEM51" s="5"/>
      <c r="AEN51" s="5"/>
      <c r="AEO51" s="5"/>
      <c r="AEP51" s="5"/>
      <c r="AEQ51" s="5"/>
      <c r="AER51" s="5"/>
      <c r="AES51" s="5"/>
      <c r="AET51" s="5"/>
      <c r="AEU51" s="5"/>
      <c r="AEV51" s="5"/>
      <c r="AEW51" s="5"/>
      <c r="AEX51" s="5"/>
      <c r="AEY51" s="5"/>
      <c r="AEZ51" s="5"/>
      <c r="AFA51" s="5"/>
      <c r="AFB51" s="5"/>
      <c r="AFC51" s="5"/>
      <c r="AFD51" s="5"/>
      <c r="AFE51" s="5"/>
      <c r="AFF51" s="5"/>
      <c r="AFG51" s="5"/>
      <c r="AFH51" s="5"/>
      <c r="AFI51" s="5"/>
      <c r="AFJ51" s="5"/>
      <c r="AFK51" s="5"/>
      <c r="AFL51" s="5"/>
      <c r="AFM51" s="5"/>
      <c r="AFN51" s="5"/>
      <c r="AFO51" s="5"/>
      <c r="AFP51" s="5"/>
      <c r="AFQ51" s="5"/>
      <c r="AFR51" s="5"/>
      <c r="AFS51" s="5"/>
      <c r="AFT51" s="5"/>
      <c r="AFU51" s="5"/>
      <c r="AFV51" s="5"/>
      <c r="AFW51" s="5"/>
      <c r="AFX51" s="5"/>
      <c r="AFY51" s="5"/>
      <c r="AFZ51" s="5"/>
      <c r="AGA51" s="5"/>
      <c r="AGB51" s="5"/>
      <c r="AGC51" s="5"/>
      <c r="AGD51" s="5"/>
      <c r="AGE51" s="5"/>
      <c r="AGF51" s="5"/>
      <c r="AGG51" s="5"/>
      <c r="AGH51" s="5"/>
      <c r="AGI51" s="5"/>
      <c r="AGJ51" s="5"/>
      <c r="AGK51" s="5"/>
      <c r="AGL51" s="5"/>
      <c r="AGM51" s="5"/>
      <c r="AGN51" s="5"/>
      <c r="AGO51" s="5"/>
      <c r="AGP51" s="5"/>
      <c r="AGQ51" s="5"/>
      <c r="AGR51" s="5"/>
      <c r="AGS51" s="5"/>
      <c r="AGT51" s="5"/>
      <c r="AGU51" s="5"/>
      <c r="AGV51" s="5"/>
      <c r="AGW51" s="5"/>
      <c r="AGX51" s="5"/>
      <c r="AGY51" s="5"/>
      <c r="AGZ51" s="5"/>
      <c r="AHA51" s="5"/>
      <c r="AHB51" s="5"/>
      <c r="AHC51" s="5"/>
      <c r="AHD51" s="5"/>
      <c r="AHE51" s="5"/>
      <c r="AHF51" s="5"/>
      <c r="AHG51" s="5"/>
      <c r="AHH51" s="5"/>
      <c r="AHI51" s="5"/>
      <c r="AHJ51" s="5"/>
      <c r="AHK51" s="5"/>
      <c r="AHL51" s="5"/>
      <c r="AHM51" s="5"/>
      <c r="AHN51" s="5"/>
      <c r="AHO51" s="5"/>
      <c r="AHP51" s="5"/>
      <c r="AHQ51" s="5"/>
      <c r="AHR51" s="5"/>
      <c r="AHS51" s="5"/>
      <c r="AHT51" s="5"/>
      <c r="AHU51" s="5"/>
      <c r="AHV51" s="5"/>
      <c r="AHW51" s="5"/>
      <c r="AHX51" s="5"/>
      <c r="AHY51" s="5"/>
      <c r="AHZ51" s="5"/>
      <c r="AIA51" s="5"/>
      <c r="AIB51" s="5"/>
      <c r="AIC51" s="5"/>
      <c r="AID51" s="5"/>
      <c r="AIE51" s="5"/>
      <c r="AIF51" s="5"/>
      <c r="AIG51" s="5"/>
      <c r="AIH51" s="5"/>
      <c r="AII51" s="5"/>
      <c r="AIJ51" s="5"/>
      <c r="AIK51" s="5"/>
      <c r="AIL51" s="5"/>
      <c r="AIM51" s="5"/>
      <c r="AIN51" s="5"/>
      <c r="AIO51" s="5"/>
      <c r="AIP51" s="5"/>
      <c r="AIQ51" s="5"/>
      <c r="AIR51" s="5"/>
      <c r="AIS51" s="5"/>
      <c r="AIT51" s="5"/>
      <c r="AIU51" s="5"/>
      <c r="AIV51" s="5"/>
      <c r="AIW51" s="5"/>
      <c r="AIX51" s="5"/>
      <c r="AIY51" s="5"/>
      <c r="AIZ51" s="5"/>
      <c r="AJA51" s="5"/>
      <c r="AJB51" s="5"/>
      <c r="AJC51" s="5"/>
      <c r="AJD51" s="5"/>
      <c r="AJE51" s="5"/>
      <c r="AJF51" s="5"/>
      <c r="AJG51" s="5"/>
      <c r="AJH51" s="5"/>
      <c r="AJI51" s="5"/>
      <c r="AJJ51" s="5"/>
    </row>
    <row r="52" spans="1:946" ht="27.95" customHeight="1" x14ac:dyDescent="0.25">
      <c r="A52" s="39" t="s">
        <v>54</v>
      </c>
      <c r="B52" s="40" t="s">
        <v>145</v>
      </c>
      <c r="C52" s="132"/>
      <c r="D52" s="86"/>
      <c r="E52" s="86"/>
      <c r="F52" s="43" t="s">
        <v>148</v>
      </c>
      <c r="G52" s="86"/>
      <c r="H52" s="86"/>
      <c r="I52" s="86"/>
      <c r="J52" s="86"/>
      <c r="K52" s="62"/>
      <c r="L52" s="86"/>
      <c r="M52" s="64" t="s">
        <v>66</v>
      </c>
      <c r="N52" s="49"/>
      <c r="O52" s="49"/>
      <c r="P52" s="77">
        <v>1</v>
      </c>
      <c r="Q52" s="77">
        <v>1</v>
      </c>
      <c r="R52" s="77">
        <v>1</v>
      </c>
      <c r="S52" s="49"/>
      <c r="T52" s="49"/>
      <c r="U52" s="49"/>
      <c r="V52" s="133">
        <v>0</v>
      </c>
      <c r="W52" s="77">
        <v>26</v>
      </c>
      <c r="X52" s="77">
        <v>16</v>
      </c>
      <c r="Y52" s="49"/>
      <c r="Z52" s="51">
        <f t="shared" si="0"/>
        <v>45</v>
      </c>
      <c r="AA52" s="66"/>
      <c r="AB52" s="53"/>
      <c r="AC52" s="67"/>
      <c r="AD52" s="68"/>
      <c r="AE52" s="68"/>
      <c r="AF52" s="69"/>
      <c r="AG52" s="66"/>
      <c r="AH52" s="66"/>
      <c r="AI52" s="67"/>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c r="IW52" s="5"/>
      <c r="IX52" s="5"/>
      <c r="IY52" s="5"/>
      <c r="IZ52" s="5"/>
      <c r="JA52" s="5"/>
      <c r="JB52" s="5"/>
      <c r="JC52" s="5"/>
      <c r="JD52" s="5"/>
      <c r="JE52" s="5"/>
      <c r="JF52" s="5"/>
      <c r="JG52" s="5"/>
      <c r="JH52" s="5"/>
      <c r="JI52" s="5"/>
      <c r="JJ52" s="5"/>
      <c r="JK52" s="5"/>
      <c r="JL52" s="5"/>
      <c r="JM52" s="5"/>
      <c r="JN52" s="5"/>
      <c r="JO52" s="5"/>
      <c r="JP52" s="5"/>
      <c r="JQ52" s="5"/>
      <c r="JR52" s="5"/>
      <c r="JS52" s="5"/>
      <c r="JT52" s="5"/>
      <c r="JU52" s="5"/>
      <c r="JV52" s="5"/>
      <c r="JW52" s="5"/>
      <c r="JX52" s="5"/>
      <c r="JY52" s="5"/>
      <c r="JZ52" s="5"/>
      <c r="KA52" s="5"/>
      <c r="KB52" s="5"/>
      <c r="KC52" s="5"/>
      <c r="KD52" s="5"/>
      <c r="KE52" s="5"/>
      <c r="KF52" s="5"/>
      <c r="KG52" s="5"/>
      <c r="KH52" s="5"/>
      <c r="KI52" s="5"/>
      <c r="KJ52" s="5"/>
      <c r="KK52" s="5"/>
      <c r="KL52" s="5"/>
      <c r="KM52" s="5"/>
      <c r="KN52" s="5"/>
      <c r="KO52" s="5"/>
      <c r="KP52" s="5"/>
      <c r="KQ52" s="5"/>
      <c r="KR52" s="5"/>
      <c r="KS52" s="5"/>
      <c r="KT52" s="5"/>
      <c r="KU52" s="5"/>
      <c r="KV52" s="5"/>
      <c r="KW52" s="5"/>
      <c r="KX52" s="5"/>
      <c r="KY52" s="5"/>
      <c r="KZ52" s="5"/>
      <c r="LA52" s="5"/>
      <c r="LB52" s="5"/>
      <c r="LC52" s="5"/>
      <c r="LD52" s="5"/>
      <c r="LE52" s="5"/>
      <c r="LF52" s="5"/>
      <c r="LG52" s="5"/>
      <c r="LH52" s="5"/>
      <c r="LI52" s="5"/>
      <c r="LJ52" s="5"/>
      <c r="LK52" s="5"/>
      <c r="LL52" s="5"/>
      <c r="LM52" s="5"/>
      <c r="LN52" s="5"/>
      <c r="LO52" s="5"/>
      <c r="LP52" s="5"/>
      <c r="LQ52" s="5"/>
      <c r="LR52" s="5"/>
      <c r="LS52" s="5"/>
      <c r="LT52" s="5"/>
      <c r="LU52" s="5"/>
      <c r="LV52" s="5"/>
      <c r="LW52" s="5"/>
      <c r="LX52" s="5"/>
      <c r="LY52" s="5"/>
      <c r="LZ52" s="5"/>
      <c r="MA52" s="5"/>
      <c r="MB52" s="5"/>
      <c r="MC52" s="5"/>
      <c r="MD52" s="5"/>
      <c r="ME52" s="5"/>
      <c r="MF52" s="5"/>
      <c r="MG52" s="5"/>
      <c r="MH52" s="5"/>
      <c r="MI52" s="5"/>
      <c r="MJ52" s="5"/>
      <c r="MK52" s="5"/>
      <c r="ML52" s="5"/>
      <c r="MM52" s="5"/>
      <c r="MN52" s="5"/>
      <c r="MO52" s="5"/>
      <c r="MP52" s="5"/>
      <c r="MQ52" s="5"/>
      <c r="MR52" s="5"/>
      <c r="MS52" s="5"/>
      <c r="MT52" s="5"/>
      <c r="MU52" s="5"/>
      <c r="MV52" s="5"/>
      <c r="MW52" s="5"/>
      <c r="MX52" s="5"/>
      <c r="MY52" s="5"/>
      <c r="MZ52" s="5"/>
      <c r="NA52" s="5"/>
      <c r="NB52" s="5"/>
      <c r="NC52" s="5"/>
      <c r="ND52" s="5"/>
      <c r="NE52" s="5"/>
      <c r="NF52" s="5"/>
      <c r="NG52" s="5"/>
      <c r="NH52" s="5"/>
      <c r="NI52" s="5"/>
      <c r="NJ52" s="5"/>
      <c r="NK52" s="5"/>
      <c r="NL52" s="5"/>
      <c r="NM52" s="5"/>
      <c r="NN52" s="5"/>
      <c r="NO52" s="5"/>
      <c r="NP52" s="5"/>
      <c r="NQ52" s="5"/>
      <c r="NR52" s="5"/>
      <c r="NS52" s="5"/>
      <c r="NT52" s="5"/>
      <c r="NU52" s="5"/>
      <c r="NV52" s="5"/>
      <c r="NW52" s="5"/>
      <c r="NX52" s="5"/>
      <c r="NY52" s="5"/>
      <c r="NZ52" s="5"/>
      <c r="OA52" s="5"/>
      <c r="OB52" s="5"/>
      <c r="OC52" s="5"/>
      <c r="OD52" s="5"/>
      <c r="OE52" s="5"/>
      <c r="OF52" s="5"/>
      <c r="OG52" s="5"/>
      <c r="OH52" s="5"/>
      <c r="OI52" s="5"/>
      <c r="OJ52" s="5"/>
      <c r="OK52" s="5"/>
      <c r="OL52" s="5"/>
      <c r="OM52" s="5"/>
      <c r="ON52" s="5"/>
      <c r="OO52" s="5"/>
      <c r="OP52" s="5"/>
      <c r="OQ52" s="5"/>
      <c r="OR52" s="5"/>
      <c r="OS52" s="5"/>
      <c r="OT52" s="5"/>
      <c r="OU52" s="5"/>
      <c r="OV52" s="5"/>
      <c r="OW52" s="5"/>
      <c r="OX52" s="5"/>
      <c r="OY52" s="5"/>
      <c r="OZ52" s="5"/>
      <c r="PA52" s="5"/>
      <c r="PB52" s="5"/>
      <c r="PC52" s="5"/>
      <c r="PD52" s="5"/>
      <c r="PE52" s="5"/>
      <c r="PF52" s="5"/>
      <c r="PG52" s="5"/>
      <c r="PH52" s="5"/>
      <c r="PI52" s="5"/>
      <c r="PJ52" s="5"/>
      <c r="PK52" s="5"/>
      <c r="PL52" s="5"/>
      <c r="PM52" s="5"/>
      <c r="PN52" s="5"/>
      <c r="PO52" s="5"/>
      <c r="PP52" s="5"/>
      <c r="PQ52" s="5"/>
      <c r="PR52" s="5"/>
      <c r="PS52" s="5"/>
      <c r="PT52" s="5"/>
      <c r="PU52" s="5"/>
      <c r="PV52" s="5"/>
      <c r="PW52" s="5"/>
      <c r="PX52" s="5"/>
      <c r="PY52" s="5"/>
      <c r="PZ52" s="5"/>
      <c r="QA52" s="5"/>
      <c r="QB52" s="5"/>
      <c r="QC52" s="5"/>
      <c r="QD52" s="5"/>
      <c r="QE52" s="5"/>
      <c r="QF52" s="5"/>
      <c r="QG52" s="5"/>
      <c r="QH52" s="5"/>
      <c r="QI52" s="5"/>
      <c r="QJ52" s="5"/>
      <c r="QK52" s="5"/>
      <c r="QL52" s="5"/>
      <c r="QM52" s="5"/>
      <c r="QN52" s="5"/>
      <c r="QO52" s="5"/>
      <c r="QP52" s="5"/>
      <c r="QQ52" s="5"/>
      <c r="QR52" s="5"/>
      <c r="QS52" s="5"/>
      <c r="QT52" s="5"/>
      <c r="QU52" s="5"/>
      <c r="QV52" s="5"/>
      <c r="QW52" s="5"/>
      <c r="QX52" s="5"/>
      <c r="QY52" s="5"/>
      <c r="QZ52" s="5"/>
      <c r="RA52" s="5"/>
      <c r="RB52" s="5"/>
      <c r="RC52" s="5"/>
      <c r="RD52" s="5"/>
      <c r="RE52" s="5"/>
      <c r="RF52" s="5"/>
      <c r="RG52" s="5"/>
      <c r="RH52" s="5"/>
      <c r="RI52" s="5"/>
      <c r="RJ52" s="5"/>
      <c r="RK52" s="5"/>
      <c r="RL52" s="5"/>
      <c r="RM52" s="5"/>
      <c r="RN52" s="5"/>
      <c r="RO52" s="5"/>
      <c r="RP52" s="5"/>
      <c r="RQ52" s="5"/>
      <c r="RR52" s="5"/>
      <c r="RS52" s="5"/>
      <c r="RT52" s="5"/>
      <c r="RU52" s="5"/>
      <c r="RV52" s="5"/>
      <c r="RW52" s="5"/>
      <c r="RX52" s="5"/>
      <c r="RY52" s="5"/>
      <c r="RZ52" s="5"/>
      <c r="SA52" s="5"/>
      <c r="SB52" s="5"/>
      <c r="SC52" s="5"/>
      <c r="SD52" s="5"/>
      <c r="SE52" s="5"/>
      <c r="SF52" s="5"/>
      <c r="SG52" s="5"/>
      <c r="SH52" s="5"/>
      <c r="SI52" s="5"/>
      <c r="SJ52" s="5"/>
      <c r="SK52" s="5"/>
      <c r="SL52" s="5"/>
      <c r="SM52" s="5"/>
      <c r="SN52" s="5"/>
      <c r="SO52" s="5"/>
      <c r="SP52" s="5"/>
      <c r="SQ52" s="5"/>
      <c r="SR52" s="5"/>
      <c r="SS52" s="5"/>
      <c r="ST52" s="5"/>
      <c r="SU52" s="5"/>
      <c r="SV52" s="5"/>
      <c r="SW52" s="5"/>
      <c r="SX52" s="5"/>
      <c r="SY52" s="5"/>
      <c r="SZ52" s="5"/>
      <c r="TA52" s="5"/>
      <c r="TB52" s="5"/>
      <c r="TC52" s="5"/>
      <c r="TD52" s="5"/>
      <c r="TE52" s="5"/>
      <c r="TF52" s="5"/>
      <c r="TG52" s="5"/>
      <c r="TH52" s="5"/>
      <c r="TI52" s="5"/>
      <c r="TJ52" s="5"/>
      <c r="TK52" s="5"/>
      <c r="TL52" s="5"/>
      <c r="TM52" s="5"/>
      <c r="TN52" s="5"/>
      <c r="TO52" s="5"/>
      <c r="TP52" s="5"/>
      <c r="TQ52" s="5"/>
      <c r="TR52" s="5"/>
      <c r="TS52" s="5"/>
      <c r="TT52" s="5"/>
      <c r="TU52" s="5"/>
      <c r="TV52" s="5"/>
      <c r="TW52" s="5"/>
      <c r="TX52" s="5"/>
      <c r="TY52" s="5"/>
      <c r="TZ52" s="5"/>
      <c r="UA52" s="5"/>
      <c r="UB52" s="5"/>
      <c r="UC52" s="5"/>
      <c r="UD52" s="5"/>
      <c r="UE52" s="5"/>
      <c r="UF52" s="5"/>
      <c r="UG52" s="5"/>
      <c r="UH52" s="5"/>
      <c r="UI52" s="5"/>
      <c r="UJ52" s="5"/>
      <c r="UK52" s="5"/>
      <c r="UL52" s="5"/>
      <c r="UM52" s="5"/>
      <c r="UN52" s="5"/>
      <c r="UO52" s="5"/>
      <c r="UP52" s="5"/>
      <c r="UQ52" s="5"/>
      <c r="UR52" s="5"/>
      <c r="US52" s="5"/>
      <c r="UT52" s="5"/>
      <c r="UU52" s="5"/>
      <c r="UV52" s="5"/>
      <c r="UW52" s="5"/>
      <c r="UX52" s="5"/>
      <c r="UY52" s="5"/>
      <c r="UZ52" s="5"/>
      <c r="VA52" s="5"/>
      <c r="VB52" s="5"/>
      <c r="VC52" s="5"/>
      <c r="VD52" s="5"/>
      <c r="VE52" s="5"/>
      <c r="VF52" s="5"/>
      <c r="VG52" s="5"/>
      <c r="VH52" s="5"/>
      <c r="VI52" s="5"/>
      <c r="VJ52" s="5"/>
      <c r="VK52" s="5"/>
      <c r="VL52" s="5"/>
      <c r="VM52" s="5"/>
      <c r="VN52" s="5"/>
      <c r="VO52" s="5"/>
      <c r="VP52" s="5"/>
      <c r="VQ52" s="5"/>
      <c r="VR52" s="5"/>
      <c r="VS52" s="5"/>
      <c r="VT52" s="5"/>
      <c r="VU52" s="5"/>
      <c r="VV52" s="5"/>
      <c r="VW52" s="5"/>
      <c r="VX52" s="5"/>
      <c r="VY52" s="5"/>
      <c r="VZ52" s="5"/>
      <c r="WA52" s="5"/>
      <c r="WB52" s="5"/>
      <c r="WC52" s="5"/>
      <c r="WD52" s="5"/>
      <c r="WE52" s="5"/>
      <c r="WF52" s="5"/>
      <c r="WG52" s="5"/>
      <c r="WH52" s="5"/>
      <c r="WI52" s="5"/>
      <c r="WJ52" s="5"/>
      <c r="WK52" s="5"/>
      <c r="WL52" s="5"/>
      <c r="WM52" s="5"/>
      <c r="WN52" s="5"/>
      <c r="WO52" s="5"/>
      <c r="WP52" s="5"/>
      <c r="WQ52" s="5"/>
      <c r="WR52" s="5"/>
      <c r="WS52" s="5"/>
      <c r="WT52" s="5"/>
      <c r="WU52" s="5"/>
      <c r="WV52" s="5"/>
      <c r="WW52" s="5"/>
      <c r="WX52" s="5"/>
      <c r="WY52" s="5"/>
      <c r="WZ52" s="5"/>
      <c r="XA52" s="5"/>
      <c r="XB52" s="5"/>
      <c r="XC52" s="5"/>
      <c r="XD52" s="5"/>
      <c r="XE52" s="5"/>
      <c r="XF52" s="5"/>
      <c r="XG52" s="5"/>
      <c r="XH52" s="5"/>
      <c r="XI52" s="5"/>
      <c r="XJ52" s="5"/>
      <c r="XK52" s="5"/>
      <c r="XL52" s="5"/>
      <c r="XM52" s="5"/>
      <c r="XN52" s="5"/>
      <c r="XO52" s="5"/>
      <c r="XP52" s="5"/>
      <c r="XQ52" s="5"/>
      <c r="XR52" s="5"/>
      <c r="XS52" s="5"/>
      <c r="XT52" s="5"/>
      <c r="XU52" s="5"/>
      <c r="XV52" s="5"/>
      <c r="XW52" s="5"/>
      <c r="XX52" s="5"/>
      <c r="XY52" s="5"/>
      <c r="XZ52" s="5"/>
      <c r="YA52" s="5"/>
      <c r="YB52" s="5"/>
      <c r="YC52" s="5"/>
      <c r="YD52" s="5"/>
      <c r="YE52" s="5"/>
      <c r="YF52" s="5"/>
      <c r="YG52" s="5"/>
      <c r="YH52" s="5"/>
      <c r="YI52" s="5"/>
      <c r="YJ52" s="5"/>
      <c r="YK52" s="5"/>
      <c r="YL52" s="5"/>
      <c r="YM52" s="5"/>
      <c r="YN52" s="5"/>
      <c r="YO52" s="5"/>
      <c r="YP52" s="5"/>
      <c r="YQ52" s="5"/>
      <c r="YR52" s="5"/>
      <c r="YS52" s="5"/>
      <c r="YT52" s="5"/>
      <c r="YU52" s="5"/>
      <c r="YV52" s="5"/>
      <c r="YW52" s="5"/>
      <c r="YX52" s="5"/>
      <c r="YY52" s="5"/>
      <c r="YZ52" s="5"/>
      <c r="ZA52" s="5"/>
      <c r="ZB52" s="5"/>
      <c r="ZC52" s="5"/>
      <c r="ZD52" s="5"/>
      <c r="ZE52" s="5"/>
      <c r="ZF52" s="5"/>
      <c r="ZG52" s="5"/>
      <c r="ZH52" s="5"/>
      <c r="ZI52" s="5"/>
      <c r="ZJ52" s="5"/>
      <c r="ZK52" s="5"/>
      <c r="ZL52" s="5"/>
      <c r="ZM52" s="5"/>
      <c r="ZN52" s="5"/>
      <c r="ZO52" s="5"/>
      <c r="ZP52" s="5"/>
      <c r="ZQ52" s="5"/>
      <c r="ZR52" s="5"/>
      <c r="ZS52" s="5"/>
      <c r="ZT52" s="5"/>
      <c r="ZU52" s="5"/>
      <c r="ZV52" s="5"/>
      <c r="ZW52" s="5"/>
      <c r="ZX52" s="5"/>
      <c r="ZY52" s="5"/>
      <c r="ZZ52" s="5"/>
      <c r="AAA52" s="5"/>
      <c r="AAB52" s="5"/>
      <c r="AAC52" s="5"/>
      <c r="AAD52" s="5"/>
      <c r="AAE52" s="5"/>
      <c r="AAF52" s="5"/>
      <c r="AAG52" s="5"/>
      <c r="AAH52" s="5"/>
      <c r="AAI52" s="5"/>
      <c r="AAJ52" s="5"/>
      <c r="AAK52" s="5"/>
      <c r="AAL52" s="5"/>
      <c r="AAM52" s="5"/>
      <c r="AAN52" s="5"/>
      <c r="AAO52" s="5"/>
      <c r="AAP52" s="5"/>
      <c r="AAQ52" s="5"/>
      <c r="AAR52" s="5"/>
      <c r="AAS52" s="5"/>
      <c r="AAT52" s="5"/>
      <c r="AAU52" s="5"/>
      <c r="AAV52" s="5"/>
      <c r="AAW52" s="5"/>
      <c r="AAX52" s="5"/>
      <c r="AAY52" s="5"/>
      <c r="AAZ52" s="5"/>
      <c r="ABA52" s="5"/>
      <c r="ABB52" s="5"/>
      <c r="ABC52" s="5"/>
      <c r="ABD52" s="5"/>
      <c r="ABE52" s="5"/>
      <c r="ABF52" s="5"/>
      <c r="ABG52" s="5"/>
      <c r="ABH52" s="5"/>
      <c r="ABI52" s="5"/>
      <c r="ABJ52" s="5"/>
      <c r="ABK52" s="5"/>
      <c r="ABL52" s="5"/>
      <c r="ABM52" s="5"/>
      <c r="ABN52" s="5"/>
      <c r="ABO52" s="5"/>
      <c r="ABP52" s="5"/>
      <c r="ABQ52" s="5"/>
      <c r="ABR52" s="5"/>
      <c r="ABS52" s="5"/>
      <c r="ABT52" s="5"/>
      <c r="ABU52" s="5"/>
      <c r="ABV52" s="5"/>
      <c r="ABW52" s="5"/>
      <c r="ABX52" s="5"/>
      <c r="ABY52" s="5"/>
      <c r="ABZ52" s="5"/>
      <c r="ACA52" s="5"/>
      <c r="ACB52" s="5"/>
      <c r="ACC52" s="5"/>
      <c r="ACD52" s="5"/>
      <c r="ACE52" s="5"/>
      <c r="ACF52" s="5"/>
      <c r="ACG52" s="5"/>
      <c r="ACH52" s="5"/>
      <c r="ACI52" s="5"/>
      <c r="ACJ52" s="5"/>
      <c r="ACK52" s="5"/>
      <c r="ACL52" s="5"/>
      <c r="ACM52" s="5"/>
      <c r="ACN52" s="5"/>
      <c r="ACO52" s="5"/>
      <c r="ACP52" s="5"/>
      <c r="ACQ52" s="5"/>
      <c r="ACR52" s="5"/>
      <c r="ACS52" s="5"/>
      <c r="ACT52" s="5"/>
      <c r="ACU52" s="5"/>
      <c r="ACV52" s="5"/>
      <c r="ACW52" s="5"/>
      <c r="ACX52" s="5"/>
      <c r="ACY52" s="5"/>
      <c r="ACZ52" s="5"/>
      <c r="ADA52" s="5"/>
      <c r="ADB52" s="5"/>
      <c r="ADC52" s="5"/>
      <c r="ADD52" s="5"/>
      <c r="ADE52" s="5"/>
      <c r="ADF52" s="5"/>
      <c r="ADG52" s="5"/>
      <c r="ADH52" s="5"/>
      <c r="ADI52" s="5"/>
      <c r="ADJ52" s="5"/>
      <c r="ADK52" s="5"/>
      <c r="ADL52" s="5"/>
      <c r="ADM52" s="5"/>
      <c r="ADN52" s="5"/>
      <c r="ADO52" s="5"/>
      <c r="ADP52" s="5"/>
      <c r="ADQ52" s="5"/>
      <c r="ADR52" s="5"/>
      <c r="ADS52" s="5"/>
      <c r="ADT52" s="5"/>
      <c r="ADU52" s="5"/>
      <c r="ADV52" s="5"/>
      <c r="ADW52" s="5"/>
      <c r="ADX52" s="5"/>
      <c r="ADY52" s="5"/>
      <c r="ADZ52" s="5"/>
      <c r="AEA52" s="5"/>
      <c r="AEB52" s="5"/>
      <c r="AEC52" s="5"/>
      <c r="AED52" s="5"/>
      <c r="AEE52" s="5"/>
      <c r="AEF52" s="5"/>
      <c r="AEG52" s="5"/>
      <c r="AEH52" s="5"/>
      <c r="AEI52" s="5"/>
      <c r="AEJ52" s="5"/>
      <c r="AEK52" s="5"/>
      <c r="AEL52" s="5"/>
      <c r="AEM52" s="5"/>
      <c r="AEN52" s="5"/>
      <c r="AEO52" s="5"/>
      <c r="AEP52" s="5"/>
      <c r="AEQ52" s="5"/>
      <c r="AER52" s="5"/>
      <c r="AES52" s="5"/>
      <c r="AET52" s="5"/>
      <c r="AEU52" s="5"/>
      <c r="AEV52" s="5"/>
      <c r="AEW52" s="5"/>
      <c r="AEX52" s="5"/>
      <c r="AEY52" s="5"/>
      <c r="AEZ52" s="5"/>
      <c r="AFA52" s="5"/>
      <c r="AFB52" s="5"/>
      <c r="AFC52" s="5"/>
      <c r="AFD52" s="5"/>
      <c r="AFE52" s="5"/>
      <c r="AFF52" s="5"/>
      <c r="AFG52" s="5"/>
      <c r="AFH52" s="5"/>
      <c r="AFI52" s="5"/>
      <c r="AFJ52" s="5"/>
      <c r="AFK52" s="5"/>
      <c r="AFL52" s="5"/>
      <c r="AFM52" s="5"/>
      <c r="AFN52" s="5"/>
      <c r="AFO52" s="5"/>
      <c r="AFP52" s="5"/>
      <c r="AFQ52" s="5"/>
      <c r="AFR52" s="5"/>
      <c r="AFS52" s="5"/>
      <c r="AFT52" s="5"/>
      <c r="AFU52" s="5"/>
      <c r="AFV52" s="5"/>
      <c r="AFW52" s="5"/>
      <c r="AFX52" s="5"/>
      <c r="AFY52" s="5"/>
      <c r="AFZ52" s="5"/>
      <c r="AGA52" s="5"/>
      <c r="AGB52" s="5"/>
      <c r="AGC52" s="5"/>
      <c r="AGD52" s="5"/>
      <c r="AGE52" s="5"/>
      <c r="AGF52" s="5"/>
      <c r="AGG52" s="5"/>
      <c r="AGH52" s="5"/>
      <c r="AGI52" s="5"/>
      <c r="AGJ52" s="5"/>
      <c r="AGK52" s="5"/>
      <c r="AGL52" s="5"/>
      <c r="AGM52" s="5"/>
      <c r="AGN52" s="5"/>
      <c r="AGO52" s="5"/>
      <c r="AGP52" s="5"/>
      <c r="AGQ52" s="5"/>
      <c r="AGR52" s="5"/>
      <c r="AGS52" s="5"/>
      <c r="AGT52" s="5"/>
      <c r="AGU52" s="5"/>
      <c r="AGV52" s="5"/>
      <c r="AGW52" s="5"/>
      <c r="AGX52" s="5"/>
      <c r="AGY52" s="5"/>
      <c r="AGZ52" s="5"/>
      <c r="AHA52" s="5"/>
      <c r="AHB52" s="5"/>
      <c r="AHC52" s="5"/>
      <c r="AHD52" s="5"/>
      <c r="AHE52" s="5"/>
      <c r="AHF52" s="5"/>
      <c r="AHG52" s="5"/>
      <c r="AHH52" s="5"/>
      <c r="AHI52" s="5"/>
      <c r="AHJ52" s="5"/>
      <c r="AHK52" s="5"/>
      <c r="AHL52" s="5"/>
      <c r="AHM52" s="5"/>
      <c r="AHN52" s="5"/>
      <c r="AHO52" s="5"/>
      <c r="AHP52" s="5"/>
      <c r="AHQ52" s="5"/>
      <c r="AHR52" s="5"/>
      <c r="AHS52" s="5"/>
      <c r="AHT52" s="5"/>
      <c r="AHU52" s="5"/>
      <c r="AHV52" s="5"/>
      <c r="AHW52" s="5"/>
      <c r="AHX52" s="5"/>
      <c r="AHY52" s="5"/>
      <c r="AHZ52" s="5"/>
      <c r="AIA52" s="5"/>
      <c r="AIB52" s="5"/>
      <c r="AIC52" s="5"/>
      <c r="AID52" s="5"/>
      <c r="AIE52" s="5"/>
      <c r="AIF52" s="5"/>
      <c r="AIG52" s="5"/>
      <c r="AIH52" s="5"/>
      <c r="AII52" s="5"/>
      <c r="AIJ52" s="5"/>
      <c r="AIK52" s="5"/>
      <c r="AIL52" s="5"/>
      <c r="AIM52" s="5"/>
      <c r="AIN52" s="5"/>
      <c r="AIO52" s="5"/>
      <c r="AIP52" s="5"/>
      <c r="AIQ52" s="5"/>
      <c r="AIR52" s="5"/>
      <c r="AIS52" s="5"/>
      <c r="AIT52" s="5"/>
      <c r="AIU52" s="5"/>
      <c r="AIV52" s="5"/>
      <c r="AIW52" s="5"/>
      <c r="AIX52" s="5"/>
      <c r="AIY52" s="5"/>
      <c r="AIZ52" s="5"/>
      <c r="AJA52" s="5"/>
      <c r="AJB52" s="5"/>
      <c r="AJC52" s="5"/>
      <c r="AJD52" s="5"/>
      <c r="AJE52" s="5"/>
      <c r="AJF52" s="5"/>
      <c r="AJG52" s="5"/>
      <c r="AJH52" s="5"/>
      <c r="AJI52" s="5"/>
      <c r="AJJ52" s="5"/>
    </row>
    <row r="53" spans="1:946" ht="27.95" customHeight="1" x14ac:dyDescent="0.25">
      <c r="A53" s="39" t="s">
        <v>54</v>
      </c>
      <c r="B53" s="40" t="s">
        <v>158</v>
      </c>
      <c r="C53" s="78" t="s">
        <v>159</v>
      </c>
      <c r="D53" s="80" t="s">
        <v>57</v>
      </c>
      <c r="E53" s="80" t="s">
        <v>160</v>
      </c>
      <c r="F53" s="81" t="s">
        <v>116</v>
      </c>
      <c r="G53" s="80" t="s">
        <v>60</v>
      </c>
      <c r="H53" s="80" t="s">
        <v>161</v>
      </c>
      <c r="I53" s="80" t="s">
        <v>162</v>
      </c>
      <c r="J53" s="80" t="s">
        <v>163</v>
      </c>
      <c r="K53" s="46" t="s">
        <v>164</v>
      </c>
      <c r="L53" s="47">
        <v>44910</v>
      </c>
      <c r="M53" s="48" t="s">
        <v>57</v>
      </c>
      <c r="N53" s="127"/>
      <c r="O53" s="127"/>
      <c r="P53" s="50">
        <v>1</v>
      </c>
      <c r="Q53" s="50">
        <v>1</v>
      </c>
      <c r="R53" s="50">
        <v>1</v>
      </c>
      <c r="S53" s="50">
        <v>1</v>
      </c>
      <c r="T53" s="50">
        <v>1</v>
      </c>
      <c r="U53" s="127"/>
      <c r="V53" s="127"/>
      <c r="W53" s="127"/>
      <c r="X53" s="127"/>
      <c r="Y53" s="127"/>
      <c r="Z53" s="51">
        <f t="shared" si="0"/>
        <v>5</v>
      </c>
      <c r="AA53" s="52"/>
      <c r="AB53" s="53">
        <v>1</v>
      </c>
      <c r="AC53" s="54">
        <f>Z54/(AA53+Z53)</f>
        <v>1</v>
      </c>
      <c r="AD53" s="134">
        <v>100311376</v>
      </c>
      <c r="AE53" s="134">
        <f>2765419.58+17275275.56</f>
        <v>20040695.140000001</v>
      </c>
      <c r="AF53" s="56">
        <f>IFERROR(AE53/AD53," ")</f>
        <v>0.19978486926547595</v>
      </c>
      <c r="AG53" s="52">
        <v>6</v>
      </c>
      <c r="AH53" s="52">
        <v>6</v>
      </c>
      <c r="AI53" s="54">
        <f>IFERROR(AH53/AG53," ")</f>
        <v>1</v>
      </c>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c r="JL53" s="5"/>
      <c r="JM53" s="5"/>
      <c r="JN53" s="5"/>
      <c r="JO53" s="5"/>
      <c r="JP53" s="5"/>
      <c r="JQ53" s="5"/>
      <c r="JR53" s="5"/>
      <c r="JS53" s="5"/>
      <c r="JT53" s="5"/>
      <c r="JU53" s="5"/>
      <c r="JV53" s="5"/>
      <c r="JW53" s="5"/>
      <c r="JX53" s="5"/>
      <c r="JY53" s="5"/>
      <c r="JZ53" s="5"/>
      <c r="KA53" s="5"/>
      <c r="KB53" s="5"/>
      <c r="KC53" s="5"/>
      <c r="KD53" s="5"/>
      <c r="KE53" s="5"/>
      <c r="KF53" s="5"/>
      <c r="KG53" s="5"/>
      <c r="KH53" s="5"/>
      <c r="KI53" s="5"/>
      <c r="KJ53" s="5"/>
      <c r="KK53" s="5"/>
      <c r="KL53" s="5"/>
      <c r="KM53" s="5"/>
      <c r="KN53" s="5"/>
      <c r="KO53" s="5"/>
      <c r="KP53" s="5"/>
      <c r="KQ53" s="5"/>
      <c r="KR53" s="5"/>
      <c r="KS53" s="5"/>
      <c r="KT53" s="5"/>
      <c r="KU53" s="5"/>
      <c r="KV53" s="5"/>
      <c r="KW53" s="5"/>
      <c r="KX53" s="5"/>
      <c r="KY53" s="5"/>
      <c r="KZ53" s="5"/>
      <c r="LA53" s="5"/>
      <c r="LB53" s="5"/>
      <c r="LC53" s="5"/>
      <c r="LD53" s="5"/>
      <c r="LE53" s="5"/>
      <c r="LF53" s="5"/>
      <c r="LG53" s="5"/>
      <c r="LH53" s="5"/>
      <c r="LI53" s="5"/>
      <c r="LJ53" s="5"/>
      <c r="LK53" s="5"/>
      <c r="LL53" s="5"/>
      <c r="LM53" s="5"/>
      <c r="LN53" s="5"/>
      <c r="LO53" s="5"/>
      <c r="LP53" s="5"/>
      <c r="LQ53" s="5"/>
      <c r="LR53" s="5"/>
      <c r="LS53" s="5"/>
      <c r="LT53" s="5"/>
      <c r="LU53" s="5"/>
      <c r="LV53" s="5"/>
      <c r="LW53" s="5"/>
      <c r="LX53" s="5"/>
      <c r="LY53" s="5"/>
      <c r="LZ53" s="5"/>
      <c r="MA53" s="5"/>
      <c r="MB53" s="5"/>
      <c r="MC53" s="5"/>
      <c r="MD53" s="5"/>
      <c r="ME53" s="5"/>
      <c r="MF53" s="5"/>
      <c r="MG53" s="5"/>
      <c r="MH53" s="5"/>
      <c r="MI53" s="5"/>
      <c r="MJ53" s="5"/>
      <c r="MK53" s="5"/>
      <c r="ML53" s="5"/>
      <c r="MM53" s="5"/>
      <c r="MN53" s="5"/>
      <c r="MO53" s="5"/>
      <c r="MP53" s="5"/>
      <c r="MQ53" s="5"/>
      <c r="MR53" s="5"/>
      <c r="MS53" s="5"/>
      <c r="MT53" s="5"/>
      <c r="MU53" s="5"/>
      <c r="MV53" s="5"/>
      <c r="MW53" s="5"/>
      <c r="MX53" s="5"/>
      <c r="MY53" s="5"/>
      <c r="MZ53" s="5"/>
      <c r="NA53" s="5"/>
      <c r="NB53" s="5"/>
      <c r="NC53" s="5"/>
      <c r="ND53" s="5"/>
      <c r="NE53" s="5"/>
      <c r="NF53" s="5"/>
      <c r="NG53" s="5"/>
      <c r="NH53" s="5"/>
      <c r="NI53" s="5"/>
      <c r="NJ53" s="5"/>
      <c r="NK53" s="5"/>
      <c r="NL53" s="5"/>
      <c r="NM53" s="5"/>
      <c r="NN53" s="5"/>
      <c r="NO53" s="5"/>
      <c r="NP53" s="5"/>
      <c r="NQ53" s="5"/>
      <c r="NR53" s="5"/>
      <c r="NS53" s="5"/>
      <c r="NT53" s="5"/>
      <c r="NU53" s="5"/>
      <c r="NV53" s="5"/>
      <c r="NW53" s="5"/>
      <c r="NX53" s="5"/>
      <c r="NY53" s="5"/>
      <c r="NZ53" s="5"/>
      <c r="OA53" s="5"/>
      <c r="OB53" s="5"/>
      <c r="OC53" s="5"/>
      <c r="OD53" s="5"/>
      <c r="OE53" s="5"/>
      <c r="OF53" s="5"/>
      <c r="OG53" s="5"/>
      <c r="OH53" s="5"/>
      <c r="OI53" s="5"/>
      <c r="OJ53" s="5"/>
      <c r="OK53" s="5"/>
      <c r="OL53" s="5"/>
      <c r="OM53" s="5"/>
      <c r="ON53" s="5"/>
      <c r="OO53" s="5"/>
      <c r="OP53" s="5"/>
      <c r="OQ53" s="5"/>
      <c r="OR53" s="5"/>
      <c r="OS53" s="5"/>
      <c r="OT53" s="5"/>
      <c r="OU53" s="5"/>
      <c r="OV53" s="5"/>
      <c r="OW53" s="5"/>
      <c r="OX53" s="5"/>
      <c r="OY53" s="5"/>
      <c r="OZ53" s="5"/>
      <c r="PA53" s="5"/>
      <c r="PB53" s="5"/>
      <c r="PC53" s="5"/>
      <c r="PD53" s="5"/>
      <c r="PE53" s="5"/>
      <c r="PF53" s="5"/>
      <c r="PG53" s="5"/>
      <c r="PH53" s="5"/>
      <c r="PI53" s="5"/>
      <c r="PJ53" s="5"/>
      <c r="PK53" s="5"/>
      <c r="PL53" s="5"/>
      <c r="PM53" s="5"/>
      <c r="PN53" s="5"/>
      <c r="PO53" s="5"/>
      <c r="PP53" s="5"/>
      <c r="PQ53" s="5"/>
      <c r="PR53" s="5"/>
      <c r="PS53" s="5"/>
      <c r="PT53" s="5"/>
      <c r="PU53" s="5"/>
      <c r="PV53" s="5"/>
      <c r="PW53" s="5"/>
      <c r="PX53" s="5"/>
      <c r="PY53" s="5"/>
      <c r="PZ53" s="5"/>
      <c r="QA53" s="5"/>
      <c r="QB53" s="5"/>
      <c r="QC53" s="5"/>
      <c r="QD53" s="5"/>
      <c r="QE53" s="5"/>
      <c r="QF53" s="5"/>
      <c r="QG53" s="5"/>
      <c r="QH53" s="5"/>
      <c r="QI53" s="5"/>
      <c r="QJ53" s="5"/>
      <c r="QK53" s="5"/>
      <c r="QL53" s="5"/>
      <c r="QM53" s="5"/>
      <c r="QN53" s="5"/>
      <c r="QO53" s="5"/>
      <c r="QP53" s="5"/>
      <c r="QQ53" s="5"/>
      <c r="QR53" s="5"/>
      <c r="QS53" s="5"/>
      <c r="QT53" s="5"/>
      <c r="QU53" s="5"/>
      <c r="QV53" s="5"/>
      <c r="QW53" s="5"/>
      <c r="QX53" s="5"/>
      <c r="QY53" s="5"/>
      <c r="QZ53" s="5"/>
      <c r="RA53" s="5"/>
      <c r="RB53" s="5"/>
      <c r="RC53" s="5"/>
      <c r="RD53" s="5"/>
      <c r="RE53" s="5"/>
      <c r="RF53" s="5"/>
      <c r="RG53" s="5"/>
      <c r="RH53" s="5"/>
      <c r="RI53" s="5"/>
      <c r="RJ53" s="5"/>
      <c r="RK53" s="5"/>
      <c r="RL53" s="5"/>
      <c r="RM53" s="5"/>
      <c r="RN53" s="5"/>
      <c r="RO53" s="5"/>
      <c r="RP53" s="5"/>
      <c r="RQ53" s="5"/>
      <c r="RR53" s="5"/>
      <c r="RS53" s="5"/>
      <c r="RT53" s="5"/>
      <c r="RU53" s="5"/>
      <c r="RV53" s="5"/>
      <c r="RW53" s="5"/>
      <c r="RX53" s="5"/>
      <c r="RY53" s="5"/>
      <c r="RZ53" s="5"/>
      <c r="SA53" s="5"/>
      <c r="SB53" s="5"/>
      <c r="SC53" s="5"/>
      <c r="SD53" s="5"/>
      <c r="SE53" s="5"/>
      <c r="SF53" s="5"/>
      <c r="SG53" s="5"/>
      <c r="SH53" s="5"/>
      <c r="SI53" s="5"/>
      <c r="SJ53" s="5"/>
      <c r="SK53" s="5"/>
      <c r="SL53" s="5"/>
      <c r="SM53" s="5"/>
      <c r="SN53" s="5"/>
      <c r="SO53" s="5"/>
      <c r="SP53" s="5"/>
      <c r="SQ53" s="5"/>
      <c r="SR53" s="5"/>
      <c r="SS53" s="5"/>
      <c r="ST53" s="5"/>
      <c r="SU53" s="5"/>
      <c r="SV53" s="5"/>
      <c r="SW53" s="5"/>
      <c r="SX53" s="5"/>
      <c r="SY53" s="5"/>
      <c r="SZ53" s="5"/>
      <c r="TA53" s="5"/>
      <c r="TB53" s="5"/>
      <c r="TC53" s="5"/>
      <c r="TD53" s="5"/>
      <c r="TE53" s="5"/>
      <c r="TF53" s="5"/>
      <c r="TG53" s="5"/>
      <c r="TH53" s="5"/>
      <c r="TI53" s="5"/>
      <c r="TJ53" s="5"/>
      <c r="TK53" s="5"/>
      <c r="TL53" s="5"/>
      <c r="TM53" s="5"/>
      <c r="TN53" s="5"/>
      <c r="TO53" s="5"/>
      <c r="TP53" s="5"/>
      <c r="TQ53" s="5"/>
      <c r="TR53" s="5"/>
      <c r="TS53" s="5"/>
      <c r="TT53" s="5"/>
      <c r="TU53" s="5"/>
      <c r="TV53" s="5"/>
      <c r="TW53" s="5"/>
      <c r="TX53" s="5"/>
      <c r="TY53" s="5"/>
      <c r="TZ53" s="5"/>
      <c r="UA53" s="5"/>
      <c r="UB53" s="5"/>
      <c r="UC53" s="5"/>
      <c r="UD53" s="5"/>
      <c r="UE53" s="5"/>
      <c r="UF53" s="5"/>
      <c r="UG53" s="5"/>
      <c r="UH53" s="5"/>
      <c r="UI53" s="5"/>
      <c r="UJ53" s="5"/>
      <c r="UK53" s="5"/>
      <c r="UL53" s="5"/>
      <c r="UM53" s="5"/>
      <c r="UN53" s="5"/>
      <c r="UO53" s="5"/>
      <c r="UP53" s="5"/>
      <c r="UQ53" s="5"/>
      <c r="UR53" s="5"/>
      <c r="US53" s="5"/>
      <c r="UT53" s="5"/>
      <c r="UU53" s="5"/>
      <c r="UV53" s="5"/>
      <c r="UW53" s="5"/>
      <c r="UX53" s="5"/>
      <c r="UY53" s="5"/>
      <c r="UZ53" s="5"/>
      <c r="VA53" s="5"/>
      <c r="VB53" s="5"/>
      <c r="VC53" s="5"/>
      <c r="VD53" s="5"/>
      <c r="VE53" s="5"/>
      <c r="VF53" s="5"/>
      <c r="VG53" s="5"/>
      <c r="VH53" s="5"/>
      <c r="VI53" s="5"/>
      <c r="VJ53" s="5"/>
      <c r="VK53" s="5"/>
      <c r="VL53" s="5"/>
      <c r="VM53" s="5"/>
      <c r="VN53" s="5"/>
      <c r="VO53" s="5"/>
      <c r="VP53" s="5"/>
      <c r="VQ53" s="5"/>
      <c r="VR53" s="5"/>
      <c r="VS53" s="5"/>
      <c r="VT53" s="5"/>
      <c r="VU53" s="5"/>
      <c r="VV53" s="5"/>
      <c r="VW53" s="5"/>
      <c r="VX53" s="5"/>
      <c r="VY53" s="5"/>
      <c r="VZ53" s="5"/>
      <c r="WA53" s="5"/>
      <c r="WB53" s="5"/>
      <c r="WC53" s="5"/>
      <c r="WD53" s="5"/>
      <c r="WE53" s="5"/>
      <c r="WF53" s="5"/>
      <c r="WG53" s="5"/>
      <c r="WH53" s="5"/>
      <c r="WI53" s="5"/>
      <c r="WJ53" s="5"/>
      <c r="WK53" s="5"/>
      <c r="WL53" s="5"/>
      <c r="WM53" s="5"/>
      <c r="WN53" s="5"/>
      <c r="WO53" s="5"/>
      <c r="WP53" s="5"/>
      <c r="WQ53" s="5"/>
      <c r="WR53" s="5"/>
      <c r="WS53" s="5"/>
      <c r="WT53" s="5"/>
      <c r="WU53" s="5"/>
      <c r="WV53" s="5"/>
      <c r="WW53" s="5"/>
      <c r="WX53" s="5"/>
      <c r="WY53" s="5"/>
      <c r="WZ53" s="5"/>
      <c r="XA53" s="5"/>
      <c r="XB53" s="5"/>
      <c r="XC53" s="5"/>
      <c r="XD53" s="5"/>
      <c r="XE53" s="5"/>
      <c r="XF53" s="5"/>
      <c r="XG53" s="5"/>
      <c r="XH53" s="5"/>
      <c r="XI53" s="5"/>
      <c r="XJ53" s="5"/>
      <c r="XK53" s="5"/>
      <c r="XL53" s="5"/>
      <c r="XM53" s="5"/>
      <c r="XN53" s="5"/>
      <c r="XO53" s="5"/>
      <c r="XP53" s="5"/>
      <c r="XQ53" s="5"/>
      <c r="XR53" s="5"/>
      <c r="XS53" s="5"/>
      <c r="XT53" s="5"/>
      <c r="XU53" s="5"/>
      <c r="XV53" s="5"/>
      <c r="XW53" s="5"/>
      <c r="XX53" s="5"/>
      <c r="XY53" s="5"/>
      <c r="XZ53" s="5"/>
      <c r="YA53" s="5"/>
      <c r="YB53" s="5"/>
      <c r="YC53" s="5"/>
      <c r="YD53" s="5"/>
      <c r="YE53" s="5"/>
      <c r="YF53" s="5"/>
      <c r="YG53" s="5"/>
      <c r="YH53" s="5"/>
      <c r="YI53" s="5"/>
      <c r="YJ53" s="5"/>
      <c r="YK53" s="5"/>
      <c r="YL53" s="5"/>
      <c r="YM53" s="5"/>
      <c r="YN53" s="5"/>
      <c r="YO53" s="5"/>
      <c r="YP53" s="5"/>
      <c r="YQ53" s="5"/>
      <c r="YR53" s="5"/>
      <c r="YS53" s="5"/>
      <c r="YT53" s="5"/>
      <c r="YU53" s="5"/>
      <c r="YV53" s="5"/>
      <c r="YW53" s="5"/>
      <c r="YX53" s="5"/>
      <c r="YY53" s="5"/>
      <c r="YZ53" s="5"/>
      <c r="ZA53" s="5"/>
      <c r="ZB53" s="5"/>
      <c r="ZC53" s="5"/>
      <c r="ZD53" s="5"/>
      <c r="ZE53" s="5"/>
      <c r="ZF53" s="5"/>
      <c r="ZG53" s="5"/>
      <c r="ZH53" s="5"/>
      <c r="ZI53" s="5"/>
      <c r="ZJ53" s="5"/>
      <c r="ZK53" s="5"/>
      <c r="ZL53" s="5"/>
      <c r="ZM53" s="5"/>
      <c r="ZN53" s="5"/>
      <c r="ZO53" s="5"/>
      <c r="ZP53" s="5"/>
      <c r="ZQ53" s="5"/>
      <c r="ZR53" s="5"/>
      <c r="ZS53" s="5"/>
      <c r="ZT53" s="5"/>
      <c r="ZU53" s="5"/>
      <c r="ZV53" s="5"/>
      <c r="ZW53" s="5"/>
      <c r="ZX53" s="5"/>
      <c r="ZY53" s="5"/>
      <c r="ZZ53" s="5"/>
      <c r="AAA53" s="5"/>
      <c r="AAB53" s="5"/>
      <c r="AAC53" s="5"/>
      <c r="AAD53" s="5"/>
      <c r="AAE53" s="5"/>
      <c r="AAF53" s="5"/>
      <c r="AAG53" s="5"/>
      <c r="AAH53" s="5"/>
      <c r="AAI53" s="5"/>
      <c r="AAJ53" s="5"/>
      <c r="AAK53" s="5"/>
      <c r="AAL53" s="5"/>
      <c r="AAM53" s="5"/>
      <c r="AAN53" s="5"/>
      <c r="AAO53" s="5"/>
      <c r="AAP53" s="5"/>
      <c r="AAQ53" s="5"/>
      <c r="AAR53" s="5"/>
      <c r="AAS53" s="5"/>
      <c r="AAT53" s="5"/>
      <c r="AAU53" s="5"/>
      <c r="AAV53" s="5"/>
      <c r="AAW53" s="5"/>
      <c r="AAX53" s="5"/>
      <c r="AAY53" s="5"/>
      <c r="AAZ53" s="5"/>
      <c r="ABA53" s="5"/>
      <c r="ABB53" s="5"/>
      <c r="ABC53" s="5"/>
      <c r="ABD53" s="5"/>
      <c r="ABE53" s="5"/>
      <c r="ABF53" s="5"/>
      <c r="ABG53" s="5"/>
      <c r="ABH53" s="5"/>
      <c r="ABI53" s="5"/>
      <c r="ABJ53" s="5"/>
      <c r="ABK53" s="5"/>
      <c r="ABL53" s="5"/>
      <c r="ABM53" s="5"/>
      <c r="ABN53" s="5"/>
      <c r="ABO53" s="5"/>
      <c r="ABP53" s="5"/>
      <c r="ABQ53" s="5"/>
      <c r="ABR53" s="5"/>
      <c r="ABS53" s="5"/>
      <c r="ABT53" s="5"/>
      <c r="ABU53" s="5"/>
      <c r="ABV53" s="5"/>
      <c r="ABW53" s="5"/>
      <c r="ABX53" s="5"/>
      <c r="ABY53" s="5"/>
      <c r="ABZ53" s="5"/>
      <c r="ACA53" s="5"/>
      <c r="ACB53" s="5"/>
      <c r="ACC53" s="5"/>
      <c r="ACD53" s="5"/>
      <c r="ACE53" s="5"/>
      <c r="ACF53" s="5"/>
      <c r="ACG53" s="5"/>
      <c r="ACH53" s="5"/>
      <c r="ACI53" s="5"/>
      <c r="ACJ53" s="5"/>
      <c r="ACK53" s="5"/>
      <c r="ACL53" s="5"/>
      <c r="ACM53" s="5"/>
      <c r="ACN53" s="5"/>
      <c r="ACO53" s="5"/>
      <c r="ACP53" s="5"/>
      <c r="ACQ53" s="5"/>
      <c r="ACR53" s="5"/>
      <c r="ACS53" s="5"/>
      <c r="ACT53" s="5"/>
      <c r="ACU53" s="5"/>
      <c r="ACV53" s="5"/>
      <c r="ACW53" s="5"/>
      <c r="ACX53" s="5"/>
      <c r="ACY53" s="5"/>
      <c r="ACZ53" s="5"/>
      <c r="ADA53" s="5"/>
      <c r="ADB53" s="5"/>
      <c r="ADC53" s="5"/>
      <c r="ADD53" s="5"/>
      <c r="ADE53" s="5"/>
      <c r="ADF53" s="5"/>
      <c r="ADG53" s="5"/>
      <c r="ADH53" s="5"/>
      <c r="ADI53" s="5"/>
      <c r="ADJ53" s="5"/>
      <c r="ADK53" s="5"/>
      <c r="ADL53" s="5"/>
      <c r="ADM53" s="5"/>
      <c r="ADN53" s="5"/>
      <c r="ADO53" s="5"/>
      <c r="ADP53" s="5"/>
      <c r="ADQ53" s="5"/>
      <c r="ADR53" s="5"/>
      <c r="ADS53" s="5"/>
      <c r="ADT53" s="5"/>
      <c r="ADU53" s="5"/>
      <c r="ADV53" s="5"/>
      <c r="ADW53" s="5"/>
      <c r="ADX53" s="5"/>
      <c r="ADY53" s="5"/>
      <c r="ADZ53" s="5"/>
      <c r="AEA53" s="5"/>
      <c r="AEB53" s="5"/>
      <c r="AEC53" s="5"/>
      <c r="AED53" s="5"/>
      <c r="AEE53" s="5"/>
      <c r="AEF53" s="5"/>
      <c r="AEG53" s="5"/>
      <c r="AEH53" s="5"/>
      <c r="AEI53" s="5"/>
      <c r="AEJ53" s="5"/>
      <c r="AEK53" s="5"/>
      <c r="AEL53" s="5"/>
      <c r="AEM53" s="5"/>
      <c r="AEN53" s="5"/>
      <c r="AEO53" s="5"/>
      <c r="AEP53" s="5"/>
      <c r="AEQ53" s="5"/>
      <c r="AER53" s="5"/>
      <c r="AES53" s="5"/>
      <c r="AET53" s="5"/>
      <c r="AEU53" s="5"/>
      <c r="AEV53" s="5"/>
      <c r="AEW53" s="5"/>
      <c r="AEX53" s="5"/>
      <c r="AEY53" s="5"/>
      <c r="AEZ53" s="5"/>
      <c r="AFA53" s="5"/>
      <c r="AFB53" s="5"/>
      <c r="AFC53" s="5"/>
      <c r="AFD53" s="5"/>
      <c r="AFE53" s="5"/>
      <c r="AFF53" s="5"/>
      <c r="AFG53" s="5"/>
      <c r="AFH53" s="5"/>
      <c r="AFI53" s="5"/>
      <c r="AFJ53" s="5"/>
      <c r="AFK53" s="5"/>
      <c r="AFL53" s="5"/>
      <c r="AFM53" s="5"/>
      <c r="AFN53" s="5"/>
      <c r="AFO53" s="5"/>
      <c r="AFP53" s="5"/>
      <c r="AFQ53" s="5"/>
      <c r="AFR53" s="5"/>
      <c r="AFS53" s="5"/>
      <c r="AFT53" s="5"/>
      <c r="AFU53" s="5"/>
      <c r="AFV53" s="5"/>
      <c r="AFW53" s="5"/>
      <c r="AFX53" s="5"/>
      <c r="AFY53" s="5"/>
      <c r="AFZ53" s="5"/>
      <c r="AGA53" s="5"/>
      <c r="AGB53" s="5"/>
      <c r="AGC53" s="5"/>
      <c r="AGD53" s="5"/>
      <c r="AGE53" s="5"/>
      <c r="AGF53" s="5"/>
      <c r="AGG53" s="5"/>
      <c r="AGH53" s="5"/>
      <c r="AGI53" s="5"/>
      <c r="AGJ53" s="5"/>
      <c r="AGK53" s="5"/>
      <c r="AGL53" s="5"/>
      <c r="AGM53" s="5"/>
      <c r="AGN53" s="5"/>
      <c r="AGO53" s="5"/>
      <c r="AGP53" s="5"/>
      <c r="AGQ53" s="5"/>
      <c r="AGR53" s="5"/>
      <c r="AGS53" s="5"/>
      <c r="AGT53" s="5"/>
      <c r="AGU53" s="5"/>
      <c r="AGV53" s="5"/>
      <c r="AGW53" s="5"/>
      <c r="AGX53" s="5"/>
      <c r="AGY53" s="5"/>
      <c r="AGZ53" s="5"/>
      <c r="AHA53" s="5"/>
      <c r="AHB53" s="5"/>
      <c r="AHC53" s="5"/>
      <c r="AHD53" s="5"/>
      <c r="AHE53" s="5"/>
      <c r="AHF53" s="5"/>
      <c r="AHG53" s="5"/>
      <c r="AHH53" s="5"/>
      <c r="AHI53" s="5"/>
      <c r="AHJ53" s="5"/>
      <c r="AHK53" s="5"/>
      <c r="AHL53" s="5"/>
      <c r="AHM53" s="5"/>
      <c r="AHN53" s="5"/>
      <c r="AHO53" s="5"/>
      <c r="AHP53" s="5"/>
      <c r="AHQ53" s="5"/>
      <c r="AHR53" s="5"/>
      <c r="AHS53" s="5"/>
      <c r="AHT53" s="5"/>
      <c r="AHU53" s="5"/>
      <c r="AHV53" s="5"/>
      <c r="AHW53" s="5"/>
      <c r="AHX53" s="5"/>
      <c r="AHY53" s="5"/>
      <c r="AHZ53" s="5"/>
      <c r="AIA53" s="5"/>
      <c r="AIB53" s="5"/>
      <c r="AIC53" s="5"/>
      <c r="AID53" s="5"/>
      <c r="AIE53" s="5"/>
      <c r="AIF53" s="5"/>
      <c r="AIG53" s="5"/>
      <c r="AIH53" s="5"/>
      <c r="AII53" s="5"/>
      <c r="AIJ53" s="5"/>
      <c r="AIK53" s="5"/>
      <c r="AIL53" s="5"/>
      <c r="AIM53" s="5"/>
      <c r="AIN53" s="5"/>
      <c r="AIO53" s="5"/>
      <c r="AIP53" s="5"/>
      <c r="AIQ53" s="5"/>
      <c r="AIR53" s="5"/>
      <c r="AIS53" s="5"/>
      <c r="AIT53" s="5"/>
      <c r="AIU53" s="5"/>
      <c r="AIV53" s="5"/>
      <c r="AIW53" s="5"/>
      <c r="AIX53" s="5"/>
      <c r="AIY53" s="5"/>
      <c r="AIZ53" s="5"/>
      <c r="AJA53" s="5"/>
      <c r="AJB53" s="5"/>
      <c r="AJC53" s="5"/>
      <c r="AJD53" s="5"/>
      <c r="AJE53" s="5"/>
      <c r="AJF53" s="5"/>
      <c r="AJG53" s="5"/>
      <c r="AJH53" s="5"/>
      <c r="AJI53" s="5"/>
      <c r="AJJ53" s="5"/>
    </row>
    <row r="54" spans="1:946" ht="27.95" customHeight="1" x14ac:dyDescent="0.25">
      <c r="A54" s="39" t="s">
        <v>54</v>
      </c>
      <c r="B54" s="40" t="s">
        <v>158</v>
      </c>
      <c r="C54" s="84"/>
      <c r="D54" s="86"/>
      <c r="E54" s="86"/>
      <c r="F54" s="81" t="s">
        <v>116</v>
      </c>
      <c r="G54" s="86"/>
      <c r="H54" s="86"/>
      <c r="I54" s="86"/>
      <c r="J54" s="86"/>
      <c r="K54" s="62"/>
      <c r="L54" s="86"/>
      <c r="M54" s="64" t="s">
        <v>66</v>
      </c>
      <c r="N54" s="127"/>
      <c r="O54" s="127"/>
      <c r="P54" s="77">
        <v>1</v>
      </c>
      <c r="Q54" s="77">
        <v>1</v>
      </c>
      <c r="R54" s="77">
        <v>1</v>
      </c>
      <c r="S54" s="77">
        <v>1</v>
      </c>
      <c r="T54" s="77">
        <v>1</v>
      </c>
      <c r="U54" s="127"/>
      <c r="V54" s="127"/>
      <c r="W54" s="127"/>
      <c r="X54" s="127"/>
      <c r="Y54" s="127"/>
      <c r="Z54" s="51">
        <f t="shared" si="0"/>
        <v>5</v>
      </c>
      <c r="AA54" s="66"/>
      <c r="AB54" s="53"/>
      <c r="AC54" s="67"/>
      <c r="AD54" s="68"/>
      <c r="AE54" s="68"/>
      <c r="AF54" s="69"/>
      <c r="AG54" s="66"/>
      <c r="AH54" s="66"/>
      <c r="AI54" s="67"/>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c r="IW54" s="5"/>
      <c r="IX54" s="5"/>
      <c r="IY54" s="5"/>
      <c r="IZ54" s="5"/>
      <c r="JA54" s="5"/>
      <c r="JB54" s="5"/>
      <c r="JC54" s="5"/>
      <c r="JD54" s="5"/>
      <c r="JE54" s="5"/>
      <c r="JF54" s="5"/>
      <c r="JG54" s="5"/>
      <c r="JH54" s="5"/>
      <c r="JI54" s="5"/>
      <c r="JJ54" s="5"/>
      <c r="JK54" s="5"/>
      <c r="JL54" s="5"/>
      <c r="JM54" s="5"/>
      <c r="JN54" s="5"/>
      <c r="JO54" s="5"/>
      <c r="JP54" s="5"/>
      <c r="JQ54" s="5"/>
      <c r="JR54" s="5"/>
      <c r="JS54" s="5"/>
      <c r="JT54" s="5"/>
      <c r="JU54" s="5"/>
      <c r="JV54" s="5"/>
      <c r="JW54" s="5"/>
      <c r="JX54" s="5"/>
      <c r="JY54" s="5"/>
      <c r="JZ54" s="5"/>
      <c r="KA54" s="5"/>
      <c r="KB54" s="5"/>
      <c r="KC54" s="5"/>
      <c r="KD54" s="5"/>
      <c r="KE54" s="5"/>
      <c r="KF54" s="5"/>
      <c r="KG54" s="5"/>
      <c r="KH54" s="5"/>
      <c r="KI54" s="5"/>
      <c r="KJ54" s="5"/>
      <c r="KK54" s="5"/>
      <c r="KL54" s="5"/>
      <c r="KM54" s="5"/>
      <c r="KN54" s="5"/>
      <c r="KO54" s="5"/>
      <c r="KP54" s="5"/>
      <c r="KQ54" s="5"/>
      <c r="KR54" s="5"/>
      <c r="KS54" s="5"/>
      <c r="KT54" s="5"/>
      <c r="KU54" s="5"/>
      <c r="KV54" s="5"/>
      <c r="KW54" s="5"/>
      <c r="KX54" s="5"/>
      <c r="KY54" s="5"/>
      <c r="KZ54" s="5"/>
      <c r="LA54" s="5"/>
      <c r="LB54" s="5"/>
      <c r="LC54" s="5"/>
      <c r="LD54" s="5"/>
      <c r="LE54" s="5"/>
      <c r="LF54" s="5"/>
      <c r="LG54" s="5"/>
      <c r="LH54" s="5"/>
      <c r="LI54" s="5"/>
      <c r="LJ54" s="5"/>
      <c r="LK54" s="5"/>
      <c r="LL54" s="5"/>
      <c r="LM54" s="5"/>
      <c r="LN54" s="5"/>
      <c r="LO54" s="5"/>
      <c r="LP54" s="5"/>
      <c r="LQ54" s="5"/>
      <c r="LR54" s="5"/>
      <c r="LS54" s="5"/>
      <c r="LT54" s="5"/>
      <c r="LU54" s="5"/>
      <c r="LV54" s="5"/>
      <c r="LW54" s="5"/>
      <c r="LX54" s="5"/>
      <c r="LY54" s="5"/>
      <c r="LZ54" s="5"/>
      <c r="MA54" s="5"/>
      <c r="MB54" s="5"/>
      <c r="MC54" s="5"/>
      <c r="MD54" s="5"/>
      <c r="ME54" s="5"/>
      <c r="MF54" s="5"/>
      <c r="MG54" s="5"/>
      <c r="MH54" s="5"/>
      <c r="MI54" s="5"/>
      <c r="MJ54" s="5"/>
      <c r="MK54" s="5"/>
      <c r="ML54" s="5"/>
      <c r="MM54" s="5"/>
      <c r="MN54" s="5"/>
      <c r="MO54" s="5"/>
      <c r="MP54" s="5"/>
      <c r="MQ54" s="5"/>
      <c r="MR54" s="5"/>
      <c r="MS54" s="5"/>
      <c r="MT54" s="5"/>
      <c r="MU54" s="5"/>
      <c r="MV54" s="5"/>
      <c r="MW54" s="5"/>
      <c r="MX54" s="5"/>
      <c r="MY54" s="5"/>
      <c r="MZ54" s="5"/>
      <c r="NA54" s="5"/>
      <c r="NB54" s="5"/>
      <c r="NC54" s="5"/>
      <c r="ND54" s="5"/>
      <c r="NE54" s="5"/>
      <c r="NF54" s="5"/>
      <c r="NG54" s="5"/>
      <c r="NH54" s="5"/>
      <c r="NI54" s="5"/>
      <c r="NJ54" s="5"/>
      <c r="NK54" s="5"/>
      <c r="NL54" s="5"/>
      <c r="NM54" s="5"/>
      <c r="NN54" s="5"/>
      <c r="NO54" s="5"/>
      <c r="NP54" s="5"/>
      <c r="NQ54" s="5"/>
      <c r="NR54" s="5"/>
      <c r="NS54" s="5"/>
      <c r="NT54" s="5"/>
      <c r="NU54" s="5"/>
      <c r="NV54" s="5"/>
      <c r="NW54" s="5"/>
      <c r="NX54" s="5"/>
      <c r="NY54" s="5"/>
      <c r="NZ54" s="5"/>
      <c r="OA54" s="5"/>
      <c r="OB54" s="5"/>
      <c r="OC54" s="5"/>
      <c r="OD54" s="5"/>
      <c r="OE54" s="5"/>
      <c r="OF54" s="5"/>
      <c r="OG54" s="5"/>
      <c r="OH54" s="5"/>
      <c r="OI54" s="5"/>
      <c r="OJ54" s="5"/>
      <c r="OK54" s="5"/>
      <c r="OL54" s="5"/>
      <c r="OM54" s="5"/>
      <c r="ON54" s="5"/>
      <c r="OO54" s="5"/>
      <c r="OP54" s="5"/>
      <c r="OQ54" s="5"/>
      <c r="OR54" s="5"/>
      <c r="OS54" s="5"/>
      <c r="OT54" s="5"/>
      <c r="OU54" s="5"/>
      <c r="OV54" s="5"/>
      <c r="OW54" s="5"/>
      <c r="OX54" s="5"/>
      <c r="OY54" s="5"/>
      <c r="OZ54" s="5"/>
      <c r="PA54" s="5"/>
      <c r="PB54" s="5"/>
      <c r="PC54" s="5"/>
      <c r="PD54" s="5"/>
      <c r="PE54" s="5"/>
      <c r="PF54" s="5"/>
      <c r="PG54" s="5"/>
      <c r="PH54" s="5"/>
      <c r="PI54" s="5"/>
      <c r="PJ54" s="5"/>
      <c r="PK54" s="5"/>
      <c r="PL54" s="5"/>
      <c r="PM54" s="5"/>
      <c r="PN54" s="5"/>
      <c r="PO54" s="5"/>
      <c r="PP54" s="5"/>
      <c r="PQ54" s="5"/>
      <c r="PR54" s="5"/>
      <c r="PS54" s="5"/>
      <c r="PT54" s="5"/>
      <c r="PU54" s="5"/>
      <c r="PV54" s="5"/>
      <c r="PW54" s="5"/>
      <c r="PX54" s="5"/>
      <c r="PY54" s="5"/>
      <c r="PZ54" s="5"/>
      <c r="QA54" s="5"/>
      <c r="QB54" s="5"/>
      <c r="QC54" s="5"/>
      <c r="QD54" s="5"/>
      <c r="QE54" s="5"/>
      <c r="QF54" s="5"/>
      <c r="QG54" s="5"/>
      <c r="QH54" s="5"/>
      <c r="QI54" s="5"/>
      <c r="QJ54" s="5"/>
      <c r="QK54" s="5"/>
      <c r="QL54" s="5"/>
      <c r="QM54" s="5"/>
      <c r="QN54" s="5"/>
      <c r="QO54" s="5"/>
      <c r="QP54" s="5"/>
      <c r="QQ54" s="5"/>
      <c r="QR54" s="5"/>
      <c r="QS54" s="5"/>
      <c r="QT54" s="5"/>
      <c r="QU54" s="5"/>
      <c r="QV54" s="5"/>
      <c r="QW54" s="5"/>
      <c r="QX54" s="5"/>
      <c r="QY54" s="5"/>
      <c r="QZ54" s="5"/>
      <c r="RA54" s="5"/>
      <c r="RB54" s="5"/>
      <c r="RC54" s="5"/>
      <c r="RD54" s="5"/>
      <c r="RE54" s="5"/>
      <c r="RF54" s="5"/>
      <c r="RG54" s="5"/>
      <c r="RH54" s="5"/>
      <c r="RI54" s="5"/>
      <c r="RJ54" s="5"/>
      <c r="RK54" s="5"/>
      <c r="RL54" s="5"/>
      <c r="RM54" s="5"/>
      <c r="RN54" s="5"/>
      <c r="RO54" s="5"/>
      <c r="RP54" s="5"/>
      <c r="RQ54" s="5"/>
      <c r="RR54" s="5"/>
      <c r="RS54" s="5"/>
      <c r="RT54" s="5"/>
      <c r="RU54" s="5"/>
      <c r="RV54" s="5"/>
      <c r="RW54" s="5"/>
      <c r="RX54" s="5"/>
      <c r="RY54" s="5"/>
      <c r="RZ54" s="5"/>
      <c r="SA54" s="5"/>
      <c r="SB54" s="5"/>
      <c r="SC54" s="5"/>
      <c r="SD54" s="5"/>
      <c r="SE54" s="5"/>
      <c r="SF54" s="5"/>
      <c r="SG54" s="5"/>
      <c r="SH54" s="5"/>
      <c r="SI54" s="5"/>
      <c r="SJ54" s="5"/>
      <c r="SK54" s="5"/>
      <c r="SL54" s="5"/>
      <c r="SM54" s="5"/>
      <c r="SN54" s="5"/>
      <c r="SO54" s="5"/>
      <c r="SP54" s="5"/>
      <c r="SQ54" s="5"/>
      <c r="SR54" s="5"/>
      <c r="SS54" s="5"/>
      <c r="ST54" s="5"/>
      <c r="SU54" s="5"/>
      <c r="SV54" s="5"/>
      <c r="SW54" s="5"/>
      <c r="SX54" s="5"/>
      <c r="SY54" s="5"/>
      <c r="SZ54" s="5"/>
      <c r="TA54" s="5"/>
      <c r="TB54" s="5"/>
      <c r="TC54" s="5"/>
      <c r="TD54" s="5"/>
      <c r="TE54" s="5"/>
      <c r="TF54" s="5"/>
      <c r="TG54" s="5"/>
      <c r="TH54" s="5"/>
      <c r="TI54" s="5"/>
      <c r="TJ54" s="5"/>
      <c r="TK54" s="5"/>
      <c r="TL54" s="5"/>
      <c r="TM54" s="5"/>
      <c r="TN54" s="5"/>
      <c r="TO54" s="5"/>
      <c r="TP54" s="5"/>
      <c r="TQ54" s="5"/>
      <c r="TR54" s="5"/>
      <c r="TS54" s="5"/>
      <c r="TT54" s="5"/>
      <c r="TU54" s="5"/>
      <c r="TV54" s="5"/>
      <c r="TW54" s="5"/>
      <c r="TX54" s="5"/>
      <c r="TY54" s="5"/>
      <c r="TZ54" s="5"/>
      <c r="UA54" s="5"/>
      <c r="UB54" s="5"/>
      <c r="UC54" s="5"/>
      <c r="UD54" s="5"/>
      <c r="UE54" s="5"/>
      <c r="UF54" s="5"/>
      <c r="UG54" s="5"/>
      <c r="UH54" s="5"/>
      <c r="UI54" s="5"/>
      <c r="UJ54" s="5"/>
      <c r="UK54" s="5"/>
      <c r="UL54" s="5"/>
      <c r="UM54" s="5"/>
      <c r="UN54" s="5"/>
      <c r="UO54" s="5"/>
      <c r="UP54" s="5"/>
      <c r="UQ54" s="5"/>
      <c r="UR54" s="5"/>
      <c r="US54" s="5"/>
      <c r="UT54" s="5"/>
      <c r="UU54" s="5"/>
      <c r="UV54" s="5"/>
      <c r="UW54" s="5"/>
      <c r="UX54" s="5"/>
      <c r="UY54" s="5"/>
      <c r="UZ54" s="5"/>
      <c r="VA54" s="5"/>
      <c r="VB54" s="5"/>
      <c r="VC54" s="5"/>
      <c r="VD54" s="5"/>
      <c r="VE54" s="5"/>
      <c r="VF54" s="5"/>
      <c r="VG54" s="5"/>
      <c r="VH54" s="5"/>
      <c r="VI54" s="5"/>
      <c r="VJ54" s="5"/>
      <c r="VK54" s="5"/>
      <c r="VL54" s="5"/>
      <c r="VM54" s="5"/>
      <c r="VN54" s="5"/>
      <c r="VO54" s="5"/>
      <c r="VP54" s="5"/>
      <c r="VQ54" s="5"/>
      <c r="VR54" s="5"/>
      <c r="VS54" s="5"/>
      <c r="VT54" s="5"/>
      <c r="VU54" s="5"/>
      <c r="VV54" s="5"/>
      <c r="VW54" s="5"/>
      <c r="VX54" s="5"/>
      <c r="VY54" s="5"/>
      <c r="VZ54" s="5"/>
      <c r="WA54" s="5"/>
      <c r="WB54" s="5"/>
      <c r="WC54" s="5"/>
      <c r="WD54" s="5"/>
      <c r="WE54" s="5"/>
      <c r="WF54" s="5"/>
      <c r="WG54" s="5"/>
      <c r="WH54" s="5"/>
      <c r="WI54" s="5"/>
      <c r="WJ54" s="5"/>
      <c r="WK54" s="5"/>
      <c r="WL54" s="5"/>
      <c r="WM54" s="5"/>
      <c r="WN54" s="5"/>
      <c r="WO54" s="5"/>
      <c r="WP54" s="5"/>
      <c r="WQ54" s="5"/>
      <c r="WR54" s="5"/>
      <c r="WS54" s="5"/>
      <c r="WT54" s="5"/>
      <c r="WU54" s="5"/>
      <c r="WV54" s="5"/>
      <c r="WW54" s="5"/>
      <c r="WX54" s="5"/>
      <c r="WY54" s="5"/>
      <c r="WZ54" s="5"/>
      <c r="XA54" s="5"/>
      <c r="XB54" s="5"/>
      <c r="XC54" s="5"/>
      <c r="XD54" s="5"/>
      <c r="XE54" s="5"/>
      <c r="XF54" s="5"/>
      <c r="XG54" s="5"/>
      <c r="XH54" s="5"/>
      <c r="XI54" s="5"/>
      <c r="XJ54" s="5"/>
      <c r="XK54" s="5"/>
      <c r="XL54" s="5"/>
      <c r="XM54" s="5"/>
      <c r="XN54" s="5"/>
      <c r="XO54" s="5"/>
      <c r="XP54" s="5"/>
      <c r="XQ54" s="5"/>
      <c r="XR54" s="5"/>
      <c r="XS54" s="5"/>
      <c r="XT54" s="5"/>
      <c r="XU54" s="5"/>
      <c r="XV54" s="5"/>
      <c r="XW54" s="5"/>
      <c r="XX54" s="5"/>
      <c r="XY54" s="5"/>
      <c r="XZ54" s="5"/>
      <c r="YA54" s="5"/>
      <c r="YB54" s="5"/>
      <c r="YC54" s="5"/>
      <c r="YD54" s="5"/>
      <c r="YE54" s="5"/>
      <c r="YF54" s="5"/>
      <c r="YG54" s="5"/>
      <c r="YH54" s="5"/>
      <c r="YI54" s="5"/>
      <c r="YJ54" s="5"/>
      <c r="YK54" s="5"/>
      <c r="YL54" s="5"/>
      <c r="YM54" s="5"/>
      <c r="YN54" s="5"/>
      <c r="YO54" s="5"/>
      <c r="YP54" s="5"/>
      <c r="YQ54" s="5"/>
      <c r="YR54" s="5"/>
      <c r="YS54" s="5"/>
      <c r="YT54" s="5"/>
      <c r="YU54" s="5"/>
      <c r="YV54" s="5"/>
      <c r="YW54" s="5"/>
      <c r="YX54" s="5"/>
      <c r="YY54" s="5"/>
      <c r="YZ54" s="5"/>
      <c r="ZA54" s="5"/>
      <c r="ZB54" s="5"/>
      <c r="ZC54" s="5"/>
      <c r="ZD54" s="5"/>
      <c r="ZE54" s="5"/>
      <c r="ZF54" s="5"/>
      <c r="ZG54" s="5"/>
      <c r="ZH54" s="5"/>
      <c r="ZI54" s="5"/>
      <c r="ZJ54" s="5"/>
      <c r="ZK54" s="5"/>
      <c r="ZL54" s="5"/>
      <c r="ZM54" s="5"/>
      <c r="ZN54" s="5"/>
      <c r="ZO54" s="5"/>
      <c r="ZP54" s="5"/>
      <c r="ZQ54" s="5"/>
      <c r="ZR54" s="5"/>
      <c r="ZS54" s="5"/>
      <c r="ZT54" s="5"/>
      <c r="ZU54" s="5"/>
      <c r="ZV54" s="5"/>
      <c r="ZW54" s="5"/>
      <c r="ZX54" s="5"/>
      <c r="ZY54" s="5"/>
      <c r="ZZ54" s="5"/>
      <c r="AAA54" s="5"/>
      <c r="AAB54" s="5"/>
      <c r="AAC54" s="5"/>
      <c r="AAD54" s="5"/>
      <c r="AAE54" s="5"/>
      <c r="AAF54" s="5"/>
      <c r="AAG54" s="5"/>
      <c r="AAH54" s="5"/>
      <c r="AAI54" s="5"/>
      <c r="AAJ54" s="5"/>
      <c r="AAK54" s="5"/>
      <c r="AAL54" s="5"/>
      <c r="AAM54" s="5"/>
      <c r="AAN54" s="5"/>
      <c r="AAO54" s="5"/>
      <c r="AAP54" s="5"/>
      <c r="AAQ54" s="5"/>
      <c r="AAR54" s="5"/>
      <c r="AAS54" s="5"/>
      <c r="AAT54" s="5"/>
      <c r="AAU54" s="5"/>
      <c r="AAV54" s="5"/>
      <c r="AAW54" s="5"/>
      <c r="AAX54" s="5"/>
      <c r="AAY54" s="5"/>
      <c r="AAZ54" s="5"/>
      <c r="ABA54" s="5"/>
      <c r="ABB54" s="5"/>
      <c r="ABC54" s="5"/>
      <c r="ABD54" s="5"/>
      <c r="ABE54" s="5"/>
      <c r="ABF54" s="5"/>
      <c r="ABG54" s="5"/>
      <c r="ABH54" s="5"/>
      <c r="ABI54" s="5"/>
      <c r="ABJ54" s="5"/>
      <c r="ABK54" s="5"/>
      <c r="ABL54" s="5"/>
      <c r="ABM54" s="5"/>
      <c r="ABN54" s="5"/>
      <c r="ABO54" s="5"/>
      <c r="ABP54" s="5"/>
      <c r="ABQ54" s="5"/>
      <c r="ABR54" s="5"/>
      <c r="ABS54" s="5"/>
      <c r="ABT54" s="5"/>
      <c r="ABU54" s="5"/>
      <c r="ABV54" s="5"/>
      <c r="ABW54" s="5"/>
      <c r="ABX54" s="5"/>
      <c r="ABY54" s="5"/>
      <c r="ABZ54" s="5"/>
      <c r="ACA54" s="5"/>
      <c r="ACB54" s="5"/>
      <c r="ACC54" s="5"/>
      <c r="ACD54" s="5"/>
      <c r="ACE54" s="5"/>
      <c r="ACF54" s="5"/>
      <c r="ACG54" s="5"/>
      <c r="ACH54" s="5"/>
      <c r="ACI54" s="5"/>
      <c r="ACJ54" s="5"/>
      <c r="ACK54" s="5"/>
      <c r="ACL54" s="5"/>
      <c r="ACM54" s="5"/>
      <c r="ACN54" s="5"/>
      <c r="ACO54" s="5"/>
      <c r="ACP54" s="5"/>
      <c r="ACQ54" s="5"/>
      <c r="ACR54" s="5"/>
      <c r="ACS54" s="5"/>
      <c r="ACT54" s="5"/>
      <c r="ACU54" s="5"/>
      <c r="ACV54" s="5"/>
      <c r="ACW54" s="5"/>
      <c r="ACX54" s="5"/>
      <c r="ACY54" s="5"/>
      <c r="ACZ54" s="5"/>
      <c r="ADA54" s="5"/>
      <c r="ADB54" s="5"/>
      <c r="ADC54" s="5"/>
      <c r="ADD54" s="5"/>
      <c r="ADE54" s="5"/>
      <c r="ADF54" s="5"/>
      <c r="ADG54" s="5"/>
      <c r="ADH54" s="5"/>
      <c r="ADI54" s="5"/>
      <c r="ADJ54" s="5"/>
      <c r="ADK54" s="5"/>
      <c r="ADL54" s="5"/>
      <c r="ADM54" s="5"/>
      <c r="ADN54" s="5"/>
      <c r="ADO54" s="5"/>
      <c r="ADP54" s="5"/>
      <c r="ADQ54" s="5"/>
      <c r="ADR54" s="5"/>
      <c r="ADS54" s="5"/>
      <c r="ADT54" s="5"/>
      <c r="ADU54" s="5"/>
      <c r="ADV54" s="5"/>
      <c r="ADW54" s="5"/>
      <c r="ADX54" s="5"/>
      <c r="ADY54" s="5"/>
      <c r="ADZ54" s="5"/>
      <c r="AEA54" s="5"/>
      <c r="AEB54" s="5"/>
      <c r="AEC54" s="5"/>
      <c r="AED54" s="5"/>
      <c r="AEE54" s="5"/>
      <c r="AEF54" s="5"/>
      <c r="AEG54" s="5"/>
      <c r="AEH54" s="5"/>
      <c r="AEI54" s="5"/>
      <c r="AEJ54" s="5"/>
      <c r="AEK54" s="5"/>
      <c r="AEL54" s="5"/>
      <c r="AEM54" s="5"/>
      <c r="AEN54" s="5"/>
      <c r="AEO54" s="5"/>
      <c r="AEP54" s="5"/>
      <c r="AEQ54" s="5"/>
      <c r="AER54" s="5"/>
      <c r="AES54" s="5"/>
      <c r="AET54" s="5"/>
      <c r="AEU54" s="5"/>
      <c r="AEV54" s="5"/>
      <c r="AEW54" s="5"/>
      <c r="AEX54" s="5"/>
      <c r="AEY54" s="5"/>
      <c r="AEZ54" s="5"/>
      <c r="AFA54" s="5"/>
      <c r="AFB54" s="5"/>
      <c r="AFC54" s="5"/>
      <c r="AFD54" s="5"/>
      <c r="AFE54" s="5"/>
      <c r="AFF54" s="5"/>
      <c r="AFG54" s="5"/>
      <c r="AFH54" s="5"/>
      <c r="AFI54" s="5"/>
      <c r="AFJ54" s="5"/>
      <c r="AFK54" s="5"/>
      <c r="AFL54" s="5"/>
      <c r="AFM54" s="5"/>
      <c r="AFN54" s="5"/>
      <c r="AFO54" s="5"/>
      <c r="AFP54" s="5"/>
      <c r="AFQ54" s="5"/>
      <c r="AFR54" s="5"/>
      <c r="AFS54" s="5"/>
      <c r="AFT54" s="5"/>
      <c r="AFU54" s="5"/>
      <c r="AFV54" s="5"/>
      <c r="AFW54" s="5"/>
      <c r="AFX54" s="5"/>
      <c r="AFY54" s="5"/>
      <c r="AFZ54" s="5"/>
      <c r="AGA54" s="5"/>
      <c r="AGB54" s="5"/>
      <c r="AGC54" s="5"/>
      <c r="AGD54" s="5"/>
      <c r="AGE54" s="5"/>
      <c r="AGF54" s="5"/>
      <c r="AGG54" s="5"/>
      <c r="AGH54" s="5"/>
      <c r="AGI54" s="5"/>
      <c r="AGJ54" s="5"/>
      <c r="AGK54" s="5"/>
      <c r="AGL54" s="5"/>
      <c r="AGM54" s="5"/>
      <c r="AGN54" s="5"/>
      <c r="AGO54" s="5"/>
      <c r="AGP54" s="5"/>
      <c r="AGQ54" s="5"/>
      <c r="AGR54" s="5"/>
      <c r="AGS54" s="5"/>
      <c r="AGT54" s="5"/>
      <c r="AGU54" s="5"/>
      <c r="AGV54" s="5"/>
      <c r="AGW54" s="5"/>
      <c r="AGX54" s="5"/>
      <c r="AGY54" s="5"/>
      <c r="AGZ54" s="5"/>
      <c r="AHA54" s="5"/>
      <c r="AHB54" s="5"/>
      <c r="AHC54" s="5"/>
      <c r="AHD54" s="5"/>
      <c r="AHE54" s="5"/>
      <c r="AHF54" s="5"/>
      <c r="AHG54" s="5"/>
      <c r="AHH54" s="5"/>
      <c r="AHI54" s="5"/>
      <c r="AHJ54" s="5"/>
      <c r="AHK54" s="5"/>
      <c r="AHL54" s="5"/>
      <c r="AHM54" s="5"/>
      <c r="AHN54" s="5"/>
      <c r="AHO54" s="5"/>
      <c r="AHP54" s="5"/>
      <c r="AHQ54" s="5"/>
      <c r="AHR54" s="5"/>
      <c r="AHS54" s="5"/>
      <c r="AHT54" s="5"/>
      <c r="AHU54" s="5"/>
      <c r="AHV54" s="5"/>
      <c r="AHW54" s="5"/>
      <c r="AHX54" s="5"/>
      <c r="AHY54" s="5"/>
      <c r="AHZ54" s="5"/>
      <c r="AIA54" s="5"/>
      <c r="AIB54" s="5"/>
      <c r="AIC54" s="5"/>
      <c r="AID54" s="5"/>
      <c r="AIE54" s="5"/>
      <c r="AIF54" s="5"/>
      <c r="AIG54" s="5"/>
      <c r="AIH54" s="5"/>
      <c r="AII54" s="5"/>
      <c r="AIJ54" s="5"/>
      <c r="AIK54" s="5"/>
      <c r="AIL54" s="5"/>
      <c r="AIM54" s="5"/>
      <c r="AIN54" s="5"/>
      <c r="AIO54" s="5"/>
      <c r="AIP54" s="5"/>
      <c r="AIQ54" s="5"/>
      <c r="AIR54" s="5"/>
      <c r="AIS54" s="5"/>
      <c r="AIT54" s="5"/>
      <c r="AIU54" s="5"/>
      <c r="AIV54" s="5"/>
      <c r="AIW54" s="5"/>
      <c r="AIX54" s="5"/>
      <c r="AIY54" s="5"/>
      <c r="AIZ54" s="5"/>
      <c r="AJA54" s="5"/>
      <c r="AJB54" s="5"/>
      <c r="AJC54" s="5"/>
      <c r="AJD54" s="5"/>
      <c r="AJE54" s="5"/>
      <c r="AJF54" s="5"/>
      <c r="AJG54" s="5"/>
      <c r="AJH54" s="5"/>
      <c r="AJI54" s="5"/>
      <c r="AJJ54" s="5"/>
    </row>
    <row r="55" spans="1:946" ht="27.95" customHeight="1" x14ac:dyDescent="0.25">
      <c r="A55" s="39" t="s">
        <v>54</v>
      </c>
      <c r="B55" s="40" t="s">
        <v>158</v>
      </c>
      <c r="C55" s="78" t="s">
        <v>165</v>
      </c>
      <c r="D55" s="80" t="s">
        <v>57</v>
      </c>
      <c r="E55" s="80" t="s">
        <v>160</v>
      </c>
      <c r="F55" s="81" t="s">
        <v>116</v>
      </c>
      <c r="G55" s="80" t="s">
        <v>60</v>
      </c>
      <c r="H55" s="80" t="s">
        <v>166</v>
      </c>
      <c r="I55" s="80" t="s">
        <v>162</v>
      </c>
      <c r="J55" s="80" t="s">
        <v>167</v>
      </c>
      <c r="K55" s="46" t="s">
        <v>164</v>
      </c>
      <c r="L55" s="47">
        <v>44910</v>
      </c>
      <c r="M55" s="48" t="s">
        <v>57</v>
      </c>
      <c r="N55" s="127"/>
      <c r="O55" s="127"/>
      <c r="P55" s="50">
        <v>1</v>
      </c>
      <c r="Q55" s="50">
        <v>1</v>
      </c>
      <c r="R55" s="50">
        <v>1</v>
      </c>
      <c r="S55" s="50">
        <v>1</v>
      </c>
      <c r="T55" s="50">
        <v>1</v>
      </c>
      <c r="U55" s="127"/>
      <c r="V55" s="127"/>
      <c r="W55" s="127"/>
      <c r="X55" s="127"/>
      <c r="Y55" s="127"/>
      <c r="Z55" s="51">
        <f t="shared" si="0"/>
        <v>5</v>
      </c>
      <c r="AA55" s="52"/>
      <c r="AB55" s="53">
        <v>1</v>
      </c>
      <c r="AC55" s="54">
        <f>Z56/(AA55+Z55)</f>
        <v>1</v>
      </c>
      <c r="AD55" s="134">
        <v>29606752</v>
      </c>
      <c r="AE55" s="134">
        <v>11127728.99</v>
      </c>
      <c r="AF55" s="56">
        <f>IFERROR(AE55/AD55," ")</f>
        <v>0.37585105552949544</v>
      </c>
      <c r="AG55" s="52">
        <v>4</v>
      </c>
      <c r="AH55" s="52">
        <v>4</v>
      </c>
      <c r="AI55" s="54">
        <f>IFERROR(AH55/AG55," ")</f>
        <v>1</v>
      </c>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c r="IW55" s="5"/>
      <c r="IX55" s="5"/>
      <c r="IY55" s="5"/>
      <c r="IZ55" s="5"/>
      <c r="JA55" s="5"/>
      <c r="JB55" s="5"/>
      <c r="JC55" s="5"/>
      <c r="JD55" s="5"/>
      <c r="JE55" s="5"/>
      <c r="JF55" s="5"/>
      <c r="JG55" s="5"/>
      <c r="JH55" s="5"/>
      <c r="JI55" s="5"/>
      <c r="JJ55" s="5"/>
      <c r="JK55" s="5"/>
      <c r="JL55" s="5"/>
      <c r="JM55" s="5"/>
      <c r="JN55" s="5"/>
      <c r="JO55" s="5"/>
      <c r="JP55" s="5"/>
      <c r="JQ55" s="5"/>
      <c r="JR55" s="5"/>
      <c r="JS55" s="5"/>
      <c r="JT55" s="5"/>
      <c r="JU55" s="5"/>
      <c r="JV55" s="5"/>
      <c r="JW55" s="5"/>
      <c r="JX55" s="5"/>
      <c r="JY55" s="5"/>
      <c r="JZ55" s="5"/>
      <c r="KA55" s="5"/>
      <c r="KB55" s="5"/>
      <c r="KC55" s="5"/>
      <c r="KD55" s="5"/>
      <c r="KE55" s="5"/>
      <c r="KF55" s="5"/>
      <c r="KG55" s="5"/>
      <c r="KH55" s="5"/>
      <c r="KI55" s="5"/>
      <c r="KJ55" s="5"/>
      <c r="KK55" s="5"/>
      <c r="KL55" s="5"/>
      <c r="KM55" s="5"/>
      <c r="KN55" s="5"/>
      <c r="KO55" s="5"/>
      <c r="KP55" s="5"/>
      <c r="KQ55" s="5"/>
      <c r="KR55" s="5"/>
      <c r="KS55" s="5"/>
      <c r="KT55" s="5"/>
      <c r="KU55" s="5"/>
      <c r="KV55" s="5"/>
      <c r="KW55" s="5"/>
      <c r="KX55" s="5"/>
      <c r="KY55" s="5"/>
      <c r="KZ55" s="5"/>
      <c r="LA55" s="5"/>
      <c r="LB55" s="5"/>
      <c r="LC55" s="5"/>
      <c r="LD55" s="5"/>
      <c r="LE55" s="5"/>
      <c r="LF55" s="5"/>
      <c r="LG55" s="5"/>
      <c r="LH55" s="5"/>
      <c r="LI55" s="5"/>
      <c r="LJ55" s="5"/>
      <c r="LK55" s="5"/>
      <c r="LL55" s="5"/>
      <c r="LM55" s="5"/>
      <c r="LN55" s="5"/>
      <c r="LO55" s="5"/>
      <c r="LP55" s="5"/>
      <c r="LQ55" s="5"/>
      <c r="LR55" s="5"/>
      <c r="LS55" s="5"/>
      <c r="LT55" s="5"/>
      <c r="LU55" s="5"/>
      <c r="LV55" s="5"/>
      <c r="LW55" s="5"/>
      <c r="LX55" s="5"/>
      <c r="LY55" s="5"/>
      <c r="LZ55" s="5"/>
      <c r="MA55" s="5"/>
      <c r="MB55" s="5"/>
      <c r="MC55" s="5"/>
      <c r="MD55" s="5"/>
      <c r="ME55" s="5"/>
      <c r="MF55" s="5"/>
      <c r="MG55" s="5"/>
      <c r="MH55" s="5"/>
      <c r="MI55" s="5"/>
      <c r="MJ55" s="5"/>
      <c r="MK55" s="5"/>
      <c r="ML55" s="5"/>
      <c r="MM55" s="5"/>
      <c r="MN55" s="5"/>
      <c r="MO55" s="5"/>
      <c r="MP55" s="5"/>
      <c r="MQ55" s="5"/>
      <c r="MR55" s="5"/>
      <c r="MS55" s="5"/>
      <c r="MT55" s="5"/>
      <c r="MU55" s="5"/>
      <c r="MV55" s="5"/>
      <c r="MW55" s="5"/>
      <c r="MX55" s="5"/>
      <c r="MY55" s="5"/>
      <c r="MZ55" s="5"/>
      <c r="NA55" s="5"/>
      <c r="NB55" s="5"/>
      <c r="NC55" s="5"/>
      <c r="ND55" s="5"/>
      <c r="NE55" s="5"/>
      <c r="NF55" s="5"/>
      <c r="NG55" s="5"/>
      <c r="NH55" s="5"/>
      <c r="NI55" s="5"/>
      <c r="NJ55" s="5"/>
      <c r="NK55" s="5"/>
      <c r="NL55" s="5"/>
      <c r="NM55" s="5"/>
      <c r="NN55" s="5"/>
      <c r="NO55" s="5"/>
      <c r="NP55" s="5"/>
      <c r="NQ55" s="5"/>
      <c r="NR55" s="5"/>
      <c r="NS55" s="5"/>
      <c r="NT55" s="5"/>
      <c r="NU55" s="5"/>
      <c r="NV55" s="5"/>
      <c r="NW55" s="5"/>
      <c r="NX55" s="5"/>
      <c r="NY55" s="5"/>
      <c r="NZ55" s="5"/>
      <c r="OA55" s="5"/>
      <c r="OB55" s="5"/>
      <c r="OC55" s="5"/>
      <c r="OD55" s="5"/>
      <c r="OE55" s="5"/>
      <c r="OF55" s="5"/>
      <c r="OG55" s="5"/>
      <c r="OH55" s="5"/>
      <c r="OI55" s="5"/>
      <c r="OJ55" s="5"/>
      <c r="OK55" s="5"/>
      <c r="OL55" s="5"/>
      <c r="OM55" s="5"/>
      <c r="ON55" s="5"/>
      <c r="OO55" s="5"/>
      <c r="OP55" s="5"/>
      <c r="OQ55" s="5"/>
      <c r="OR55" s="5"/>
      <c r="OS55" s="5"/>
      <c r="OT55" s="5"/>
      <c r="OU55" s="5"/>
      <c r="OV55" s="5"/>
      <c r="OW55" s="5"/>
      <c r="OX55" s="5"/>
      <c r="OY55" s="5"/>
      <c r="OZ55" s="5"/>
      <c r="PA55" s="5"/>
      <c r="PB55" s="5"/>
      <c r="PC55" s="5"/>
      <c r="PD55" s="5"/>
      <c r="PE55" s="5"/>
      <c r="PF55" s="5"/>
      <c r="PG55" s="5"/>
      <c r="PH55" s="5"/>
      <c r="PI55" s="5"/>
      <c r="PJ55" s="5"/>
      <c r="PK55" s="5"/>
      <c r="PL55" s="5"/>
      <c r="PM55" s="5"/>
      <c r="PN55" s="5"/>
      <c r="PO55" s="5"/>
      <c r="PP55" s="5"/>
      <c r="PQ55" s="5"/>
      <c r="PR55" s="5"/>
      <c r="PS55" s="5"/>
      <c r="PT55" s="5"/>
      <c r="PU55" s="5"/>
      <c r="PV55" s="5"/>
      <c r="PW55" s="5"/>
      <c r="PX55" s="5"/>
      <c r="PY55" s="5"/>
      <c r="PZ55" s="5"/>
      <c r="QA55" s="5"/>
      <c r="QB55" s="5"/>
      <c r="QC55" s="5"/>
      <c r="QD55" s="5"/>
      <c r="QE55" s="5"/>
      <c r="QF55" s="5"/>
      <c r="QG55" s="5"/>
      <c r="QH55" s="5"/>
      <c r="QI55" s="5"/>
      <c r="QJ55" s="5"/>
      <c r="QK55" s="5"/>
      <c r="QL55" s="5"/>
      <c r="QM55" s="5"/>
      <c r="QN55" s="5"/>
      <c r="QO55" s="5"/>
      <c r="QP55" s="5"/>
      <c r="QQ55" s="5"/>
      <c r="QR55" s="5"/>
      <c r="QS55" s="5"/>
      <c r="QT55" s="5"/>
      <c r="QU55" s="5"/>
      <c r="QV55" s="5"/>
      <c r="QW55" s="5"/>
      <c r="QX55" s="5"/>
      <c r="QY55" s="5"/>
      <c r="QZ55" s="5"/>
      <c r="RA55" s="5"/>
      <c r="RB55" s="5"/>
      <c r="RC55" s="5"/>
      <c r="RD55" s="5"/>
      <c r="RE55" s="5"/>
      <c r="RF55" s="5"/>
      <c r="RG55" s="5"/>
      <c r="RH55" s="5"/>
      <c r="RI55" s="5"/>
      <c r="RJ55" s="5"/>
      <c r="RK55" s="5"/>
      <c r="RL55" s="5"/>
      <c r="RM55" s="5"/>
      <c r="RN55" s="5"/>
      <c r="RO55" s="5"/>
      <c r="RP55" s="5"/>
      <c r="RQ55" s="5"/>
      <c r="RR55" s="5"/>
      <c r="RS55" s="5"/>
      <c r="RT55" s="5"/>
      <c r="RU55" s="5"/>
      <c r="RV55" s="5"/>
      <c r="RW55" s="5"/>
      <c r="RX55" s="5"/>
      <c r="RY55" s="5"/>
      <c r="RZ55" s="5"/>
      <c r="SA55" s="5"/>
      <c r="SB55" s="5"/>
      <c r="SC55" s="5"/>
      <c r="SD55" s="5"/>
      <c r="SE55" s="5"/>
      <c r="SF55" s="5"/>
      <c r="SG55" s="5"/>
      <c r="SH55" s="5"/>
      <c r="SI55" s="5"/>
      <c r="SJ55" s="5"/>
      <c r="SK55" s="5"/>
      <c r="SL55" s="5"/>
      <c r="SM55" s="5"/>
      <c r="SN55" s="5"/>
      <c r="SO55" s="5"/>
      <c r="SP55" s="5"/>
      <c r="SQ55" s="5"/>
      <c r="SR55" s="5"/>
      <c r="SS55" s="5"/>
      <c r="ST55" s="5"/>
      <c r="SU55" s="5"/>
      <c r="SV55" s="5"/>
      <c r="SW55" s="5"/>
      <c r="SX55" s="5"/>
      <c r="SY55" s="5"/>
      <c r="SZ55" s="5"/>
      <c r="TA55" s="5"/>
      <c r="TB55" s="5"/>
      <c r="TC55" s="5"/>
      <c r="TD55" s="5"/>
      <c r="TE55" s="5"/>
      <c r="TF55" s="5"/>
      <c r="TG55" s="5"/>
      <c r="TH55" s="5"/>
      <c r="TI55" s="5"/>
      <c r="TJ55" s="5"/>
      <c r="TK55" s="5"/>
      <c r="TL55" s="5"/>
      <c r="TM55" s="5"/>
      <c r="TN55" s="5"/>
      <c r="TO55" s="5"/>
      <c r="TP55" s="5"/>
      <c r="TQ55" s="5"/>
      <c r="TR55" s="5"/>
      <c r="TS55" s="5"/>
      <c r="TT55" s="5"/>
      <c r="TU55" s="5"/>
      <c r="TV55" s="5"/>
      <c r="TW55" s="5"/>
      <c r="TX55" s="5"/>
      <c r="TY55" s="5"/>
      <c r="TZ55" s="5"/>
      <c r="UA55" s="5"/>
      <c r="UB55" s="5"/>
      <c r="UC55" s="5"/>
      <c r="UD55" s="5"/>
      <c r="UE55" s="5"/>
      <c r="UF55" s="5"/>
      <c r="UG55" s="5"/>
      <c r="UH55" s="5"/>
      <c r="UI55" s="5"/>
      <c r="UJ55" s="5"/>
      <c r="UK55" s="5"/>
      <c r="UL55" s="5"/>
      <c r="UM55" s="5"/>
      <c r="UN55" s="5"/>
      <c r="UO55" s="5"/>
      <c r="UP55" s="5"/>
      <c r="UQ55" s="5"/>
      <c r="UR55" s="5"/>
      <c r="US55" s="5"/>
      <c r="UT55" s="5"/>
      <c r="UU55" s="5"/>
      <c r="UV55" s="5"/>
      <c r="UW55" s="5"/>
      <c r="UX55" s="5"/>
      <c r="UY55" s="5"/>
      <c r="UZ55" s="5"/>
      <c r="VA55" s="5"/>
      <c r="VB55" s="5"/>
      <c r="VC55" s="5"/>
      <c r="VD55" s="5"/>
      <c r="VE55" s="5"/>
      <c r="VF55" s="5"/>
      <c r="VG55" s="5"/>
      <c r="VH55" s="5"/>
      <c r="VI55" s="5"/>
      <c r="VJ55" s="5"/>
      <c r="VK55" s="5"/>
      <c r="VL55" s="5"/>
      <c r="VM55" s="5"/>
      <c r="VN55" s="5"/>
      <c r="VO55" s="5"/>
      <c r="VP55" s="5"/>
      <c r="VQ55" s="5"/>
      <c r="VR55" s="5"/>
      <c r="VS55" s="5"/>
      <c r="VT55" s="5"/>
      <c r="VU55" s="5"/>
      <c r="VV55" s="5"/>
      <c r="VW55" s="5"/>
      <c r="VX55" s="5"/>
      <c r="VY55" s="5"/>
      <c r="VZ55" s="5"/>
      <c r="WA55" s="5"/>
      <c r="WB55" s="5"/>
      <c r="WC55" s="5"/>
      <c r="WD55" s="5"/>
      <c r="WE55" s="5"/>
      <c r="WF55" s="5"/>
      <c r="WG55" s="5"/>
      <c r="WH55" s="5"/>
      <c r="WI55" s="5"/>
      <c r="WJ55" s="5"/>
      <c r="WK55" s="5"/>
      <c r="WL55" s="5"/>
      <c r="WM55" s="5"/>
      <c r="WN55" s="5"/>
      <c r="WO55" s="5"/>
      <c r="WP55" s="5"/>
      <c r="WQ55" s="5"/>
      <c r="WR55" s="5"/>
      <c r="WS55" s="5"/>
      <c r="WT55" s="5"/>
      <c r="WU55" s="5"/>
      <c r="WV55" s="5"/>
      <c r="WW55" s="5"/>
      <c r="WX55" s="5"/>
      <c r="WY55" s="5"/>
      <c r="WZ55" s="5"/>
      <c r="XA55" s="5"/>
      <c r="XB55" s="5"/>
      <c r="XC55" s="5"/>
      <c r="XD55" s="5"/>
      <c r="XE55" s="5"/>
      <c r="XF55" s="5"/>
      <c r="XG55" s="5"/>
      <c r="XH55" s="5"/>
      <c r="XI55" s="5"/>
      <c r="XJ55" s="5"/>
      <c r="XK55" s="5"/>
      <c r="XL55" s="5"/>
      <c r="XM55" s="5"/>
      <c r="XN55" s="5"/>
      <c r="XO55" s="5"/>
      <c r="XP55" s="5"/>
      <c r="XQ55" s="5"/>
      <c r="XR55" s="5"/>
      <c r="XS55" s="5"/>
      <c r="XT55" s="5"/>
      <c r="XU55" s="5"/>
      <c r="XV55" s="5"/>
      <c r="XW55" s="5"/>
      <c r="XX55" s="5"/>
      <c r="XY55" s="5"/>
      <c r="XZ55" s="5"/>
      <c r="YA55" s="5"/>
      <c r="YB55" s="5"/>
      <c r="YC55" s="5"/>
      <c r="YD55" s="5"/>
      <c r="YE55" s="5"/>
      <c r="YF55" s="5"/>
      <c r="YG55" s="5"/>
      <c r="YH55" s="5"/>
      <c r="YI55" s="5"/>
      <c r="YJ55" s="5"/>
      <c r="YK55" s="5"/>
      <c r="YL55" s="5"/>
      <c r="YM55" s="5"/>
      <c r="YN55" s="5"/>
      <c r="YO55" s="5"/>
      <c r="YP55" s="5"/>
      <c r="YQ55" s="5"/>
      <c r="YR55" s="5"/>
      <c r="YS55" s="5"/>
      <c r="YT55" s="5"/>
      <c r="YU55" s="5"/>
      <c r="YV55" s="5"/>
      <c r="YW55" s="5"/>
      <c r="YX55" s="5"/>
      <c r="YY55" s="5"/>
      <c r="YZ55" s="5"/>
      <c r="ZA55" s="5"/>
      <c r="ZB55" s="5"/>
      <c r="ZC55" s="5"/>
      <c r="ZD55" s="5"/>
      <c r="ZE55" s="5"/>
      <c r="ZF55" s="5"/>
      <c r="ZG55" s="5"/>
      <c r="ZH55" s="5"/>
      <c r="ZI55" s="5"/>
      <c r="ZJ55" s="5"/>
      <c r="ZK55" s="5"/>
      <c r="ZL55" s="5"/>
      <c r="ZM55" s="5"/>
      <c r="ZN55" s="5"/>
      <c r="ZO55" s="5"/>
      <c r="ZP55" s="5"/>
      <c r="ZQ55" s="5"/>
      <c r="ZR55" s="5"/>
      <c r="ZS55" s="5"/>
      <c r="ZT55" s="5"/>
      <c r="ZU55" s="5"/>
      <c r="ZV55" s="5"/>
      <c r="ZW55" s="5"/>
      <c r="ZX55" s="5"/>
      <c r="ZY55" s="5"/>
      <c r="ZZ55" s="5"/>
      <c r="AAA55" s="5"/>
      <c r="AAB55" s="5"/>
      <c r="AAC55" s="5"/>
      <c r="AAD55" s="5"/>
      <c r="AAE55" s="5"/>
      <c r="AAF55" s="5"/>
      <c r="AAG55" s="5"/>
      <c r="AAH55" s="5"/>
      <c r="AAI55" s="5"/>
      <c r="AAJ55" s="5"/>
      <c r="AAK55" s="5"/>
      <c r="AAL55" s="5"/>
      <c r="AAM55" s="5"/>
      <c r="AAN55" s="5"/>
      <c r="AAO55" s="5"/>
      <c r="AAP55" s="5"/>
      <c r="AAQ55" s="5"/>
      <c r="AAR55" s="5"/>
      <c r="AAS55" s="5"/>
      <c r="AAT55" s="5"/>
      <c r="AAU55" s="5"/>
      <c r="AAV55" s="5"/>
      <c r="AAW55" s="5"/>
      <c r="AAX55" s="5"/>
      <c r="AAY55" s="5"/>
      <c r="AAZ55" s="5"/>
      <c r="ABA55" s="5"/>
      <c r="ABB55" s="5"/>
      <c r="ABC55" s="5"/>
      <c r="ABD55" s="5"/>
      <c r="ABE55" s="5"/>
      <c r="ABF55" s="5"/>
      <c r="ABG55" s="5"/>
      <c r="ABH55" s="5"/>
      <c r="ABI55" s="5"/>
      <c r="ABJ55" s="5"/>
      <c r="ABK55" s="5"/>
      <c r="ABL55" s="5"/>
      <c r="ABM55" s="5"/>
      <c r="ABN55" s="5"/>
      <c r="ABO55" s="5"/>
      <c r="ABP55" s="5"/>
      <c r="ABQ55" s="5"/>
      <c r="ABR55" s="5"/>
      <c r="ABS55" s="5"/>
      <c r="ABT55" s="5"/>
      <c r="ABU55" s="5"/>
      <c r="ABV55" s="5"/>
      <c r="ABW55" s="5"/>
      <c r="ABX55" s="5"/>
      <c r="ABY55" s="5"/>
      <c r="ABZ55" s="5"/>
      <c r="ACA55" s="5"/>
      <c r="ACB55" s="5"/>
      <c r="ACC55" s="5"/>
      <c r="ACD55" s="5"/>
      <c r="ACE55" s="5"/>
      <c r="ACF55" s="5"/>
      <c r="ACG55" s="5"/>
      <c r="ACH55" s="5"/>
      <c r="ACI55" s="5"/>
      <c r="ACJ55" s="5"/>
      <c r="ACK55" s="5"/>
      <c r="ACL55" s="5"/>
      <c r="ACM55" s="5"/>
      <c r="ACN55" s="5"/>
      <c r="ACO55" s="5"/>
      <c r="ACP55" s="5"/>
      <c r="ACQ55" s="5"/>
      <c r="ACR55" s="5"/>
      <c r="ACS55" s="5"/>
      <c r="ACT55" s="5"/>
      <c r="ACU55" s="5"/>
      <c r="ACV55" s="5"/>
      <c r="ACW55" s="5"/>
      <c r="ACX55" s="5"/>
      <c r="ACY55" s="5"/>
      <c r="ACZ55" s="5"/>
      <c r="ADA55" s="5"/>
      <c r="ADB55" s="5"/>
      <c r="ADC55" s="5"/>
      <c r="ADD55" s="5"/>
      <c r="ADE55" s="5"/>
      <c r="ADF55" s="5"/>
      <c r="ADG55" s="5"/>
      <c r="ADH55" s="5"/>
      <c r="ADI55" s="5"/>
      <c r="ADJ55" s="5"/>
      <c r="ADK55" s="5"/>
      <c r="ADL55" s="5"/>
      <c r="ADM55" s="5"/>
      <c r="ADN55" s="5"/>
      <c r="ADO55" s="5"/>
      <c r="ADP55" s="5"/>
      <c r="ADQ55" s="5"/>
      <c r="ADR55" s="5"/>
      <c r="ADS55" s="5"/>
      <c r="ADT55" s="5"/>
      <c r="ADU55" s="5"/>
      <c r="ADV55" s="5"/>
      <c r="ADW55" s="5"/>
      <c r="ADX55" s="5"/>
      <c r="ADY55" s="5"/>
      <c r="ADZ55" s="5"/>
      <c r="AEA55" s="5"/>
      <c r="AEB55" s="5"/>
      <c r="AEC55" s="5"/>
      <c r="AED55" s="5"/>
      <c r="AEE55" s="5"/>
      <c r="AEF55" s="5"/>
      <c r="AEG55" s="5"/>
      <c r="AEH55" s="5"/>
      <c r="AEI55" s="5"/>
      <c r="AEJ55" s="5"/>
      <c r="AEK55" s="5"/>
      <c r="AEL55" s="5"/>
      <c r="AEM55" s="5"/>
      <c r="AEN55" s="5"/>
      <c r="AEO55" s="5"/>
      <c r="AEP55" s="5"/>
      <c r="AEQ55" s="5"/>
      <c r="AER55" s="5"/>
      <c r="AES55" s="5"/>
      <c r="AET55" s="5"/>
      <c r="AEU55" s="5"/>
      <c r="AEV55" s="5"/>
      <c r="AEW55" s="5"/>
      <c r="AEX55" s="5"/>
      <c r="AEY55" s="5"/>
      <c r="AEZ55" s="5"/>
      <c r="AFA55" s="5"/>
      <c r="AFB55" s="5"/>
      <c r="AFC55" s="5"/>
      <c r="AFD55" s="5"/>
      <c r="AFE55" s="5"/>
      <c r="AFF55" s="5"/>
      <c r="AFG55" s="5"/>
      <c r="AFH55" s="5"/>
      <c r="AFI55" s="5"/>
      <c r="AFJ55" s="5"/>
      <c r="AFK55" s="5"/>
      <c r="AFL55" s="5"/>
      <c r="AFM55" s="5"/>
      <c r="AFN55" s="5"/>
      <c r="AFO55" s="5"/>
      <c r="AFP55" s="5"/>
      <c r="AFQ55" s="5"/>
      <c r="AFR55" s="5"/>
      <c r="AFS55" s="5"/>
      <c r="AFT55" s="5"/>
      <c r="AFU55" s="5"/>
      <c r="AFV55" s="5"/>
      <c r="AFW55" s="5"/>
      <c r="AFX55" s="5"/>
      <c r="AFY55" s="5"/>
      <c r="AFZ55" s="5"/>
      <c r="AGA55" s="5"/>
      <c r="AGB55" s="5"/>
      <c r="AGC55" s="5"/>
      <c r="AGD55" s="5"/>
      <c r="AGE55" s="5"/>
      <c r="AGF55" s="5"/>
      <c r="AGG55" s="5"/>
      <c r="AGH55" s="5"/>
      <c r="AGI55" s="5"/>
      <c r="AGJ55" s="5"/>
      <c r="AGK55" s="5"/>
      <c r="AGL55" s="5"/>
      <c r="AGM55" s="5"/>
      <c r="AGN55" s="5"/>
      <c r="AGO55" s="5"/>
      <c r="AGP55" s="5"/>
      <c r="AGQ55" s="5"/>
      <c r="AGR55" s="5"/>
      <c r="AGS55" s="5"/>
      <c r="AGT55" s="5"/>
      <c r="AGU55" s="5"/>
      <c r="AGV55" s="5"/>
      <c r="AGW55" s="5"/>
      <c r="AGX55" s="5"/>
      <c r="AGY55" s="5"/>
      <c r="AGZ55" s="5"/>
      <c r="AHA55" s="5"/>
      <c r="AHB55" s="5"/>
      <c r="AHC55" s="5"/>
      <c r="AHD55" s="5"/>
      <c r="AHE55" s="5"/>
      <c r="AHF55" s="5"/>
      <c r="AHG55" s="5"/>
      <c r="AHH55" s="5"/>
      <c r="AHI55" s="5"/>
      <c r="AHJ55" s="5"/>
      <c r="AHK55" s="5"/>
      <c r="AHL55" s="5"/>
      <c r="AHM55" s="5"/>
      <c r="AHN55" s="5"/>
      <c r="AHO55" s="5"/>
      <c r="AHP55" s="5"/>
      <c r="AHQ55" s="5"/>
      <c r="AHR55" s="5"/>
      <c r="AHS55" s="5"/>
      <c r="AHT55" s="5"/>
      <c r="AHU55" s="5"/>
      <c r="AHV55" s="5"/>
      <c r="AHW55" s="5"/>
      <c r="AHX55" s="5"/>
      <c r="AHY55" s="5"/>
      <c r="AHZ55" s="5"/>
      <c r="AIA55" s="5"/>
      <c r="AIB55" s="5"/>
      <c r="AIC55" s="5"/>
      <c r="AID55" s="5"/>
      <c r="AIE55" s="5"/>
      <c r="AIF55" s="5"/>
      <c r="AIG55" s="5"/>
      <c r="AIH55" s="5"/>
      <c r="AII55" s="5"/>
      <c r="AIJ55" s="5"/>
      <c r="AIK55" s="5"/>
      <c r="AIL55" s="5"/>
      <c r="AIM55" s="5"/>
      <c r="AIN55" s="5"/>
      <c r="AIO55" s="5"/>
      <c r="AIP55" s="5"/>
      <c r="AIQ55" s="5"/>
      <c r="AIR55" s="5"/>
      <c r="AIS55" s="5"/>
      <c r="AIT55" s="5"/>
      <c r="AIU55" s="5"/>
      <c r="AIV55" s="5"/>
      <c r="AIW55" s="5"/>
      <c r="AIX55" s="5"/>
      <c r="AIY55" s="5"/>
      <c r="AIZ55" s="5"/>
      <c r="AJA55" s="5"/>
      <c r="AJB55" s="5"/>
      <c r="AJC55" s="5"/>
      <c r="AJD55" s="5"/>
      <c r="AJE55" s="5"/>
      <c r="AJF55" s="5"/>
      <c r="AJG55" s="5"/>
      <c r="AJH55" s="5"/>
      <c r="AJI55" s="5"/>
      <c r="AJJ55" s="5"/>
    </row>
    <row r="56" spans="1:946" ht="27.95" customHeight="1" x14ac:dyDescent="0.25">
      <c r="A56" s="39" t="s">
        <v>54</v>
      </c>
      <c r="B56" s="40" t="s">
        <v>158</v>
      </c>
      <c r="C56" s="84"/>
      <c r="D56" s="86"/>
      <c r="E56" s="86"/>
      <c r="F56" s="81" t="s">
        <v>116</v>
      </c>
      <c r="G56" s="86"/>
      <c r="H56" s="86"/>
      <c r="I56" s="86"/>
      <c r="J56" s="86"/>
      <c r="K56" s="62"/>
      <c r="L56" s="86"/>
      <c r="M56" s="64" t="s">
        <v>66</v>
      </c>
      <c r="N56" s="127"/>
      <c r="O56" s="127"/>
      <c r="P56" s="77">
        <v>1</v>
      </c>
      <c r="Q56" s="77">
        <v>1</v>
      </c>
      <c r="R56" s="77">
        <v>1</v>
      </c>
      <c r="S56" s="77">
        <v>1</v>
      </c>
      <c r="T56" s="77">
        <v>1</v>
      </c>
      <c r="U56" s="127"/>
      <c r="V56" s="127"/>
      <c r="W56" s="127"/>
      <c r="X56" s="127"/>
      <c r="Y56" s="127"/>
      <c r="Z56" s="51">
        <f t="shared" si="0"/>
        <v>5</v>
      </c>
      <c r="AA56" s="66"/>
      <c r="AB56" s="53"/>
      <c r="AC56" s="67"/>
      <c r="AD56" s="68"/>
      <c r="AE56" s="68"/>
      <c r="AF56" s="69"/>
      <c r="AG56" s="66"/>
      <c r="AH56" s="66"/>
      <c r="AI56" s="67"/>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c r="CD56" s="5"/>
      <c r="CE56" s="5"/>
      <c r="CF56" s="5"/>
      <c r="CG56" s="5"/>
      <c r="CH56" s="5"/>
      <c r="CI56" s="5"/>
      <c r="CJ56" s="5"/>
      <c r="CK56" s="5"/>
      <c r="CL56" s="5"/>
      <c r="CM56" s="5"/>
      <c r="CN56" s="5"/>
      <c r="CO56" s="5"/>
      <c r="CP56" s="5"/>
      <c r="CQ56" s="5"/>
      <c r="CR56" s="5"/>
      <c r="CS56" s="5"/>
      <c r="CT56" s="5"/>
      <c r="CU56" s="5"/>
      <c r="CV56" s="5"/>
      <c r="CW56" s="5"/>
      <c r="CX56" s="5"/>
      <c r="CY56" s="5"/>
      <c r="CZ56" s="5"/>
      <c r="DA56" s="5"/>
      <c r="DB56" s="5"/>
      <c r="DC56" s="5"/>
      <c r="DD56" s="5"/>
      <c r="DE56" s="5"/>
      <c r="DF56" s="5"/>
      <c r="DG56" s="5"/>
      <c r="DH56" s="5"/>
      <c r="DI56" s="5"/>
      <c r="DJ56" s="5"/>
      <c r="DK56" s="5"/>
      <c r="DL56" s="5"/>
      <c r="DM56" s="5"/>
      <c r="DN56" s="5"/>
      <c r="DO56" s="5"/>
      <c r="DP56" s="5"/>
      <c r="DQ56" s="5"/>
      <c r="DR56" s="5"/>
      <c r="DS56" s="5"/>
      <c r="DT56" s="5"/>
      <c r="DU56" s="5"/>
      <c r="DV56" s="5"/>
      <c r="DW56" s="5"/>
      <c r="DX56" s="5"/>
      <c r="DY56" s="5"/>
      <c r="DZ56" s="5"/>
      <c r="EA56" s="5"/>
      <c r="EB56" s="5"/>
      <c r="EC56" s="5"/>
      <c r="ED56" s="5"/>
      <c r="EE56" s="5"/>
      <c r="EF56" s="5"/>
      <c r="EG56" s="5"/>
      <c r="EH56" s="5"/>
      <c r="EI56" s="5"/>
      <c r="EJ56" s="5"/>
      <c r="EK56" s="5"/>
      <c r="EL56" s="5"/>
      <c r="EM56" s="5"/>
      <c r="EN56" s="5"/>
      <c r="EO56" s="5"/>
      <c r="EP56" s="5"/>
      <c r="EQ56" s="5"/>
      <c r="ER56" s="5"/>
      <c r="ES56" s="5"/>
      <c r="ET56" s="5"/>
      <c r="EU56" s="5"/>
      <c r="EV56" s="5"/>
      <c r="EW56" s="5"/>
      <c r="EX56" s="5"/>
      <c r="EY56" s="5"/>
      <c r="EZ56" s="5"/>
      <c r="FA56" s="5"/>
      <c r="FB56" s="5"/>
      <c r="FC56" s="5"/>
      <c r="FD56" s="5"/>
      <c r="FE56" s="5"/>
      <c r="FF56" s="5"/>
      <c r="FG56" s="5"/>
      <c r="FH56" s="5"/>
      <c r="FI56" s="5"/>
      <c r="FJ56" s="5"/>
      <c r="FK56" s="5"/>
      <c r="FL56" s="5"/>
      <c r="FM56" s="5"/>
      <c r="FN56" s="5"/>
      <c r="FO56" s="5"/>
      <c r="FP56" s="5"/>
      <c r="FQ56" s="5"/>
      <c r="FR56" s="5"/>
      <c r="FS56" s="5"/>
      <c r="FT56" s="5"/>
      <c r="FU56" s="5"/>
      <c r="FV56" s="5"/>
      <c r="FW56" s="5"/>
      <c r="FX56" s="5"/>
      <c r="FY56" s="5"/>
      <c r="FZ56" s="5"/>
      <c r="GA56" s="5"/>
      <c r="GB56" s="5"/>
      <c r="GC56" s="5"/>
      <c r="GD56" s="5"/>
      <c r="GE56" s="5"/>
      <c r="GF56" s="5"/>
      <c r="GG56" s="5"/>
      <c r="GH56" s="5"/>
      <c r="GI56" s="5"/>
      <c r="GJ56" s="5"/>
      <c r="GK56" s="5"/>
      <c r="GL56" s="5"/>
      <c r="GM56" s="5"/>
      <c r="GN56" s="5"/>
      <c r="GO56" s="5"/>
      <c r="GP56" s="5"/>
      <c r="GQ56" s="5"/>
      <c r="GR56" s="5"/>
      <c r="GS56" s="5"/>
      <c r="GT56" s="5"/>
      <c r="GU56" s="5"/>
      <c r="GV56" s="5"/>
      <c r="GW56" s="5"/>
      <c r="GX56" s="5"/>
      <c r="GY56" s="5"/>
      <c r="GZ56" s="5"/>
      <c r="HA56" s="5"/>
      <c r="HB56" s="5"/>
      <c r="HC56" s="5"/>
      <c r="HD56" s="5"/>
      <c r="HE56" s="5"/>
      <c r="HF56" s="5"/>
      <c r="HG56" s="5"/>
      <c r="HH56" s="5"/>
      <c r="HI56" s="5"/>
      <c r="HJ56" s="5"/>
      <c r="HK56" s="5"/>
      <c r="HL56" s="5"/>
      <c r="HM56" s="5"/>
      <c r="HN56" s="5"/>
      <c r="HO56" s="5"/>
      <c r="HP56" s="5"/>
      <c r="HQ56" s="5"/>
      <c r="HR56" s="5"/>
      <c r="HS56" s="5"/>
      <c r="HT56" s="5"/>
      <c r="HU56" s="5"/>
      <c r="HV56" s="5"/>
      <c r="HW56" s="5"/>
      <c r="HX56" s="5"/>
      <c r="HY56" s="5"/>
      <c r="HZ56" s="5"/>
      <c r="IA56" s="5"/>
      <c r="IB56" s="5"/>
      <c r="IC56" s="5"/>
      <c r="ID56" s="5"/>
      <c r="IE56" s="5"/>
      <c r="IF56" s="5"/>
      <c r="IG56" s="5"/>
      <c r="IH56" s="5"/>
      <c r="II56" s="5"/>
      <c r="IJ56" s="5"/>
      <c r="IK56" s="5"/>
      <c r="IL56" s="5"/>
      <c r="IM56" s="5"/>
      <c r="IN56" s="5"/>
      <c r="IO56" s="5"/>
      <c r="IP56" s="5"/>
      <c r="IQ56" s="5"/>
      <c r="IR56" s="5"/>
      <c r="IS56" s="5"/>
      <c r="IT56" s="5"/>
      <c r="IU56" s="5"/>
      <c r="IV56" s="5"/>
      <c r="IW56" s="5"/>
      <c r="IX56" s="5"/>
      <c r="IY56" s="5"/>
      <c r="IZ56" s="5"/>
      <c r="JA56" s="5"/>
      <c r="JB56" s="5"/>
      <c r="JC56" s="5"/>
      <c r="JD56" s="5"/>
      <c r="JE56" s="5"/>
      <c r="JF56" s="5"/>
      <c r="JG56" s="5"/>
      <c r="JH56" s="5"/>
      <c r="JI56" s="5"/>
      <c r="JJ56" s="5"/>
      <c r="JK56" s="5"/>
      <c r="JL56" s="5"/>
      <c r="JM56" s="5"/>
      <c r="JN56" s="5"/>
      <c r="JO56" s="5"/>
      <c r="JP56" s="5"/>
      <c r="JQ56" s="5"/>
      <c r="JR56" s="5"/>
      <c r="JS56" s="5"/>
      <c r="JT56" s="5"/>
      <c r="JU56" s="5"/>
      <c r="JV56" s="5"/>
      <c r="JW56" s="5"/>
      <c r="JX56" s="5"/>
      <c r="JY56" s="5"/>
      <c r="JZ56" s="5"/>
      <c r="KA56" s="5"/>
      <c r="KB56" s="5"/>
      <c r="KC56" s="5"/>
      <c r="KD56" s="5"/>
      <c r="KE56" s="5"/>
      <c r="KF56" s="5"/>
      <c r="KG56" s="5"/>
      <c r="KH56" s="5"/>
      <c r="KI56" s="5"/>
      <c r="KJ56" s="5"/>
      <c r="KK56" s="5"/>
      <c r="KL56" s="5"/>
      <c r="KM56" s="5"/>
      <c r="KN56" s="5"/>
      <c r="KO56" s="5"/>
      <c r="KP56" s="5"/>
      <c r="KQ56" s="5"/>
      <c r="KR56" s="5"/>
      <c r="KS56" s="5"/>
      <c r="KT56" s="5"/>
      <c r="KU56" s="5"/>
      <c r="KV56" s="5"/>
      <c r="KW56" s="5"/>
      <c r="KX56" s="5"/>
      <c r="KY56" s="5"/>
      <c r="KZ56" s="5"/>
      <c r="LA56" s="5"/>
      <c r="LB56" s="5"/>
      <c r="LC56" s="5"/>
      <c r="LD56" s="5"/>
      <c r="LE56" s="5"/>
      <c r="LF56" s="5"/>
      <c r="LG56" s="5"/>
      <c r="LH56" s="5"/>
      <c r="LI56" s="5"/>
      <c r="LJ56" s="5"/>
      <c r="LK56" s="5"/>
      <c r="LL56" s="5"/>
      <c r="LM56" s="5"/>
      <c r="LN56" s="5"/>
      <c r="LO56" s="5"/>
      <c r="LP56" s="5"/>
      <c r="LQ56" s="5"/>
      <c r="LR56" s="5"/>
      <c r="LS56" s="5"/>
      <c r="LT56" s="5"/>
      <c r="LU56" s="5"/>
      <c r="LV56" s="5"/>
      <c r="LW56" s="5"/>
      <c r="LX56" s="5"/>
      <c r="LY56" s="5"/>
      <c r="LZ56" s="5"/>
      <c r="MA56" s="5"/>
      <c r="MB56" s="5"/>
      <c r="MC56" s="5"/>
      <c r="MD56" s="5"/>
      <c r="ME56" s="5"/>
      <c r="MF56" s="5"/>
      <c r="MG56" s="5"/>
      <c r="MH56" s="5"/>
      <c r="MI56" s="5"/>
      <c r="MJ56" s="5"/>
      <c r="MK56" s="5"/>
      <c r="ML56" s="5"/>
      <c r="MM56" s="5"/>
      <c r="MN56" s="5"/>
      <c r="MO56" s="5"/>
      <c r="MP56" s="5"/>
      <c r="MQ56" s="5"/>
      <c r="MR56" s="5"/>
      <c r="MS56" s="5"/>
      <c r="MT56" s="5"/>
      <c r="MU56" s="5"/>
      <c r="MV56" s="5"/>
      <c r="MW56" s="5"/>
      <c r="MX56" s="5"/>
      <c r="MY56" s="5"/>
      <c r="MZ56" s="5"/>
      <c r="NA56" s="5"/>
      <c r="NB56" s="5"/>
      <c r="NC56" s="5"/>
      <c r="ND56" s="5"/>
      <c r="NE56" s="5"/>
      <c r="NF56" s="5"/>
      <c r="NG56" s="5"/>
      <c r="NH56" s="5"/>
      <c r="NI56" s="5"/>
      <c r="NJ56" s="5"/>
      <c r="NK56" s="5"/>
      <c r="NL56" s="5"/>
      <c r="NM56" s="5"/>
      <c r="NN56" s="5"/>
      <c r="NO56" s="5"/>
      <c r="NP56" s="5"/>
      <c r="NQ56" s="5"/>
      <c r="NR56" s="5"/>
      <c r="NS56" s="5"/>
      <c r="NT56" s="5"/>
      <c r="NU56" s="5"/>
      <c r="NV56" s="5"/>
      <c r="NW56" s="5"/>
      <c r="NX56" s="5"/>
      <c r="NY56" s="5"/>
      <c r="NZ56" s="5"/>
      <c r="OA56" s="5"/>
      <c r="OB56" s="5"/>
      <c r="OC56" s="5"/>
      <c r="OD56" s="5"/>
      <c r="OE56" s="5"/>
      <c r="OF56" s="5"/>
      <c r="OG56" s="5"/>
      <c r="OH56" s="5"/>
      <c r="OI56" s="5"/>
      <c r="OJ56" s="5"/>
      <c r="OK56" s="5"/>
      <c r="OL56" s="5"/>
      <c r="OM56" s="5"/>
      <c r="ON56" s="5"/>
      <c r="OO56" s="5"/>
      <c r="OP56" s="5"/>
      <c r="OQ56" s="5"/>
      <c r="OR56" s="5"/>
      <c r="OS56" s="5"/>
      <c r="OT56" s="5"/>
      <c r="OU56" s="5"/>
      <c r="OV56" s="5"/>
      <c r="OW56" s="5"/>
      <c r="OX56" s="5"/>
      <c r="OY56" s="5"/>
      <c r="OZ56" s="5"/>
      <c r="PA56" s="5"/>
      <c r="PB56" s="5"/>
      <c r="PC56" s="5"/>
      <c r="PD56" s="5"/>
      <c r="PE56" s="5"/>
      <c r="PF56" s="5"/>
      <c r="PG56" s="5"/>
      <c r="PH56" s="5"/>
      <c r="PI56" s="5"/>
      <c r="PJ56" s="5"/>
      <c r="PK56" s="5"/>
      <c r="PL56" s="5"/>
      <c r="PM56" s="5"/>
      <c r="PN56" s="5"/>
      <c r="PO56" s="5"/>
      <c r="PP56" s="5"/>
      <c r="PQ56" s="5"/>
      <c r="PR56" s="5"/>
      <c r="PS56" s="5"/>
      <c r="PT56" s="5"/>
      <c r="PU56" s="5"/>
      <c r="PV56" s="5"/>
      <c r="PW56" s="5"/>
      <c r="PX56" s="5"/>
      <c r="PY56" s="5"/>
      <c r="PZ56" s="5"/>
      <c r="QA56" s="5"/>
      <c r="QB56" s="5"/>
      <c r="QC56" s="5"/>
      <c r="QD56" s="5"/>
      <c r="QE56" s="5"/>
      <c r="QF56" s="5"/>
      <c r="QG56" s="5"/>
      <c r="QH56" s="5"/>
      <c r="QI56" s="5"/>
      <c r="QJ56" s="5"/>
      <c r="QK56" s="5"/>
      <c r="QL56" s="5"/>
      <c r="QM56" s="5"/>
      <c r="QN56" s="5"/>
      <c r="QO56" s="5"/>
      <c r="QP56" s="5"/>
      <c r="QQ56" s="5"/>
      <c r="QR56" s="5"/>
      <c r="QS56" s="5"/>
      <c r="QT56" s="5"/>
      <c r="QU56" s="5"/>
      <c r="QV56" s="5"/>
      <c r="QW56" s="5"/>
      <c r="QX56" s="5"/>
      <c r="QY56" s="5"/>
      <c r="QZ56" s="5"/>
      <c r="RA56" s="5"/>
      <c r="RB56" s="5"/>
      <c r="RC56" s="5"/>
      <c r="RD56" s="5"/>
      <c r="RE56" s="5"/>
      <c r="RF56" s="5"/>
      <c r="RG56" s="5"/>
      <c r="RH56" s="5"/>
      <c r="RI56" s="5"/>
      <c r="RJ56" s="5"/>
      <c r="RK56" s="5"/>
      <c r="RL56" s="5"/>
      <c r="RM56" s="5"/>
      <c r="RN56" s="5"/>
      <c r="RO56" s="5"/>
      <c r="RP56" s="5"/>
      <c r="RQ56" s="5"/>
      <c r="RR56" s="5"/>
      <c r="RS56" s="5"/>
      <c r="RT56" s="5"/>
      <c r="RU56" s="5"/>
      <c r="RV56" s="5"/>
      <c r="RW56" s="5"/>
      <c r="RX56" s="5"/>
      <c r="RY56" s="5"/>
      <c r="RZ56" s="5"/>
      <c r="SA56" s="5"/>
      <c r="SB56" s="5"/>
      <c r="SC56" s="5"/>
      <c r="SD56" s="5"/>
      <c r="SE56" s="5"/>
      <c r="SF56" s="5"/>
      <c r="SG56" s="5"/>
      <c r="SH56" s="5"/>
      <c r="SI56" s="5"/>
      <c r="SJ56" s="5"/>
      <c r="SK56" s="5"/>
      <c r="SL56" s="5"/>
      <c r="SM56" s="5"/>
      <c r="SN56" s="5"/>
      <c r="SO56" s="5"/>
      <c r="SP56" s="5"/>
      <c r="SQ56" s="5"/>
      <c r="SR56" s="5"/>
      <c r="SS56" s="5"/>
      <c r="ST56" s="5"/>
      <c r="SU56" s="5"/>
      <c r="SV56" s="5"/>
      <c r="SW56" s="5"/>
      <c r="SX56" s="5"/>
      <c r="SY56" s="5"/>
      <c r="SZ56" s="5"/>
      <c r="TA56" s="5"/>
      <c r="TB56" s="5"/>
      <c r="TC56" s="5"/>
      <c r="TD56" s="5"/>
      <c r="TE56" s="5"/>
      <c r="TF56" s="5"/>
      <c r="TG56" s="5"/>
      <c r="TH56" s="5"/>
      <c r="TI56" s="5"/>
      <c r="TJ56" s="5"/>
      <c r="TK56" s="5"/>
      <c r="TL56" s="5"/>
      <c r="TM56" s="5"/>
      <c r="TN56" s="5"/>
      <c r="TO56" s="5"/>
      <c r="TP56" s="5"/>
      <c r="TQ56" s="5"/>
      <c r="TR56" s="5"/>
      <c r="TS56" s="5"/>
      <c r="TT56" s="5"/>
      <c r="TU56" s="5"/>
      <c r="TV56" s="5"/>
      <c r="TW56" s="5"/>
      <c r="TX56" s="5"/>
      <c r="TY56" s="5"/>
      <c r="TZ56" s="5"/>
      <c r="UA56" s="5"/>
      <c r="UB56" s="5"/>
      <c r="UC56" s="5"/>
      <c r="UD56" s="5"/>
      <c r="UE56" s="5"/>
      <c r="UF56" s="5"/>
      <c r="UG56" s="5"/>
      <c r="UH56" s="5"/>
      <c r="UI56" s="5"/>
      <c r="UJ56" s="5"/>
      <c r="UK56" s="5"/>
      <c r="UL56" s="5"/>
      <c r="UM56" s="5"/>
      <c r="UN56" s="5"/>
      <c r="UO56" s="5"/>
      <c r="UP56" s="5"/>
      <c r="UQ56" s="5"/>
      <c r="UR56" s="5"/>
      <c r="US56" s="5"/>
      <c r="UT56" s="5"/>
      <c r="UU56" s="5"/>
      <c r="UV56" s="5"/>
      <c r="UW56" s="5"/>
      <c r="UX56" s="5"/>
      <c r="UY56" s="5"/>
      <c r="UZ56" s="5"/>
      <c r="VA56" s="5"/>
      <c r="VB56" s="5"/>
      <c r="VC56" s="5"/>
      <c r="VD56" s="5"/>
      <c r="VE56" s="5"/>
      <c r="VF56" s="5"/>
      <c r="VG56" s="5"/>
      <c r="VH56" s="5"/>
      <c r="VI56" s="5"/>
      <c r="VJ56" s="5"/>
      <c r="VK56" s="5"/>
      <c r="VL56" s="5"/>
      <c r="VM56" s="5"/>
      <c r="VN56" s="5"/>
      <c r="VO56" s="5"/>
      <c r="VP56" s="5"/>
      <c r="VQ56" s="5"/>
      <c r="VR56" s="5"/>
      <c r="VS56" s="5"/>
      <c r="VT56" s="5"/>
      <c r="VU56" s="5"/>
      <c r="VV56" s="5"/>
      <c r="VW56" s="5"/>
      <c r="VX56" s="5"/>
      <c r="VY56" s="5"/>
      <c r="VZ56" s="5"/>
      <c r="WA56" s="5"/>
      <c r="WB56" s="5"/>
      <c r="WC56" s="5"/>
      <c r="WD56" s="5"/>
      <c r="WE56" s="5"/>
      <c r="WF56" s="5"/>
      <c r="WG56" s="5"/>
      <c r="WH56" s="5"/>
      <c r="WI56" s="5"/>
      <c r="WJ56" s="5"/>
      <c r="WK56" s="5"/>
      <c r="WL56" s="5"/>
      <c r="WM56" s="5"/>
      <c r="WN56" s="5"/>
      <c r="WO56" s="5"/>
      <c r="WP56" s="5"/>
      <c r="WQ56" s="5"/>
      <c r="WR56" s="5"/>
      <c r="WS56" s="5"/>
      <c r="WT56" s="5"/>
      <c r="WU56" s="5"/>
      <c r="WV56" s="5"/>
      <c r="WW56" s="5"/>
      <c r="WX56" s="5"/>
      <c r="WY56" s="5"/>
      <c r="WZ56" s="5"/>
      <c r="XA56" s="5"/>
      <c r="XB56" s="5"/>
      <c r="XC56" s="5"/>
      <c r="XD56" s="5"/>
      <c r="XE56" s="5"/>
      <c r="XF56" s="5"/>
      <c r="XG56" s="5"/>
      <c r="XH56" s="5"/>
      <c r="XI56" s="5"/>
      <c r="XJ56" s="5"/>
      <c r="XK56" s="5"/>
      <c r="XL56" s="5"/>
      <c r="XM56" s="5"/>
      <c r="XN56" s="5"/>
      <c r="XO56" s="5"/>
      <c r="XP56" s="5"/>
      <c r="XQ56" s="5"/>
      <c r="XR56" s="5"/>
      <c r="XS56" s="5"/>
      <c r="XT56" s="5"/>
      <c r="XU56" s="5"/>
      <c r="XV56" s="5"/>
      <c r="XW56" s="5"/>
      <c r="XX56" s="5"/>
      <c r="XY56" s="5"/>
      <c r="XZ56" s="5"/>
      <c r="YA56" s="5"/>
      <c r="YB56" s="5"/>
      <c r="YC56" s="5"/>
      <c r="YD56" s="5"/>
      <c r="YE56" s="5"/>
      <c r="YF56" s="5"/>
      <c r="YG56" s="5"/>
      <c r="YH56" s="5"/>
      <c r="YI56" s="5"/>
      <c r="YJ56" s="5"/>
      <c r="YK56" s="5"/>
      <c r="YL56" s="5"/>
      <c r="YM56" s="5"/>
      <c r="YN56" s="5"/>
      <c r="YO56" s="5"/>
      <c r="YP56" s="5"/>
      <c r="YQ56" s="5"/>
      <c r="YR56" s="5"/>
      <c r="YS56" s="5"/>
      <c r="YT56" s="5"/>
      <c r="YU56" s="5"/>
      <c r="YV56" s="5"/>
      <c r="YW56" s="5"/>
      <c r="YX56" s="5"/>
      <c r="YY56" s="5"/>
      <c r="YZ56" s="5"/>
      <c r="ZA56" s="5"/>
      <c r="ZB56" s="5"/>
      <c r="ZC56" s="5"/>
      <c r="ZD56" s="5"/>
      <c r="ZE56" s="5"/>
      <c r="ZF56" s="5"/>
      <c r="ZG56" s="5"/>
      <c r="ZH56" s="5"/>
      <c r="ZI56" s="5"/>
      <c r="ZJ56" s="5"/>
      <c r="ZK56" s="5"/>
      <c r="ZL56" s="5"/>
      <c r="ZM56" s="5"/>
      <c r="ZN56" s="5"/>
      <c r="ZO56" s="5"/>
      <c r="ZP56" s="5"/>
      <c r="ZQ56" s="5"/>
      <c r="ZR56" s="5"/>
      <c r="ZS56" s="5"/>
      <c r="ZT56" s="5"/>
      <c r="ZU56" s="5"/>
      <c r="ZV56" s="5"/>
      <c r="ZW56" s="5"/>
      <c r="ZX56" s="5"/>
      <c r="ZY56" s="5"/>
      <c r="ZZ56" s="5"/>
      <c r="AAA56" s="5"/>
      <c r="AAB56" s="5"/>
      <c r="AAC56" s="5"/>
      <c r="AAD56" s="5"/>
      <c r="AAE56" s="5"/>
      <c r="AAF56" s="5"/>
      <c r="AAG56" s="5"/>
      <c r="AAH56" s="5"/>
      <c r="AAI56" s="5"/>
      <c r="AAJ56" s="5"/>
      <c r="AAK56" s="5"/>
      <c r="AAL56" s="5"/>
      <c r="AAM56" s="5"/>
      <c r="AAN56" s="5"/>
      <c r="AAO56" s="5"/>
      <c r="AAP56" s="5"/>
      <c r="AAQ56" s="5"/>
      <c r="AAR56" s="5"/>
      <c r="AAS56" s="5"/>
      <c r="AAT56" s="5"/>
      <c r="AAU56" s="5"/>
      <c r="AAV56" s="5"/>
      <c r="AAW56" s="5"/>
      <c r="AAX56" s="5"/>
      <c r="AAY56" s="5"/>
      <c r="AAZ56" s="5"/>
      <c r="ABA56" s="5"/>
      <c r="ABB56" s="5"/>
      <c r="ABC56" s="5"/>
      <c r="ABD56" s="5"/>
      <c r="ABE56" s="5"/>
      <c r="ABF56" s="5"/>
      <c r="ABG56" s="5"/>
      <c r="ABH56" s="5"/>
      <c r="ABI56" s="5"/>
      <c r="ABJ56" s="5"/>
      <c r="ABK56" s="5"/>
      <c r="ABL56" s="5"/>
      <c r="ABM56" s="5"/>
      <c r="ABN56" s="5"/>
      <c r="ABO56" s="5"/>
      <c r="ABP56" s="5"/>
      <c r="ABQ56" s="5"/>
      <c r="ABR56" s="5"/>
      <c r="ABS56" s="5"/>
      <c r="ABT56" s="5"/>
      <c r="ABU56" s="5"/>
      <c r="ABV56" s="5"/>
      <c r="ABW56" s="5"/>
      <c r="ABX56" s="5"/>
      <c r="ABY56" s="5"/>
      <c r="ABZ56" s="5"/>
      <c r="ACA56" s="5"/>
      <c r="ACB56" s="5"/>
      <c r="ACC56" s="5"/>
      <c r="ACD56" s="5"/>
      <c r="ACE56" s="5"/>
      <c r="ACF56" s="5"/>
      <c r="ACG56" s="5"/>
      <c r="ACH56" s="5"/>
      <c r="ACI56" s="5"/>
      <c r="ACJ56" s="5"/>
      <c r="ACK56" s="5"/>
      <c r="ACL56" s="5"/>
      <c r="ACM56" s="5"/>
      <c r="ACN56" s="5"/>
      <c r="ACO56" s="5"/>
      <c r="ACP56" s="5"/>
      <c r="ACQ56" s="5"/>
      <c r="ACR56" s="5"/>
      <c r="ACS56" s="5"/>
      <c r="ACT56" s="5"/>
      <c r="ACU56" s="5"/>
      <c r="ACV56" s="5"/>
      <c r="ACW56" s="5"/>
      <c r="ACX56" s="5"/>
      <c r="ACY56" s="5"/>
      <c r="ACZ56" s="5"/>
      <c r="ADA56" s="5"/>
      <c r="ADB56" s="5"/>
      <c r="ADC56" s="5"/>
      <c r="ADD56" s="5"/>
      <c r="ADE56" s="5"/>
      <c r="ADF56" s="5"/>
      <c r="ADG56" s="5"/>
      <c r="ADH56" s="5"/>
      <c r="ADI56" s="5"/>
      <c r="ADJ56" s="5"/>
      <c r="ADK56" s="5"/>
      <c r="ADL56" s="5"/>
      <c r="ADM56" s="5"/>
      <c r="ADN56" s="5"/>
      <c r="ADO56" s="5"/>
      <c r="ADP56" s="5"/>
      <c r="ADQ56" s="5"/>
      <c r="ADR56" s="5"/>
      <c r="ADS56" s="5"/>
      <c r="ADT56" s="5"/>
      <c r="ADU56" s="5"/>
      <c r="ADV56" s="5"/>
      <c r="ADW56" s="5"/>
      <c r="ADX56" s="5"/>
      <c r="ADY56" s="5"/>
      <c r="ADZ56" s="5"/>
      <c r="AEA56" s="5"/>
      <c r="AEB56" s="5"/>
      <c r="AEC56" s="5"/>
      <c r="AED56" s="5"/>
      <c r="AEE56" s="5"/>
      <c r="AEF56" s="5"/>
      <c r="AEG56" s="5"/>
      <c r="AEH56" s="5"/>
      <c r="AEI56" s="5"/>
      <c r="AEJ56" s="5"/>
      <c r="AEK56" s="5"/>
      <c r="AEL56" s="5"/>
      <c r="AEM56" s="5"/>
      <c r="AEN56" s="5"/>
      <c r="AEO56" s="5"/>
      <c r="AEP56" s="5"/>
      <c r="AEQ56" s="5"/>
      <c r="AER56" s="5"/>
      <c r="AES56" s="5"/>
      <c r="AET56" s="5"/>
      <c r="AEU56" s="5"/>
      <c r="AEV56" s="5"/>
      <c r="AEW56" s="5"/>
      <c r="AEX56" s="5"/>
      <c r="AEY56" s="5"/>
      <c r="AEZ56" s="5"/>
      <c r="AFA56" s="5"/>
      <c r="AFB56" s="5"/>
      <c r="AFC56" s="5"/>
      <c r="AFD56" s="5"/>
      <c r="AFE56" s="5"/>
      <c r="AFF56" s="5"/>
      <c r="AFG56" s="5"/>
      <c r="AFH56" s="5"/>
      <c r="AFI56" s="5"/>
      <c r="AFJ56" s="5"/>
      <c r="AFK56" s="5"/>
      <c r="AFL56" s="5"/>
      <c r="AFM56" s="5"/>
      <c r="AFN56" s="5"/>
      <c r="AFO56" s="5"/>
      <c r="AFP56" s="5"/>
      <c r="AFQ56" s="5"/>
      <c r="AFR56" s="5"/>
      <c r="AFS56" s="5"/>
      <c r="AFT56" s="5"/>
      <c r="AFU56" s="5"/>
      <c r="AFV56" s="5"/>
      <c r="AFW56" s="5"/>
      <c r="AFX56" s="5"/>
      <c r="AFY56" s="5"/>
      <c r="AFZ56" s="5"/>
      <c r="AGA56" s="5"/>
      <c r="AGB56" s="5"/>
      <c r="AGC56" s="5"/>
      <c r="AGD56" s="5"/>
      <c r="AGE56" s="5"/>
      <c r="AGF56" s="5"/>
      <c r="AGG56" s="5"/>
      <c r="AGH56" s="5"/>
      <c r="AGI56" s="5"/>
      <c r="AGJ56" s="5"/>
      <c r="AGK56" s="5"/>
      <c r="AGL56" s="5"/>
      <c r="AGM56" s="5"/>
      <c r="AGN56" s="5"/>
      <c r="AGO56" s="5"/>
      <c r="AGP56" s="5"/>
      <c r="AGQ56" s="5"/>
      <c r="AGR56" s="5"/>
      <c r="AGS56" s="5"/>
      <c r="AGT56" s="5"/>
      <c r="AGU56" s="5"/>
      <c r="AGV56" s="5"/>
      <c r="AGW56" s="5"/>
      <c r="AGX56" s="5"/>
      <c r="AGY56" s="5"/>
      <c r="AGZ56" s="5"/>
      <c r="AHA56" s="5"/>
      <c r="AHB56" s="5"/>
      <c r="AHC56" s="5"/>
      <c r="AHD56" s="5"/>
      <c r="AHE56" s="5"/>
      <c r="AHF56" s="5"/>
      <c r="AHG56" s="5"/>
      <c r="AHH56" s="5"/>
      <c r="AHI56" s="5"/>
      <c r="AHJ56" s="5"/>
      <c r="AHK56" s="5"/>
      <c r="AHL56" s="5"/>
      <c r="AHM56" s="5"/>
      <c r="AHN56" s="5"/>
      <c r="AHO56" s="5"/>
      <c r="AHP56" s="5"/>
      <c r="AHQ56" s="5"/>
      <c r="AHR56" s="5"/>
      <c r="AHS56" s="5"/>
      <c r="AHT56" s="5"/>
      <c r="AHU56" s="5"/>
      <c r="AHV56" s="5"/>
      <c r="AHW56" s="5"/>
      <c r="AHX56" s="5"/>
      <c r="AHY56" s="5"/>
      <c r="AHZ56" s="5"/>
      <c r="AIA56" s="5"/>
      <c r="AIB56" s="5"/>
      <c r="AIC56" s="5"/>
      <c r="AID56" s="5"/>
      <c r="AIE56" s="5"/>
      <c r="AIF56" s="5"/>
      <c r="AIG56" s="5"/>
      <c r="AIH56" s="5"/>
      <c r="AII56" s="5"/>
      <c r="AIJ56" s="5"/>
      <c r="AIK56" s="5"/>
      <c r="AIL56" s="5"/>
      <c r="AIM56" s="5"/>
      <c r="AIN56" s="5"/>
      <c r="AIO56" s="5"/>
      <c r="AIP56" s="5"/>
      <c r="AIQ56" s="5"/>
      <c r="AIR56" s="5"/>
      <c r="AIS56" s="5"/>
      <c r="AIT56" s="5"/>
      <c r="AIU56" s="5"/>
      <c r="AIV56" s="5"/>
      <c r="AIW56" s="5"/>
      <c r="AIX56" s="5"/>
      <c r="AIY56" s="5"/>
      <c r="AIZ56" s="5"/>
      <c r="AJA56" s="5"/>
      <c r="AJB56" s="5"/>
      <c r="AJC56" s="5"/>
      <c r="AJD56" s="5"/>
      <c r="AJE56" s="5"/>
      <c r="AJF56" s="5"/>
      <c r="AJG56" s="5"/>
      <c r="AJH56" s="5"/>
      <c r="AJI56" s="5"/>
      <c r="AJJ56" s="5"/>
    </row>
    <row r="57" spans="1:946" ht="27.95" customHeight="1" x14ac:dyDescent="0.25">
      <c r="A57" s="39" t="s">
        <v>54</v>
      </c>
      <c r="B57" s="40" t="s">
        <v>158</v>
      </c>
      <c r="C57" s="78" t="s">
        <v>168</v>
      </c>
      <c r="D57" s="80" t="s">
        <v>57</v>
      </c>
      <c r="E57" s="80" t="s">
        <v>160</v>
      </c>
      <c r="F57" s="81" t="s">
        <v>59</v>
      </c>
      <c r="G57" s="80" t="s">
        <v>60</v>
      </c>
      <c r="H57" s="80" t="s">
        <v>166</v>
      </c>
      <c r="I57" s="80" t="s">
        <v>162</v>
      </c>
      <c r="J57" s="80" t="s">
        <v>169</v>
      </c>
      <c r="K57" s="46" t="s">
        <v>164</v>
      </c>
      <c r="L57" s="47">
        <v>44910</v>
      </c>
      <c r="M57" s="48" t="s">
        <v>57</v>
      </c>
      <c r="N57" s="127"/>
      <c r="O57" s="127"/>
      <c r="P57" s="127"/>
      <c r="Q57" s="127"/>
      <c r="R57" s="127"/>
      <c r="S57" s="127"/>
      <c r="T57" s="127"/>
      <c r="U57" s="127"/>
      <c r="V57" s="50">
        <v>2</v>
      </c>
      <c r="W57" s="127"/>
      <c r="X57" s="127"/>
      <c r="Y57" s="127"/>
      <c r="Z57" s="51">
        <f t="shared" si="0"/>
        <v>2</v>
      </c>
      <c r="AA57" s="52"/>
      <c r="AB57" s="53"/>
      <c r="AC57" s="54">
        <f>Z58/(AA57+Z57)</f>
        <v>0.75</v>
      </c>
      <c r="AD57" s="134">
        <v>40000000</v>
      </c>
      <c r="AE57" s="135">
        <v>9141042.2400000002</v>
      </c>
      <c r="AF57" s="56">
        <f>IFERROR(AE57/AD57," ")</f>
        <v>0.22852605600000001</v>
      </c>
      <c r="AG57" s="52">
        <v>3</v>
      </c>
      <c r="AH57" s="52">
        <v>3</v>
      </c>
      <c r="AI57" s="54">
        <f>IFERROR(AH57/AG57," ")</f>
        <v>1</v>
      </c>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c r="JL57" s="5"/>
      <c r="JM57" s="5"/>
      <c r="JN57" s="5"/>
      <c r="JO57" s="5"/>
      <c r="JP57" s="5"/>
      <c r="JQ57" s="5"/>
      <c r="JR57" s="5"/>
      <c r="JS57" s="5"/>
      <c r="JT57" s="5"/>
      <c r="JU57" s="5"/>
      <c r="JV57" s="5"/>
      <c r="JW57" s="5"/>
      <c r="JX57" s="5"/>
      <c r="JY57" s="5"/>
      <c r="JZ57" s="5"/>
      <c r="KA57" s="5"/>
      <c r="KB57" s="5"/>
      <c r="KC57" s="5"/>
      <c r="KD57" s="5"/>
      <c r="KE57" s="5"/>
      <c r="KF57" s="5"/>
      <c r="KG57" s="5"/>
      <c r="KH57" s="5"/>
      <c r="KI57" s="5"/>
      <c r="KJ57" s="5"/>
      <c r="KK57" s="5"/>
      <c r="KL57" s="5"/>
      <c r="KM57" s="5"/>
      <c r="KN57" s="5"/>
      <c r="KO57" s="5"/>
      <c r="KP57" s="5"/>
      <c r="KQ57" s="5"/>
      <c r="KR57" s="5"/>
      <c r="KS57" s="5"/>
      <c r="KT57" s="5"/>
      <c r="KU57" s="5"/>
      <c r="KV57" s="5"/>
      <c r="KW57" s="5"/>
      <c r="KX57" s="5"/>
      <c r="KY57" s="5"/>
      <c r="KZ57" s="5"/>
      <c r="LA57" s="5"/>
      <c r="LB57" s="5"/>
      <c r="LC57" s="5"/>
      <c r="LD57" s="5"/>
      <c r="LE57" s="5"/>
      <c r="LF57" s="5"/>
      <c r="LG57" s="5"/>
      <c r="LH57" s="5"/>
      <c r="LI57" s="5"/>
      <c r="LJ57" s="5"/>
      <c r="LK57" s="5"/>
      <c r="LL57" s="5"/>
      <c r="LM57" s="5"/>
      <c r="LN57" s="5"/>
      <c r="LO57" s="5"/>
      <c r="LP57" s="5"/>
      <c r="LQ57" s="5"/>
      <c r="LR57" s="5"/>
      <c r="LS57" s="5"/>
      <c r="LT57" s="5"/>
      <c r="LU57" s="5"/>
      <c r="LV57" s="5"/>
      <c r="LW57" s="5"/>
      <c r="LX57" s="5"/>
      <c r="LY57" s="5"/>
      <c r="LZ57" s="5"/>
      <c r="MA57" s="5"/>
      <c r="MB57" s="5"/>
      <c r="MC57" s="5"/>
      <c r="MD57" s="5"/>
      <c r="ME57" s="5"/>
      <c r="MF57" s="5"/>
      <c r="MG57" s="5"/>
      <c r="MH57" s="5"/>
      <c r="MI57" s="5"/>
      <c r="MJ57" s="5"/>
      <c r="MK57" s="5"/>
      <c r="ML57" s="5"/>
      <c r="MM57" s="5"/>
      <c r="MN57" s="5"/>
      <c r="MO57" s="5"/>
      <c r="MP57" s="5"/>
      <c r="MQ57" s="5"/>
      <c r="MR57" s="5"/>
      <c r="MS57" s="5"/>
      <c r="MT57" s="5"/>
      <c r="MU57" s="5"/>
      <c r="MV57" s="5"/>
      <c r="MW57" s="5"/>
      <c r="MX57" s="5"/>
      <c r="MY57" s="5"/>
      <c r="MZ57" s="5"/>
      <c r="NA57" s="5"/>
      <c r="NB57" s="5"/>
      <c r="NC57" s="5"/>
      <c r="ND57" s="5"/>
      <c r="NE57" s="5"/>
      <c r="NF57" s="5"/>
      <c r="NG57" s="5"/>
      <c r="NH57" s="5"/>
      <c r="NI57" s="5"/>
      <c r="NJ57" s="5"/>
      <c r="NK57" s="5"/>
      <c r="NL57" s="5"/>
      <c r="NM57" s="5"/>
      <c r="NN57" s="5"/>
      <c r="NO57" s="5"/>
      <c r="NP57" s="5"/>
      <c r="NQ57" s="5"/>
      <c r="NR57" s="5"/>
      <c r="NS57" s="5"/>
      <c r="NT57" s="5"/>
      <c r="NU57" s="5"/>
      <c r="NV57" s="5"/>
      <c r="NW57" s="5"/>
      <c r="NX57" s="5"/>
      <c r="NY57" s="5"/>
      <c r="NZ57" s="5"/>
      <c r="OA57" s="5"/>
      <c r="OB57" s="5"/>
      <c r="OC57" s="5"/>
      <c r="OD57" s="5"/>
      <c r="OE57" s="5"/>
      <c r="OF57" s="5"/>
      <c r="OG57" s="5"/>
      <c r="OH57" s="5"/>
      <c r="OI57" s="5"/>
      <c r="OJ57" s="5"/>
      <c r="OK57" s="5"/>
      <c r="OL57" s="5"/>
      <c r="OM57" s="5"/>
      <c r="ON57" s="5"/>
      <c r="OO57" s="5"/>
      <c r="OP57" s="5"/>
      <c r="OQ57" s="5"/>
      <c r="OR57" s="5"/>
      <c r="OS57" s="5"/>
      <c r="OT57" s="5"/>
      <c r="OU57" s="5"/>
      <c r="OV57" s="5"/>
      <c r="OW57" s="5"/>
      <c r="OX57" s="5"/>
      <c r="OY57" s="5"/>
      <c r="OZ57" s="5"/>
      <c r="PA57" s="5"/>
      <c r="PB57" s="5"/>
      <c r="PC57" s="5"/>
      <c r="PD57" s="5"/>
      <c r="PE57" s="5"/>
      <c r="PF57" s="5"/>
      <c r="PG57" s="5"/>
      <c r="PH57" s="5"/>
      <c r="PI57" s="5"/>
      <c r="PJ57" s="5"/>
      <c r="PK57" s="5"/>
      <c r="PL57" s="5"/>
      <c r="PM57" s="5"/>
      <c r="PN57" s="5"/>
      <c r="PO57" s="5"/>
      <c r="PP57" s="5"/>
      <c r="PQ57" s="5"/>
      <c r="PR57" s="5"/>
      <c r="PS57" s="5"/>
      <c r="PT57" s="5"/>
      <c r="PU57" s="5"/>
      <c r="PV57" s="5"/>
      <c r="PW57" s="5"/>
      <c r="PX57" s="5"/>
      <c r="PY57" s="5"/>
      <c r="PZ57" s="5"/>
      <c r="QA57" s="5"/>
      <c r="QB57" s="5"/>
      <c r="QC57" s="5"/>
      <c r="QD57" s="5"/>
      <c r="QE57" s="5"/>
      <c r="QF57" s="5"/>
      <c r="QG57" s="5"/>
      <c r="QH57" s="5"/>
      <c r="QI57" s="5"/>
      <c r="QJ57" s="5"/>
      <c r="QK57" s="5"/>
      <c r="QL57" s="5"/>
      <c r="QM57" s="5"/>
      <c r="QN57" s="5"/>
      <c r="QO57" s="5"/>
      <c r="QP57" s="5"/>
      <c r="QQ57" s="5"/>
      <c r="QR57" s="5"/>
      <c r="QS57" s="5"/>
      <c r="QT57" s="5"/>
      <c r="QU57" s="5"/>
      <c r="QV57" s="5"/>
      <c r="QW57" s="5"/>
      <c r="QX57" s="5"/>
      <c r="QY57" s="5"/>
      <c r="QZ57" s="5"/>
      <c r="RA57" s="5"/>
      <c r="RB57" s="5"/>
      <c r="RC57" s="5"/>
      <c r="RD57" s="5"/>
      <c r="RE57" s="5"/>
      <c r="RF57" s="5"/>
      <c r="RG57" s="5"/>
      <c r="RH57" s="5"/>
      <c r="RI57" s="5"/>
      <c r="RJ57" s="5"/>
      <c r="RK57" s="5"/>
      <c r="RL57" s="5"/>
      <c r="RM57" s="5"/>
      <c r="RN57" s="5"/>
      <c r="RO57" s="5"/>
      <c r="RP57" s="5"/>
      <c r="RQ57" s="5"/>
      <c r="RR57" s="5"/>
      <c r="RS57" s="5"/>
      <c r="RT57" s="5"/>
      <c r="RU57" s="5"/>
      <c r="RV57" s="5"/>
      <c r="RW57" s="5"/>
      <c r="RX57" s="5"/>
      <c r="RY57" s="5"/>
      <c r="RZ57" s="5"/>
      <c r="SA57" s="5"/>
      <c r="SB57" s="5"/>
      <c r="SC57" s="5"/>
      <c r="SD57" s="5"/>
      <c r="SE57" s="5"/>
      <c r="SF57" s="5"/>
      <c r="SG57" s="5"/>
      <c r="SH57" s="5"/>
      <c r="SI57" s="5"/>
      <c r="SJ57" s="5"/>
      <c r="SK57" s="5"/>
      <c r="SL57" s="5"/>
      <c r="SM57" s="5"/>
      <c r="SN57" s="5"/>
      <c r="SO57" s="5"/>
      <c r="SP57" s="5"/>
      <c r="SQ57" s="5"/>
      <c r="SR57" s="5"/>
      <c r="SS57" s="5"/>
      <c r="ST57" s="5"/>
      <c r="SU57" s="5"/>
      <c r="SV57" s="5"/>
      <c r="SW57" s="5"/>
      <c r="SX57" s="5"/>
      <c r="SY57" s="5"/>
      <c r="SZ57" s="5"/>
      <c r="TA57" s="5"/>
      <c r="TB57" s="5"/>
      <c r="TC57" s="5"/>
      <c r="TD57" s="5"/>
      <c r="TE57" s="5"/>
      <c r="TF57" s="5"/>
      <c r="TG57" s="5"/>
      <c r="TH57" s="5"/>
      <c r="TI57" s="5"/>
      <c r="TJ57" s="5"/>
      <c r="TK57" s="5"/>
      <c r="TL57" s="5"/>
      <c r="TM57" s="5"/>
      <c r="TN57" s="5"/>
      <c r="TO57" s="5"/>
      <c r="TP57" s="5"/>
      <c r="TQ57" s="5"/>
      <c r="TR57" s="5"/>
      <c r="TS57" s="5"/>
      <c r="TT57" s="5"/>
      <c r="TU57" s="5"/>
      <c r="TV57" s="5"/>
      <c r="TW57" s="5"/>
      <c r="TX57" s="5"/>
      <c r="TY57" s="5"/>
      <c r="TZ57" s="5"/>
      <c r="UA57" s="5"/>
      <c r="UB57" s="5"/>
      <c r="UC57" s="5"/>
      <c r="UD57" s="5"/>
      <c r="UE57" s="5"/>
      <c r="UF57" s="5"/>
      <c r="UG57" s="5"/>
      <c r="UH57" s="5"/>
      <c r="UI57" s="5"/>
      <c r="UJ57" s="5"/>
      <c r="UK57" s="5"/>
      <c r="UL57" s="5"/>
      <c r="UM57" s="5"/>
      <c r="UN57" s="5"/>
      <c r="UO57" s="5"/>
      <c r="UP57" s="5"/>
      <c r="UQ57" s="5"/>
      <c r="UR57" s="5"/>
      <c r="US57" s="5"/>
      <c r="UT57" s="5"/>
      <c r="UU57" s="5"/>
      <c r="UV57" s="5"/>
      <c r="UW57" s="5"/>
      <c r="UX57" s="5"/>
      <c r="UY57" s="5"/>
      <c r="UZ57" s="5"/>
      <c r="VA57" s="5"/>
      <c r="VB57" s="5"/>
      <c r="VC57" s="5"/>
      <c r="VD57" s="5"/>
      <c r="VE57" s="5"/>
      <c r="VF57" s="5"/>
      <c r="VG57" s="5"/>
      <c r="VH57" s="5"/>
      <c r="VI57" s="5"/>
      <c r="VJ57" s="5"/>
      <c r="VK57" s="5"/>
      <c r="VL57" s="5"/>
      <c r="VM57" s="5"/>
      <c r="VN57" s="5"/>
      <c r="VO57" s="5"/>
      <c r="VP57" s="5"/>
      <c r="VQ57" s="5"/>
      <c r="VR57" s="5"/>
      <c r="VS57" s="5"/>
      <c r="VT57" s="5"/>
      <c r="VU57" s="5"/>
      <c r="VV57" s="5"/>
      <c r="VW57" s="5"/>
      <c r="VX57" s="5"/>
      <c r="VY57" s="5"/>
      <c r="VZ57" s="5"/>
      <c r="WA57" s="5"/>
      <c r="WB57" s="5"/>
      <c r="WC57" s="5"/>
      <c r="WD57" s="5"/>
      <c r="WE57" s="5"/>
      <c r="WF57" s="5"/>
      <c r="WG57" s="5"/>
      <c r="WH57" s="5"/>
      <c r="WI57" s="5"/>
      <c r="WJ57" s="5"/>
      <c r="WK57" s="5"/>
      <c r="WL57" s="5"/>
      <c r="WM57" s="5"/>
      <c r="WN57" s="5"/>
      <c r="WO57" s="5"/>
      <c r="WP57" s="5"/>
      <c r="WQ57" s="5"/>
      <c r="WR57" s="5"/>
      <c r="WS57" s="5"/>
      <c r="WT57" s="5"/>
      <c r="WU57" s="5"/>
      <c r="WV57" s="5"/>
      <c r="WW57" s="5"/>
      <c r="WX57" s="5"/>
      <c r="WY57" s="5"/>
      <c r="WZ57" s="5"/>
      <c r="XA57" s="5"/>
      <c r="XB57" s="5"/>
      <c r="XC57" s="5"/>
      <c r="XD57" s="5"/>
      <c r="XE57" s="5"/>
      <c r="XF57" s="5"/>
      <c r="XG57" s="5"/>
      <c r="XH57" s="5"/>
      <c r="XI57" s="5"/>
      <c r="XJ57" s="5"/>
      <c r="XK57" s="5"/>
      <c r="XL57" s="5"/>
      <c r="XM57" s="5"/>
      <c r="XN57" s="5"/>
      <c r="XO57" s="5"/>
      <c r="XP57" s="5"/>
      <c r="XQ57" s="5"/>
      <c r="XR57" s="5"/>
      <c r="XS57" s="5"/>
      <c r="XT57" s="5"/>
      <c r="XU57" s="5"/>
      <c r="XV57" s="5"/>
      <c r="XW57" s="5"/>
      <c r="XX57" s="5"/>
      <c r="XY57" s="5"/>
      <c r="XZ57" s="5"/>
      <c r="YA57" s="5"/>
      <c r="YB57" s="5"/>
      <c r="YC57" s="5"/>
      <c r="YD57" s="5"/>
      <c r="YE57" s="5"/>
      <c r="YF57" s="5"/>
      <c r="YG57" s="5"/>
      <c r="YH57" s="5"/>
      <c r="YI57" s="5"/>
      <c r="YJ57" s="5"/>
      <c r="YK57" s="5"/>
      <c r="YL57" s="5"/>
      <c r="YM57" s="5"/>
      <c r="YN57" s="5"/>
      <c r="YO57" s="5"/>
      <c r="YP57" s="5"/>
      <c r="YQ57" s="5"/>
      <c r="YR57" s="5"/>
      <c r="YS57" s="5"/>
      <c r="YT57" s="5"/>
      <c r="YU57" s="5"/>
      <c r="YV57" s="5"/>
      <c r="YW57" s="5"/>
      <c r="YX57" s="5"/>
      <c r="YY57" s="5"/>
      <c r="YZ57" s="5"/>
      <c r="ZA57" s="5"/>
      <c r="ZB57" s="5"/>
      <c r="ZC57" s="5"/>
      <c r="ZD57" s="5"/>
      <c r="ZE57" s="5"/>
      <c r="ZF57" s="5"/>
      <c r="ZG57" s="5"/>
      <c r="ZH57" s="5"/>
      <c r="ZI57" s="5"/>
      <c r="ZJ57" s="5"/>
      <c r="ZK57" s="5"/>
      <c r="ZL57" s="5"/>
      <c r="ZM57" s="5"/>
      <c r="ZN57" s="5"/>
      <c r="ZO57" s="5"/>
      <c r="ZP57" s="5"/>
      <c r="ZQ57" s="5"/>
      <c r="ZR57" s="5"/>
      <c r="ZS57" s="5"/>
      <c r="ZT57" s="5"/>
      <c r="ZU57" s="5"/>
      <c r="ZV57" s="5"/>
      <c r="ZW57" s="5"/>
      <c r="ZX57" s="5"/>
      <c r="ZY57" s="5"/>
      <c r="ZZ57" s="5"/>
      <c r="AAA57" s="5"/>
      <c r="AAB57" s="5"/>
      <c r="AAC57" s="5"/>
      <c r="AAD57" s="5"/>
      <c r="AAE57" s="5"/>
      <c r="AAF57" s="5"/>
      <c r="AAG57" s="5"/>
      <c r="AAH57" s="5"/>
      <c r="AAI57" s="5"/>
      <c r="AAJ57" s="5"/>
      <c r="AAK57" s="5"/>
      <c r="AAL57" s="5"/>
      <c r="AAM57" s="5"/>
      <c r="AAN57" s="5"/>
      <c r="AAO57" s="5"/>
      <c r="AAP57" s="5"/>
      <c r="AAQ57" s="5"/>
      <c r="AAR57" s="5"/>
      <c r="AAS57" s="5"/>
      <c r="AAT57" s="5"/>
      <c r="AAU57" s="5"/>
      <c r="AAV57" s="5"/>
      <c r="AAW57" s="5"/>
      <c r="AAX57" s="5"/>
      <c r="AAY57" s="5"/>
      <c r="AAZ57" s="5"/>
      <c r="ABA57" s="5"/>
      <c r="ABB57" s="5"/>
      <c r="ABC57" s="5"/>
      <c r="ABD57" s="5"/>
      <c r="ABE57" s="5"/>
      <c r="ABF57" s="5"/>
      <c r="ABG57" s="5"/>
      <c r="ABH57" s="5"/>
      <c r="ABI57" s="5"/>
      <c r="ABJ57" s="5"/>
      <c r="ABK57" s="5"/>
      <c r="ABL57" s="5"/>
      <c r="ABM57" s="5"/>
      <c r="ABN57" s="5"/>
      <c r="ABO57" s="5"/>
      <c r="ABP57" s="5"/>
      <c r="ABQ57" s="5"/>
      <c r="ABR57" s="5"/>
      <c r="ABS57" s="5"/>
      <c r="ABT57" s="5"/>
      <c r="ABU57" s="5"/>
      <c r="ABV57" s="5"/>
      <c r="ABW57" s="5"/>
      <c r="ABX57" s="5"/>
      <c r="ABY57" s="5"/>
      <c r="ABZ57" s="5"/>
      <c r="ACA57" s="5"/>
      <c r="ACB57" s="5"/>
      <c r="ACC57" s="5"/>
      <c r="ACD57" s="5"/>
      <c r="ACE57" s="5"/>
      <c r="ACF57" s="5"/>
      <c r="ACG57" s="5"/>
      <c r="ACH57" s="5"/>
      <c r="ACI57" s="5"/>
      <c r="ACJ57" s="5"/>
      <c r="ACK57" s="5"/>
      <c r="ACL57" s="5"/>
      <c r="ACM57" s="5"/>
      <c r="ACN57" s="5"/>
      <c r="ACO57" s="5"/>
      <c r="ACP57" s="5"/>
      <c r="ACQ57" s="5"/>
      <c r="ACR57" s="5"/>
      <c r="ACS57" s="5"/>
      <c r="ACT57" s="5"/>
      <c r="ACU57" s="5"/>
      <c r="ACV57" s="5"/>
      <c r="ACW57" s="5"/>
      <c r="ACX57" s="5"/>
      <c r="ACY57" s="5"/>
      <c r="ACZ57" s="5"/>
      <c r="ADA57" s="5"/>
      <c r="ADB57" s="5"/>
      <c r="ADC57" s="5"/>
      <c r="ADD57" s="5"/>
      <c r="ADE57" s="5"/>
      <c r="ADF57" s="5"/>
      <c r="ADG57" s="5"/>
      <c r="ADH57" s="5"/>
      <c r="ADI57" s="5"/>
      <c r="ADJ57" s="5"/>
      <c r="ADK57" s="5"/>
      <c r="ADL57" s="5"/>
      <c r="ADM57" s="5"/>
      <c r="ADN57" s="5"/>
      <c r="ADO57" s="5"/>
      <c r="ADP57" s="5"/>
      <c r="ADQ57" s="5"/>
      <c r="ADR57" s="5"/>
      <c r="ADS57" s="5"/>
      <c r="ADT57" s="5"/>
      <c r="ADU57" s="5"/>
      <c r="ADV57" s="5"/>
      <c r="ADW57" s="5"/>
      <c r="ADX57" s="5"/>
      <c r="ADY57" s="5"/>
      <c r="ADZ57" s="5"/>
      <c r="AEA57" s="5"/>
      <c r="AEB57" s="5"/>
      <c r="AEC57" s="5"/>
      <c r="AED57" s="5"/>
      <c r="AEE57" s="5"/>
      <c r="AEF57" s="5"/>
      <c r="AEG57" s="5"/>
      <c r="AEH57" s="5"/>
      <c r="AEI57" s="5"/>
      <c r="AEJ57" s="5"/>
      <c r="AEK57" s="5"/>
      <c r="AEL57" s="5"/>
      <c r="AEM57" s="5"/>
      <c r="AEN57" s="5"/>
      <c r="AEO57" s="5"/>
      <c r="AEP57" s="5"/>
      <c r="AEQ57" s="5"/>
      <c r="AER57" s="5"/>
      <c r="AES57" s="5"/>
      <c r="AET57" s="5"/>
      <c r="AEU57" s="5"/>
      <c r="AEV57" s="5"/>
      <c r="AEW57" s="5"/>
      <c r="AEX57" s="5"/>
      <c r="AEY57" s="5"/>
      <c r="AEZ57" s="5"/>
      <c r="AFA57" s="5"/>
      <c r="AFB57" s="5"/>
      <c r="AFC57" s="5"/>
      <c r="AFD57" s="5"/>
      <c r="AFE57" s="5"/>
      <c r="AFF57" s="5"/>
      <c r="AFG57" s="5"/>
      <c r="AFH57" s="5"/>
      <c r="AFI57" s="5"/>
      <c r="AFJ57" s="5"/>
      <c r="AFK57" s="5"/>
      <c r="AFL57" s="5"/>
      <c r="AFM57" s="5"/>
      <c r="AFN57" s="5"/>
      <c r="AFO57" s="5"/>
      <c r="AFP57" s="5"/>
      <c r="AFQ57" s="5"/>
      <c r="AFR57" s="5"/>
      <c r="AFS57" s="5"/>
      <c r="AFT57" s="5"/>
      <c r="AFU57" s="5"/>
      <c r="AFV57" s="5"/>
      <c r="AFW57" s="5"/>
      <c r="AFX57" s="5"/>
      <c r="AFY57" s="5"/>
      <c r="AFZ57" s="5"/>
      <c r="AGA57" s="5"/>
      <c r="AGB57" s="5"/>
      <c r="AGC57" s="5"/>
      <c r="AGD57" s="5"/>
      <c r="AGE57" s="5"/>
      <c r="AGF57" s="5"/>
      <c r="AGG57" s="5"/>
      <c r="AGH57" s="5"/>
      <c r="AGI57" s="5"/>
      <c r="AGJ57" s="5"/>
      <c r="AGK57" s="5"/>
      <c r="AGL57" s="5"/>
      <c r="AGM57" s="5"/>
      <c r="AGN57" s="5"/>
      <c r="AGO57" s="5"/>
      <c r="AGP57" s="5"/>
      <c r="AGQ57" s="5"/>
      <c r="AGR57" s="5"/>
      <c r="AGS57" s="5"/>
      <c r="AGT57" s="5"/>
      <c r="AGU57" s="5"/>
      <c r="AGV57" s="5"/>
      <c r="AGW57" s="5"/>
      <c r="AGX57" s="5"/>
      <c r="AGY57" s="5"/>
      <c r="AGZ57" s="5"/>
      <c r="AHA57" s="5"/>
      <c r="AHB57" s="5"/>
      <c r="AHC57" s="5"/>
      <c r="AHD57" s="5"/>
      <c r="AHE57" s="5"/>
      <c r="AHF57" s="5"/>
      <c r="AHG57" s="5"/>
      <c r="AHH57" s="5"/>
      <c r="AHI57" s="5"/>
      <c r="AHJ57" s="5"/>
      <c r="AHK57" s="5"/>
      <c r="AHL57" s="5"/>
      <c r="AHM57" s="5"/>
      <c r="AHN57" s="5"/>
      <c r="AHO57" s="5"/>
      <c r="AHP57" s="5"/>
      <c r="AHQ57" s="5"/>
      <c r="AHR57" s="5"/>
      <c r="AHS57" s="5"/>
      <c r="AHT57" s="5"/>
      <c r="AHU57" s="5"/>
      <c r="AHV57" s="5"/>
      <c r="AHW57" s="5"/>
      <c r="AHX57" s="5"/>
      <c r="AHY57" s="5"/>
      <c r="AHZ57" s="5"/>
      <c r="AIA57" s="5"/>
      <c r="AIB57" s="5"/>
      <c r="AIC57" s="5"/>
      <c r="AID57" s="5"/>
      <c r="AIE57" s="5"/>
      <c r="AIF57" s="5"/>
      <c r="AIG57" s="5"/>
      <c r="AIH57" s="5"/>
      <c r="AII57" s="5"/>
      <c r="AIJ57" s="5"/>
      <c r="AIK57" s="5"/>
      <c r="AIL57" s="5"/>
      <c r="AIM57" s="5"/>
      <c r="AIN57" s="5"/>
      <c r="AIO57" s="5"/>
      <c r="AIP57" s="5"/>
      <c r="AIQ57" s="5"/>
      <c r="AIR57" s="5"/>
      <c r="AIS57" s="5"/>
      <c r="AIT57" s="5"/>
      <c r="AIU57" s="5"/>
      <c r="AIV57" s="5"/>
      <c r="AIW57" s="5"/>
      <c r="AIX57" s="5"/>
      <c r="AIY57" s="5"/>
      <c r="AIZ57" s="5"/>
      <c r="AJA57" s="5"/>
      <c r="AJB57" s="5"/>
      <c r="AJC57" s="5"/>
      <c r="AJD57" s="5"/>
      <c r="AJE57" s="5"/>
      <c r="AJF57" s="5"/>
      <c r="AJG57" s="5"/>
      <c r="AJH57" s="5"/>
      <c r="AJI57" s="5"/>
      <c r="AJJ57" s="5"/>
    </row>
    <row r="58" spans="1:946" ht="27.95" customHeight="1" x14ac:dyDescent="0.25">
      <c r="A58" s="39" t="s">
        <v>54</v>
      </c>
      <c r="B58" s="40" t="s">
        <v>158</v>
      </c>
      <c r="C58" s="84"/>
      <c r="D58" s="86"/>
      <c r="E58" s="86"/>
      <c r="F58" s="81" t="s">
        <v>59</v>
      </c>
      <c r="G58" s="86"/>
      <c r="H58" s="86"/>
      <c r="I58" s="86"/>
      <c r="J58" s="86"/>
      <c r="K58" s="62"/>
      <c r="L58" s="86"/>
      <c r="M58" s="64" t="s">
        <v>66</v>
      </c>
      <c r="N58" s="127"/>
      <c r="O58" s="127"/>
      <c r="P58" s="127"/>
      <c r="Q58" s="77">
        <v>0.1</v>
      </c>
      <c r="R58" s="77">
        <v>0.1</v>
      </c>
      <c r="S58" s="77">
        <v>0.1</v>
      </c>
      <c r="T58" s="77">
        <v>0.2</v>
      </c>
      <c r="U58" s="77">
        <v>0.5</v>
      </c>
      <c r="V58" s="77">
        <v>0.5</v>
      </c>
      <c r="W58" s="127"/>
      <c r="X58" s="127"/>
      <c r="Y58" s="127"/>
      <c r="Z58" s="51">
        <f t="shared" si="0"/>
        <v>1.5</v>
      </c>
      <c r="AA58" s="66"/>
      <c r="AB58" s="53"/>
      <c r="AC58" s="67"/>
      <c r="AD58" s="136"/>
      <c r="AE58" s="137"/>
      <c r="AF58" s="69"/>
      <c r="AG58" s="66"/>
      <c r="AH58" s="66"/>
      <c r="AI58" s="67"/>
      <c r="CF58" s="5"/>
      <c r="CG58" s="5"/>
      <c r="CH58" s="5"/>
      <c r="CI58" s="5"/>
      <c r="CJ58" s="5"/>
      <c r="CK58" s="5"/>
      <c r="CL58" s="5"/>
      <c r="CM58" s="5"/>
      <c r="CN58" s="5"/>
      <c r="CO58" s="5"/>
      <c r="CP58" s="5"/>
      <c r="CQ58" s="5"/>
      <c r="CR58" s="5"/>
      <c r="CS58" s="5"/>
      <c r="CT58" s="5"/>
      <c r="CU58" s="5"/>
      <c r="CV58" s="5"/>
      <c r="CW58" s="5"/>
      <c r="CX58" s="5"/>
      <c r="CY58" s="5"/>
      <c r="CZ58" s="5"/>
      <c r="DA58" s="5"/>
      <c r="DB58" s="5"/>
      <c r="DC58" s="5"/>
      <c r="DD58" s="5"/>
      <c r="DE58" s="5"/>
      <c r="DF58" s="5"/>
      <c r="DG58" s="5"/>
      <c r="DH58" s="5"/>
      <c r="DI58" s="5"/>
      <c r="DJ58" s="5"/>
      <c r="DK58" s="5"/>
      <c r="DL58" s="5"/>
      <c r="DM58" s="5"/>
      <c r="DN58" s="5"/>
      <c r="DO58" s="5"/>
      <c r="DP58" s="5"/>
      <c r="DQ58" s="5"/>
      <c r="DR58" s="5"/>
      <c r="DS58" s="5"/>
      <c r="DT58" s="5"/>
      <c r="DU58" s="5"/>
      <c r="DV58" s="5"/>
      <c r="DW58" s="5"/>
      <c r="DX58" s="5"/>
      <c r="DY58" s="5"/>
      <c r="DZ58" s="5"/>
      <c r="EA58" s="5"/>
      <c r="EB58" s="5"/>
      <c r="EC58" s="5"/>
      <c r="ED58" s="5"/>
      <c r="EE58" s="5"/>
      <c r="EF58" s="5"/>
      <c r="EG58" s="5"/>
      <c r="EH58" s="5"/>
      <c r="EI58" s="5"/>
      <c r="EJ58" s="5"/>
      <c r="EK58" s="5"/>
      <c r="EL58" s="5"/>
      <c r="EM58" s="5"/>
      <c r="EN58" s="5"/>
      <c r="EO58" s="5"/>
      <c r="EP58" s="5"/>
      <c r="EQ58" s="5"/>
      <c r="ER58" s="5"/>
      <c r="ES58" s="5"/>
      <c r="ET58" s="5"/>
      <c r="EU58" s="5"/>
      <c r="EV58" s="5"/>
      <c r="EW58" s="5"/>
      <c r="EX58" s="5"/>
      <c r="EY58" s="5"/>
      <c r="EZ58" s="5"/>
      <c r="FA58" s="5"/>
      <c r="FB58" s="5"/>
      <c r="FC58" s="5"/>
      <c r="FD58" s="5"/>
      <c r="FE58" s="5"/>
      <c r="FF58" s="5"/>
      <c r="FG58" s="5"/>
      <c r="FH58" s="5"/>
      <c r="FI58" s="5"/>
      <c r="FJ58" s="5"/>
      <c r="FK58" s="5"/>
      <c r="FL58" s="5"/>
      <c r="FM58" s="5"/>
      <c r="FN58" s="5"/>
      <c r="FO58" s="5"/>
      <c r="FP58" s="5"/>
      <c r="FQ58" s="5"/>
      <c r="FR58" s="5"/>
      <c r="FS58" s="5"/>
      <c r="FT58" s="5"/>
      <c r="FU58" s="5"/>
      <c r="FV58" s="5"/>
      <c r="FW58" s="5"/>
      <c r="FX58" s="5"/>
      <c r="FY58" s="5"/>
      <c r="FZ58" s="5"/>
      <c r="GA58" s="5"/>
      <c r="GB58" s="5"/>
      <c r="GC58" s="5"/>
      <c r="GD58" s="5"/>
      <c r="GE58" s="5"/>
      <c r="GF58" s="5"/>
      <c r="GG58" s="5"/>
      <c r="GH58" s="5"/>
      <c r="GI58" s="5"/>
      <c r="GJ58" s="5"/>
      <c r="GK58" s="5"/>
      <c r="GL58" s="5"/>
      <c r="GM58" s="5"/>
      <c r="GN58" s="5"/>
      <c r="GO58" s="5"/>
      <c r="GP58" s="5"/>
      <c r="GQ58" s="5"/>
      <c r="GR58" s="5"/>
      <c r="GS58" s="5"/>
      <c r="GT58" s="5"/>
      <c r="GU58" s="5"/>
      <c r="GV58" s="5"/>
      <c r="GW58" s="5"/>
      <c r="GX58" s="5"/>
      <c r="GY58" s="5"/>
      <c r="GZ58" s="5"/>
      <c r="HA58" s="5"/>
      <c r="HB58" s="5"/>
      <c r="HC58" s="5"/>
      <c r="HD58" s="5"/>
      <c r="HE58" s="5"/>
      <c r="HF58" s="5"/>
      <c r="HG58" s="5"/>
      <c r="HH58" s="5"/>
      <c r="HI58" s="5"/>
      <c r="HJ58" s="5"/>
      <c r="HK58" s="5"/>
      <c r="HL58" s="5"/>
      <c r="HM58" s="5"/>
      <c r="HN58" s="5"/>
      <c r="HO58" s="5"/>
      <c r="HP58" s="5"/>
      <c r="HQ58" s="5"/>
      <c r="HR58" s="5"/>
      <c r="HS58" s="5"/>
      <c r="HT58" s="5"/>
      <c r="HU58" s="5"/>
      <c r="HV58" s="5"/>
      <c r="HW58" s="5"/>
      <c r="HX58" s="5"/>
      <c r="HY58" s="5"/>
      <c r="HZ58" s="5"/>
      <c r="IA58" s="5"/>
      <c r="IB58" s="5"/>
      <c r="IC58" s="5"/>
      <c r="ID58" s="5"/>
      <c r="IE58" s="5"/>
      <c r="IF58" s="5"/>
      <c r="IG58" s="5"/>
      <c r="IH58" s="5"/>
      <c r="II58" s="5"/>
      <c r="IJ58" s="5"/>
      <c r="IK58" s="5"/>
      <c r="IL58" s="5"/>
      <c r="IM58" s="5"/>
      <c r="IN58" s="5"/>
      <c r="IO58" s="5"/>
      <c r="IP58" s="5"/>
      <c r="IQ58" s="5"/>
      <c r="IR58" s="5"/>
      <c r="IS58" s="5"/>
      <c r="IT58" s="5"/>
      <c r="IU58" s="5"/>
      <c r="IV58" s="5"/>
      <c r="IW58" s="5"/>
      <c r="IX58" s="5"/>
      <c r="IY58" s="5"/>
      <c r="IZ58" s="5"/>
      <c r="JA58" s="5"/>
      <c r="JB58" s="5"/>
      <c r="JC58" s="5"/>
      <c r="JD58" s="5"/>
      <c r="JE58" s="5"/>
      <c r="JF58" s="5"/>
      <c r="JG58" s="5"/>
      <c r="JH58" s="5"/>
      <c r="JI58" s="5"/>
      <c r="JJ58" s="5"/>
      <c r="JK58" s="5"/>
      <c r="JL58" s="5"/>
      <c r="JM58" s="5"/>
      <c r="JN58" s="5"/>
      <c r="JO58" s="5"/>
      <c r="JP58" s="5"/>
      <c r="JQ58" s="5"/>
      <c r="JR58" s="5"/>
      <c r="JS58" s="5"/>
      <c r="JT58" s="5"/>
      <c r="JU58" s="5"/>
      <c r="JV58" s="5"/>
      <c r="JW58" s="5"/>
      <c r="JX58" s="5"/>
      <c r="JY58" s="5"/>
      <c r="JZ58" s="5"/>
      <c r="KA58" s="5"/>
      <c r="KB58" s="5"/>
      <c r="KC58" s="5"/>
      <c r="KD58" s="5"/>
      <c r="KE58" s="5"/>
      <c r="KF58" s="5"/>
      <c r="KG58" s="5"/>
      <c r="KH58" s="5"/>
      <c r="KI58" s="5"/>
      <c r="KJ58" s="5"/>
      <c r="KK58" s="5"/>
      <c r="KL58" s="5"/>
      <c r="KM58" s="5"/>
      <c r="KN58" s="5"/>
      <c r="KO58" s="5"/>
      <c r="KP58" s="5"/>
      <c r="KQ58" s="5"/>
      <c r="KR58" s="5"/>
      <c r="KS58" s="5"/>
      <c r="KT58" s="5"/>
      <c r="KU58" s="5"/>
      <c r="KV58" s="5"/>
      <c r="KW58" s="5"/>
      <c r="KX58" s="5"/>
      <c r="KY58" s="5"/>
      <c r="KZ58" s="5"/>
      <c r="LA58" s="5"/>
      <c r="LB58" s="5"/>
      <c r="LC58" s="5"/>
      <c r="LD58" s="5"/>
      <c r="LE58" s="5"/>
      <c r="LF58" s="5"/>
      <c r="LG58" s="5"/>
      <c r="LH58" s="5"/>
      <c r="LI58" s="5"/>
      <c r="LJ58" s="5"/>
      <c r="LK58" s="5"/>
      <c r="LL58" s="5"/>
      <c r="LM58" s="5"/>
      <c r="LN58" s="5"/>
      <c r="LO58" s="5"/>
      <c r="LP58" s="5"/>
      <c r="LQ58" s="5"/>
      <c r="LR58" s="5"/>
      <c r="LS58" s="5"/>
      <c r="LT58" s="5"/>
      <c r="LU58" s="5"/>
      <c r="LV58" s="5"/>
      <c r="LW58" s="5"/>
      <c r="LX58" s="5"/>
      <c r="LY58" s="5"/>
      <c r="LZ58" s="5"/>
      <c r="MA58" s="5"/>
      <c r="MB58" s="5"/>
      <c r="MC58" s="5"/>
      <c r="MD58" s="5"/>
      <c r="ME58" s="5"/>
      <c r="MF58" s="5"/>
      <c r="MG58" s="5"/>
      <c r="MH58" s="5"/>
      <c r="MI58" s="5"/>
      <c r="MJ58" s="5"/>
      <c r="MK58" s="5"/>
      <c r="ML58" s="5"/>
      <c r="MM58" s="5"/>
      <c r="MN58" s="5"/>
      <c r="MO58" s="5"/>
      <c r="MP58" s="5"/>
      <c r="MQ58" s="5"/>
      <c r="MR58" s="5"/>
      <c r="MS58" s="5"/>
      <c r="MT58" s="5"/>
      <c r="MU58" s="5"/>
      <c r="MV58" s="5"/>
      <c r="MW58" s="5"/>
      <c r="MX58" s="5"/>
      <c r="MY58" s="5"/>
      <c r="MZ58" s="5"/>
      <c r="NA58" s="5"/>
      <c r="NB58" s="5"/>
      <c r="NC58" s="5"/>
      <c r="ND58" s="5"/>
      <c r="NE58" s="5"/>
      <c r="NF58" s="5"/>
      <c r="NG58" s="5"/>
      <c r="NH58" s="5"/>
      <c r="NI58" s="5"/>
      <c r="NJ58" s="5"/>
      <c r="NK58" s="5"/>
      <c r="NL58" s="5"/>
      <c r="NM58" s="5"/>
      <c r="NN58" s="5"/>
      <c r="NO58" s="5"/>
      <c r="NP58" s="5"/>
      <c r="NQ58" s="5"/>
      <c r="NR58" s="5"/>
      <c r="NS58" s="5"/>
      <c r="NT58" s="5"/>
      <c r="NU58" s="5"/>
      <c r="NV58" s="5"/>
      <c r="NW58" s="5"/>
      <c r="NX58" s="5"/>
      <c r="NY58" s="5"/>
      <c r="NZ58" s="5"/>
      <c r="OA58" s="5"/>
      <c r="OB58" s="5"/>
      <c r="OC58" s="5"/>
      <c r="OD58" s="5"/>
      <c r="OE58" s="5"/>
      <c r="OF58" s="5"/>
      <c r="OG58" s="5"/>
      <c r="OH58" s="5"/>
      <c r="OI58" s="5"/>
      <c r="OJ58" s="5"/>
      <c r="OK58" s="5"/>
      <c r="OL58" s="5"/>
      <c r="OM58" s="5"/>
      <c r="ON58" s="5"/>
      <c r="OO58" s="5"/>
      <c r="OP58" s="5"/>
      <c r="OQ58" s="5"/>
      <c r="OR58" s="5"/>
      <c r="OS58" s="5"/>
      <c r="OT58" s="5"/>
      <c r="OU58" s="5"/>
      <c r="OV58" s="5"/>
      <c r="OW58" s="5"/>
      <c r="OX58" s="5"/>
      <c r="OY58" s="5"/>
      <c r="OZ58" s="5"/>
      <c r="PA58" s="5"/>
      <c r="PB58" s="5"/>
      <c r="PC58" s="5"/>
      <c r="PD58" s="5"/>
      <c r="PE58" s="5"/>
      <c r="PF58" s="5"/>
      <c r="PG58" s="5"/>
      <c r="PH58" s="5"/>
      <c r="PI58" s="5"/>
      <c r="PJ58" s="5"/>
      <c r="PK58" s="5"/>
      <c r="PL58" s="5"/>
      <c r="PM58" s="5"/>
      <c r="PN58" s="5"/>
      <c r="PO58" s="5"/>
      <c r="PP58" s="5"/>
      <c r="PQ58" s="5"/>
      <c r="PR58" s="5"/>
      <c r="PS58" s="5"/>
      <c r="PT58" s="5"/>
      <c r="PU58" s="5"/>
      <c r="PV58" s="5"/>
      <c r="PW58" s="5"/>
      <c r="PX58" s="5"/>
      <c r="PY58" s="5"/>
      <c r="PZ58" s="5"/>
      <c r="QA58" s="5"/>
      <c r="QB58" s="5"/>
      <c r="QC58" s="5"/>
      <c r="QD58" s="5"/>
      <c r="QE58" s="5"/>
      <c r="QF58" s="5"/>
      <c r="QG58" s="5"/>
      <c r="QH58" s="5"/>
      <c r="QI58" s="5"/>
      <c r="QJ58" s="5"/>
      <c r="QK58" s="5"/>
      <c r="QL58" s="5"/>
      <c r="QM58" s="5"/>
      <c r="QN58" s="5"/>
      <c r="QO58" s="5"/>
      <c r="QP58" s="5"/>
      <c r="QQ58" s="5"/>
      <c r="QR58" s="5"/>
      <c r="QS58" s="5"/>
      <c r="QT58" s="5"/>
      <c r="QU58" s="5"/>
      <c r="QV58" s="5"/>
      <c r="QW58" s="5"/>
      <c r="QX58" s="5"/>
      <c r="QY58" s="5"/>
      <c r="QZ58" s="5"/>
      <c r="RA58" s="5"/>
      <c r="RB58" s="5"/>
      <c r="RC58" s="5"/>
      <c r="RD58" s="5"/>
      <c r="RE58" s="5"/>
      <c r="RF58" s="5"/>
      <c r="RG58" s="5"/>
      <c r="RH58" s="5"/>
      <c r="RI58" s="5"/>
      <c r="RJ58" s="5"/>
      <c r="RK58" s="5"/>
      <c r="RL58" s="5"/>
      <c r="RM58" s="5"/>
      <c r="RN58" s="5"/>
      <c r="RO58" s="5"/>
      <c r="RP58" s="5"/>
      <c r="RQ58" s="5"/>
      <c r="RR58" s="5"/>
      <c r="RS58" s="5"/>
      <c r="RT58" s="5"/>
      <c r="RU58" s="5"/>
      <c r="RV58" s="5"/>
      <c r="RW58" s="5"/>
      <c r="RX58" s="5"/>
      <c r="RY58" s="5"/>
      <c r="RZ58" s="5"/>
      <c r="SA58" s="5"/>
      <c r="SB58" s="5"/>
      <c r="SC58" s="5"/>
      <c r="SD58" s="5"/>
      <c r="SE58" s="5"/>
      <c r="SF58" s="5"/>
      <c r="SG58" s="5"/>
      <c r="SH58" s="5"/>
      <c r="SI58" s="5"/>
      <c r="SJ58" s="5"/>
      <c r="SK58" s="5"/>
      <c r="SL58" s="5"/>
      <c r="SM58" s="5"/>
      <c r="SN58" s="5"/>
      <c r="SO58" s="5"/>
      <c r="SP58" s="5"/>
      <c r="SQ58" s="5"/>
      <c r="SR58" s="5"/>
      <c r="SS58" s="5"/>
      <c r="ST58" s="5"/>
      <c r="SU58" s="5"/>
      <c r="SV58" s="5"/>
      <c r="SW58" s="5"/>
      <c r="SX58" s="5"/>
      <c r="SY58" s="5"/>
      <c r="SZ58" s="5"/>
      <c r="TA58" s="5"/>
      <c r="TB58" s="5"/>
      <c r="TC58" s="5"/>
      <c r="TD58" s="5"/>
      <c r="TE58" s="5"/>
      <c r="TF58" s="5"/>
      <c r="TG58" s="5"/>
      <c r="TH58" s="5"/>
      <c r="TI58" s="5"/>
      <c r="TJ58" s="5"/>
      <c r="TK58" s="5"/>
      <c r="TL58" s="5"/>
      <c r="TM58" s="5"/>
      <c r="TN58" s="5"/>
      <c r="TO58" s="5"/>
      <c r="TP58" s="5"/>
      <c r="TQ58" s="5"/>
      <c r="TR58" s="5"/>
      <c r="TS58" s="5"/>
      <c r="TT58" s="5"/>
      <c r="TU58" s="5"/>
      <c r="TV58" s="5"/>
      <c r="TW58" s="5"/>
      <c r="TX58" s="5"/>
      <c r="TY58" s="5"/>
      <c r="TZ58" s="5"/>
      <c r="UA58" s="5"/>
      <c r="UB58" s="5"/>
      <c r="UC58" s="5"/>
      <c r="UD58" s="5"/>
      <c r="UE58" s="5"/>
      <c r="UF58" s="5"/>
      <c r="UG58" s="5"/>
      <c r="UH58" s="5"/>
      <c r="UI58" s="5"/>
      <c r="UJ58" s="5"/>
      <c r="UK58" s="5"/>
      <c r="UL58" s="5"/>
      <c r="UM58" s="5"/>
      <c r="UN58" s="5"/>
      <c r="UO58" s="5"/>
      <c r="UP58" s="5"/>
      <c r="UQ58" s="5"/>
      <c r="UR58" s="5"/>
      <c r="US58" s="5"/>
      <c r="UT58" s="5"/>
      <c r="UU58" s="5"/>
      <c r="UV58" s="5"/>
      <c r="UW58" s="5"/>
      <c r="UX58" s="5"/>
      <c r="UY58" s="5"/>
      <c r="UZ58" s="5"/>
      <c r="VA58" s="5"/>
      <c r="VB58" s="5"/>
      <c r="VC58" s="5"/>
      <c r="VD58" s="5"/>
      <c r="VE58" s="5"/>
      <c r="VF58" s="5"/>
      <c r="VG58" s="5"/>
      <c r="VH58" s="5"/>
      <c r="VI58" s="5"/>
      <c r="VJ58" s="5"/>
      <c r="VK58" s="5"/>
      <c r="VL58" s="5"/>
      <c r="VM58" s="5"/>
      <c r="VN58" s="5"/>
      <c r="VO58" s="5"/>
      <c r="VP58" s="5"/>
      <c r="VQ58" s="5"/>
      <c r="VR58" s="5"/>
      <c r="VS58" s="5"/>
      <c r="VT58" s="5"/>
      <c r="VU58" s="5"/>
      <c r="VV58" s="5"/>
      <c r="VW58" s="5"/>
      <c r="VX58" s="5"/>
      <c r="VY58" s="5"/>
      <c r="VZ58" s="5"/>
      <c r="WA58" s="5"/>
      <c r="WB58" s="5"/>
      <c r="WC58" s="5"/>
      <c r="WD58" s="5"/>
      <c r="WE58" s="5"/>
      <c r="WF58" s="5"/>
      <c r="WG58" s="5"/>
      <c r="WH58" s="5"/>
      <c r="WI58" s="5"/>
      <c r="WJ58" s="5"/>
      <c r="WK58" s="5"/>
      <c r="WL58" s="5"/>
      <c r="WM58" s="5"/>
      <c r="WN58" s="5"/>
      <c r="WO58" s="5"/>
      <c r="WP58" s="5"/>
      <c r="WQ58" s="5"/>
      <c r="WR58" s="5"/>
      <c r="WS58" s="5"/>
      <c r="WT58" s="5"/>
      <c r="WU58" s="5"/>
      <c r="WV58" s="5"/>
      <c r="WW58" s="5"/>
      <c r="WX58" s="5"/>
      <c r="WY58" s="5"/>
      <c r="WZ58" s="5"/>
      <c r="XA58" s="5"/>
      <c r="XB58" s="5"/>
      <c r="XC58" s="5"/>
      <c r="XD58" s="5"/>
      <c r="XE58" s="5"/>
      <c r="XF58" s="5"/>
      <c r="XG58" s="5"/>
      <c r="XH58" s="5"/>
      <c r="XI58" s="5"/>
      <c r="XJ58" s="5"/>
      <c r="XK58" s="5"/>
      <c r="XL58" s="5"/>
      <c r="XM58" s="5"/>
      <c r="XN58" s="5"/>
      <c r="XO58" s="5"/>
      <c r="XP58" s="5"/>
      <c r="XQ58" s="5"/>
      <c r="XR58" s="5"/>
      <c r="XS58" s="5"/>
      <c r="XT58" s="5"/>
      <c r="XU58" s="5"/>
      <c r="XV58" s="5"/>
      <c r="XW58" s="5"/>
      <c r="XX58" s="5"/>
      <c r="XY58" s="5"/>
      <c r="XZ58" s="5"/>
      <c r="YA58" s="5"/>
      <c r="YB58" s="5"/>
      <c r="YC58" s="5"/>
      <c r="YD58" s="5"/>
      <c r="YE58" s="5"/>
      <c r="YF58" s="5"/>
      <c r="YG58" s="5"/>
      <c r="YH58" s="5"/>
      <c r="YI58" s="5"/>
      <c r="YJ58" s="5"/>
      <c r="YK58" s="5"/>
      <c r="YL58" s="5"/>
      <c r="YM58" s="5"/>
      <c r="YN58" s="5"/>
      <c r="YO58" s="5"/>
      <c r="YP58" s="5"/>
      <c r="YQ58" s="5"/>
      <c r="YR58" s="5"/>
      <c r="YS58" s="5"/>
      <c r="YT58" s="5"/>
      <c r="YU58" s="5"/>
      <c r="YV58" s="5"/>
      <c r="YW58" s="5"/>
      <c r="YX58" s="5"/>
      <c r="YY58" s="5"/>
      <c r="YZ58" s="5"/>
      <c r="ZA58" s="5"/>
      <c r="ZB58" s="5"/>
      <c r="ZC58" s="5"/>
      <c r="ZD58" s="5"/>
      <c r="ZE58" s="5"/>
      <c r="ZF58" s="5"/>
      <c r="ZG58" s="5"/>
      <c r="ZH58" s="5"/>
      <c r="ZI58" s="5"/>
      <c r="ZJ58" s="5"/>
      <c r="ZK58" s="5"/>
      <c r="ZL58" s="5"/>
      <c r="ZM58" s="5"/>
      <c r="ZN58" s="5"/>
      <c r="ZO58" s="5"/>
      <c r="ZP58" s="5"/>
      <c r="ZQ58" s="5"/>
      <c r="ZR58" s="5"/>
      <c r="ZS58" s="5"/>
      <c r="ZT58" s="5"/>
      <c r="ZU58" s="5"/>
      <c r="ZV58" s="5"/>
      <c r="ZW58" s="5"/>
      <c r="ZX58" s="5"/>
      <c r="ZY58" s="5"/>
      <c r="ZZ58" s="5"/>
      <c r="AAA58" s="5"/>
      <c r="AAB58" s="5"/>
      <c r="AAC58" s="5"/>
      <c r="AAD58" s="5"/>
      <c r="AAE58" s="5"/>
      <c r="AAF58" s="5"/>
      <c r="AAG58" s="5"/>
      <c r="AAH58" s="5"/>
      <c r="AAI58" s="5"/>
      <c r="AAJ58" s="5"/>
      <c r="AAK58" s="5"/>
      <c r="AAL58" s="5"/>
      <c r="AAM58" s="5"/>
      <c r="AAN58" s="5"/>
      <c r="AAO58" s="5"/>
      <c r="AAP58" s="5"/>
      <c r="AAQ58" s="5"/>
      <c r="AAR58" s="5"/>
      <c r="AAS58" s="5"/>
      <c r="AAT58" s="5"/>
      <c r="AAU58" s="5"/>
      <c r="AAV58" s="5"/>
      <c r="AAW58" s="5"/>
      <c r="AAX58" s="5"/>
      <c r="AAY58" s="5"/>
      <c r="AAZ58" s="5"/>
      <c r="ABA58" s="5"/>
      <c r="ABB58" s="5"/>
      <c r="ABC58" s="5"/>
      <c r="ABD58" s="5"/>
      <c r="ABE58" s="5"/>
      <c r="ABF58" s="5"/>
      <c r="ABG58" s="5"/>
      <c r="ABH58" s="5"/>
      <c r="ABI58" s="5"/>
      <c r="ABJ58" s="5"/>
      <c r="ABK58" s="5"/>
      <c r="ABL58" s="5"/>
      <c r="ABM58" s="5"/>
      <c r="ABN58" s="5"/>
      <c r="ABO58" s="5"/>
      <c r="ABP58" s="5"/>
      <c r="ABQ58" s="5"/>
      <c r="ABR58" s="5"/>
      <c r="ABS58" s="5"/>
      <c r="ABT58" s="5"/>
      <c r="ABU58" s="5"/>
      <c r="ABV58" s="5"/>
      <c r="ABW58" s="5"/>
      <c r="ABX58" s="5"/>
      <c r="ABY58" s="5"/>
      <c r="ABZ58" s="5"/>
      <c r="ACA58" s="5"/>
      <c r="ACB58" s="5"/>
      <c r="ACC58" s="5"/>
      <c r="ACD58" s="5"/>
      <c r="ACE58" s="5"/>
      <c r="ACF58" s="5"/>
      <c r="ACG58" s="5"/>
      <c r="ACH58" s="5"/>
      <c r="ACI58" s="5"/>
      <c r="ACJ58" s="5"/>
      <c r="ACK58" s="5"/>
      <c r="ACL58" s="5"/>
      <c r="ACM58" s="5"/>
      <c r="ACN58" s="5"/>
      <c r="ACO58" s="5"/>
      <c r="ACP58" s="5"/>
      <c r="ACQ58" s="5"/>
      <c r="ACR58" s="5"/>
      <c r="ACS58" s="5"/>
      <c r="ACT58" s="5"/>
      <c r="ACU58" s="5"/>
      <c r="ACV58" s="5"/>
      <c r="ACW58" s="5"/>
      <c r="ACX58" s="5"/>
      <c r="ACY58" s="5"/>
      <c r="ACZ58" s="5"/>
      <c r="ADA58" s="5"/>
      <c r="ADB58" s="5"/>
      <c r="ADC58" s="5"/>
      <c r="ADD58" s="5"/>
      <c r="ADE58" s="5"/>
      <c r="ADF58" s="5"/>
      <c r="ADG58" s="5"/>
      <c r="ADH58" s="5"/>
      <c r="ADI58" s="5"/>
      <c r="ADJ58" s="5"/>
      <c r="ADK58" s="5"/>
      <c r="ADL58" s="5"/>
      <c r="ADM58" s="5"/>
      <c r="ADN58" s="5"/>
      <c r="ADO58" s="5"/>
      <c r="ADP58" s="5"/>
      <c r="ADQ58" s="5"/>
      <c r="ADR58" s="5"/>
      <c r="ADS58" s="5"/>
      <c r="ADT58" s="5"/>
      <c r="ADU58" s="5"/>
      <c r="ADV58" s="5"/>
      <c r="ADW58" s="5"/>
      <c r="ADX58" s="5"/>
      <c r="ADY58" s="5"/>
      <c r="ADZ58" s="5"/>
      <c r="AEA58" s="5"/>
      <c r="AEB58" s="5"/>
      <c r="AEC58" s="5"/>
      <c r="AED58" s="5"/>
      <c r="AEE58" s="5"/>
      <c r="AEF58" s="5"/>
      <c r="AEG58" s="5"/>
      <c r="AEH58" s="5"/>
      <c r="AEI58" s="5"/>
      <c r="AEJ58" s="5"/>
      <c r="AEK58" s="5"/>
      <c r="AEL58" s="5"/>
      <c r="AEM58" s="5"/>
      <c r="AEN58" s="5"/>
      <c r="AEO58" s="5"/>
      <c r="AEP58" s="5"/>
      <c r="AEQ58" s="5"/>
      <c r="AER58" s="5"/>
      <c r="AES58" s="5"/>
      <c r="AET58" s="5"/>
      <c r="AEU58" s="5"/>
      <c r="AEV58" s="5"/>
      <c r="AEW58" s="5"/>
      <c r="AEX58" s="5"/>
      <c r="AEY58" s="5"/>
      <c r="AEZ58" s="5"/>
      <c r="AFA58" s="5"/>
      <c r="AFB58" s="5"/>
      <c r="AFC58" s="5"/>
      <c r="AFD58" s="5"/>
      <c r="AFE58" s="5"/>
      <c r="AFF58" s="5"/>
      <c r="AFG58" s="5"/>
      <c r="AFH58" s="5"/>
      <c r="AFI58" s="5"/>
      <c r="AFJ58" s="5"/>
      <c r="AFK58" s="5"/>
      <c r="AFL58" s="5"/>
      <c r="AFM58" s="5"/>
      <c r="AFN58" s="5"/>
      <c r="AFO58" s="5"/>
      <c r="AFP58" s="5"/>
      <c r="AFQ58" s="5"/>
      <c r="AFR58" s="5"/>
      <c r="AFS58" s="5"/>
      <c r="AFT58" s="5"/>
      <c r="AFU58" s="5"/>
      <c r="AFV58" s="5"/>
      <c r="AFW58" s="5"/>
      <c r="AFX58" s="5"/>
      <c r="AFY58" s="5"/>
      <c r="AFZ58" s="5"/>
      <c r="AGA58" s="5"/>
      <c r="AGB58" s="5"/>
      <c r="AGC58" s="5"/>
      <c r="AGD58" s="5"/>
      <c r="AGE58" s="5"/>
      <c r="AGF58" s="5"/>
      <c r="AGG58" s="5"/>
      <c r="AGH58" s="5"/>
      <c r="AGI58" s="5"/>
      <c r="AGJ58" s="5"/>
      <c r="AGK58" s="5"/>
      <c r="AGL58" s="5"/>
      <c r="AGM58" s="5"/>
      <c r="AGN58" s="5"/>
      <c r="AGO58" s="5"/>
      <c r="AGP58" s="5"/>
      <c r="AGQ58" s="5"/>
      <c r="AGR58" s="5"/>
      <c r="AGS58" s="5"/>
      <c r="AGT58" s="5"/>
      <c r="AGU58" s="5"/>
      <c r="AGV58" s="5"/>
      <c r="AGW58" s="5"/>
      <c r="AGX58" s="5"/>
      <c r="AGY58" s="5"/>
      <c r="AGZ58" s="5"/>
      <c r="AHA58" s="5"/>
      <c r="AHB58" s="5"/>
      <c r="AHC58" s="5"/>
      <c r="AHD58" s="5"/>
      <c r="AHE58" s="5"/>
      <c r="AHF58" s="5"/>
      <c r="AHG58" s="5"/>
      <c r="AHH58" s="5"/>
      <c r="AHI58" s="5"/>
      <c r="AHJ58" s="5"/>
      <c r="AHK58" s="5"/>
      <c r="AHL58" s="5"/>
      <c r="AHM58" s="5"/>
      <c r="AHN58" s="5"/>
      <c r="AHO58" s="5"/>
      <c r="AHP58" s="5"/>
      <c r="AHQ58" s="5"/>
      <c r="AHR58" s="5"/>
      <c r="AHS58" s="5"/>
      <c r="AHT58" s="5"/>
      <c r="AHU58" s="5"/>
      <c r="AHV58" s="5"/>
      <c r="AHW58" s="5"/>
      <c r="AHX58" s="5"/>
      <c r="AHY58" s="5"/>
      <c r="AHZ58" s="5"/>
      <c r="AIA58" s="5"/>
      <c r="AIB58" s="5"/>
      <c r="AIC58" s="5"/>
      <c r="AID58" s="5"/>
      <c r="AIE58" s="5"/>
      <c r="AIF58" s="5"/>
      <c r="AIG58" s="5"/>
      <c r="AIH58" s="5"/>
      <c r="AII58" s="5"/>
      <c r="AIJ58" s="5"/>
      <c r="AIK58" s="5"/>
      <c r="AIL58" s="5"/>
      <c r="AIM58" s="5"/>
      <c r="AIN58" s="5"/>
      <c r="AIO58" s="5"/>
      <c r="AIP58" s="5"/>
      <c r="AIQ58" s="5"/>
      <c r="AIR58" s="5"/>
      <c r="AIS58" s="5"/>
      <c r="AIT58" s="5"/>
      <c r="AIU58" s="5"/>
      <c r="AIV58" s="5"/>
      <c r="AIW58" s="5"/>
      <c r="AIX58" s="5"/>
      <c r="AIY58" s="5"/>
      <c r="AIZ58" s="5"/>
      <c r="AJA58" s="5"/>
      <c r="AJB58" s="5"/>
      <c r="AJC58" s="5"/>
      <c r="AJD58" s="5"/>
      <c r="AJE58" s="5"/>
      <c r="AJF58" s="5"/>
      <c r="AJG58" s="5"/>
      <c r="AJH58" s="5"/>
      <c r="AJI58" s="5"/>
      <c r="AJJ58" s="5"/>
    </row>
    <row r="59" spans="1:946" ht="27.95" customHeight="1" x14ac:dyDescent="0.25">
      <c r="A59" s="39" t="s">
        <v>54</v>
      </c>
      <c r="B59" s="40" t="s">
        <v>158</v>
      </c>
      <c r="C59" s="78" t="s">
        <v>170</v>
      </c>
      <c r="D59" s="80" t="s">
        <v>68</v>
      </c>
      <c r="E59" s="80" t="s">
        <v>116</v>
      </c>
      <c r="F59" s="81" t="s">
        <v>116</v>
      </c>
      <c r="G59" s="80" t="s">
        <v>60</v>
      </c>
      <c r="H59" s="80" t="s">
        <v>171</v>
      </c>
      <c r="I59" s="80" t="s">
        <v>62</v>
      </c>
      <c r="J59" s="80" t="s">
        <v>172</v>
      </c>
      <c r="K59" s="46">
        <v>44742</v>
      </c>
      <c r="L59" s="47">
        <v>44711</v>
      </c>
      <c r="M59" s="48" t="s">
        <v>57</v>
      </c>
      <c r="N59" s="127"/>
      <c r="O59" s="127"/>
      <c r="P59" s="127"/>
      <c r="Q59" s="127"/>
      <c r="R59" s="50">
        <v>1</v>
      </c>
      <c r="S59" s="127"/>
      <c r="T59" s="127"/>
      <c r="U59" s="127"/>
      <c r="V59" s="127"/>
      <c r="W59" s="127"/>
      <c r="X59" s="127"/>
      <c r="Y59" s="127"/>
      <c r="Z59" s="51">
        <f t="shared" si="0"/>
        <v>1</v>
      </c>
      <c r="AA59" s="52"/>
      <c r="AB59" s="53"/>
      <c r="AC59" s="54">
        <f>Z60/(AA59+Z59)</f>
        <v>1</v>
      </c>
      <c r="AD59" s="134">
        <v>0</v>
      </c>
      <c r="AE59" s="55">
        <v>0</v>
      </c>
      <c r="AF59" s="56" t="str">
        <f>IFERROR(AE59/AD59," ")</f>
        <v xml:space="preserve"> </v>
      </c>
      <c r="AG59" s="52">
        <v>0</v>
      </c>
      <c r="AH59" s="52">
        <v>0</v>
      </c>
      <c r="AI59" s="54" t="str">
        <f>IFERROR(AH59/AG59," ")</f>
        <v xml:space="preserve"> </v>
      </c>
      <c r="CF59" s="5"/>
      <c r="CG59" s="5"/>
      <c r="CH59" s="5"/>
      <c r="CI59" s="5"/>
      <c r="CJ59" s="5"/>
      <c r="CK59" s="5"/>
      <c r="CL59" s="5"/>
      <c r="CM59" s="5"/>
      <c r="CN59" s="5"/>
      <c r="CO59" s="5"/>
      <c r="CP59" s="5"/>
      <c r="CQ59" s="5"/>
      <c r="CR59" s="5"/>
      <c r="CS59" s="5"/>
      <c r="CT59" s="5"/>
      <c r="CU59" s="5"/>
      <c r="CV59" s="5"/>
      <c r="CW59" s="5"/>
      <c r="CX59" s="5"/>
      <c r="CY59" s="5"/>
      <c r="CZ59" s="5"/>
      <c r="DA59" s="5"/>
      <c r="DB59" s="5"/>
      <c r="DC59" s="5"/>
      <c r="DD59" s="5"/>
      <c r="DE59" s="5"/>
      <c r="DF59" s="5"/>
      <c r="DG59" s="5"/>
      <c r="DH59" s="5"/>
      <c r="DI59" s="5"/>
      <c r="DJ59" s="5"/>
      <c r="DK59" s="5"/>
      <c r="DL59" s="5"/>
      <c r="DM59" s="5"/>
      <c r="DN59" s="5"/>
      <c r="DO59" s="5"/>
      <c r="DP59" s="5"/>
      <c r="DQ59" s="5"/>
      <c r="DR59" s="5"/>
      <c r="DS59" s="5"/>
      <c r="DT59" s="5"/>
      <c r="DU59" s="5"/>
      <c r="DV59" s="5"/>
      <c r="DW59" s="5"/>
      <c r="DX59" s="5"/>
      <c r="DY59" s="5"/>
      <c r="DZ59" s="5"/>
      <c r="EA59" s="5"/>
      <c r="EB59" s="5"/>
      <c r="EC59" s="5"/>
      <c r="ED59" s="5"/>
      <c r="EE59" s="5"/>
      <c r="EF59" s="5"/>
      <c r="EG59" s="5"/>
      <c r="EH59" s="5"/>
      <c r="EI59" s="5"/>
      <c r="EJ59" s="5"/>
      <c r="EK59" s="5"/>
      <c r="EL59" s="5"/>
      <c r="EM59" s="5"/>
      <c r="EN59" s="5"/>
      <c r="EO59" s="5"/>
      <c r="EP59" s="5"/>
      <c r="EQ59" s="5"/>
      <c r="ER59" s="5"/>
      <c r="ES59" s="5"/>
      <c r="ET59" s="5"/>
      <c r="EU59" s="5"/>
      <c r="EV59" s="5"/>
      <c r="EW59" s="5"/>
      <c r="EX59" s="5"/>
      <c r="EY59" s="5"/>
      <c r="EZ59" s="5"/>
      <c r="FA59" s="5"/>
      <c r="FB59" s="5"/>
      <c r="FC59" s="5"/>
      <c r="FD59" s="5"/>
      <c r="FE59" s="5"/>
      <c r="FF59" s="5"/>
      <c r="FG59" s="5"/>
      <c r="FH59" s="5"/>
      <c r="FI59" s="5"/>
      <c r="FJ59" s="5"/>
      <c r="FK59" s="5"/>
      <c r="FL59" s="5"/>
      <c r="FM59" s="5"/>
      <c r="FN59" s="5"/>
      <c r="FO59" s="5"/>
      <c r="FP59" s="5"/>
      <c r="FQ59" s="5"/>
      <c r="FR59" s="5"/>
      <c r="FS59" s="5"/>
      <c r="FT59" s="5"/>
      <c r="FU59" s="5"/>
      <c r="FV59" s="5"/>
      <c r="FW59" s="5"/>
      <c r="FX59" s="5"/>
      <c r="FY59" s="5"/>
      <c r="FZ59" s="5"/>
      <c r="GA59" s="5"/>
      <c r="GB59" s="5"/>
      <c r="GC59" s="5"/>
      <c r="GD59" s="5"/>
      <c r="GE59" s="5"/>
      <c r="GF59" s="5"/>
      <c r="GG59" s="5"/>
      <c r="GH59" s="5"/>
      <c r="GI59" s="5"/>
      <c r="GJ59" s="5"/>
      <c r="GK59" s="5"/>
      <c r="GL59" s="5"/>
      <c r="GM59" s="5"/>
      <c r="GN59" s="5"/>
      <c r="GO59" s="5"/>
      <c r="GP59" s="5"/>
      <c r="GQ59" s="5"/>
      <c r="GR59" s="5"/>
      <c r="GS59" s="5"/>
      <c r="GT59" s="5"/>
      <c r="GU59" s="5"/>
      <c r="GV59" s="5"/>
      <c r="GW59" s="5"/>
      <c r="GX59" s="5"/>
      <c r="GY59" s="5"/>
      <c r="GZ59" s="5"/>
      <c r="HA59" s="5"/>
      <c r="HB59" s="5"/>
      <c r="HC59" s="5"/>
      <c r="HD59" s="5"/>
      <c r="HE59" s="5"/>
      <c r="HF59" s="5"/>
      <c r="HG59" s="5"/>
      <c r="HH59" s="5"/>
      <c r="HI59" s="5"/>
      <c r="HJ59" s="5"/>
      <c r="HK59" s="5"/>
      <c r="HL59" s="5"/>
      <c r="HM59" s="5"/>
      <c r="HN59" s="5"/>
      <c r="HO59" s="5"/>
      <c r="HP59" s="5"/>
      <c r="HQ59" s="5"/>
      <c r="HR59" s="5"/>
      <c r="HS59" s="5"/>
      <c r="HT59" s="5"/>
      <c r="HU59" s="5"/>
      <c r="HV59" s="5"/>
      <c r="HW59" s="5"/>
      <c r="HX59" s="5"/>
      <c r="HY59" s="5"/>
      <c r="HZ59" s="5"/>
      <c r="IA59" s="5"/>
      <c r="IB59" s="5"/>
      <c r="IC59" s="5"/>
      <c r="ID59" s="5"/>
      <c r="IE59" s="5"/>
      <c r="IF59" s="5"/>
      <c r="IG59" s="5"/>
      <c r="IH59" s="5"/>
      <c r="II59" s="5"/>
      <c r="IJ59" s="5"/>
      <c r="IK59" s="5"/>
      <c r="IL59" s="5"/>
      <c r="IM59" s="5"/>
      <c r="IN59" s="5"/>
      <c r="IO59" s="5"/>
      <c r="IP59" s="5"/>
      <c r="IQ59" s="5"/>
      <c r="IR59" s="5"/>
      <c r="IS59" s="5"/>
      <c r="IT59" s="5"/>
      <c r="IU59" s="5"/>
      <c r="IV59" s="5"/>
      <c r="IW59" s="5"/>
      <c r="IX59" s="5"/>
      <c r="IY59" s="5"/>
      <c r="IZ59" s="5"/>
      <c r="JA59" s="5"/>
      <c r="JB59" s="5"/>
      <c r="JC59" s="5"/>
      <c r="JD59" s="5"/>
      <c r="JE59" s="5"/>
      <c r="JF59" s="5"/>
      <c r="JG59" s="5"/>
      <c r="JH59" s="5"/>
      <c r="JI59" s="5"/>
      <c r="JJ59" s="5"/>
      <c r="JK59" s="5"/>
      <c r="JL59" s="5"/>
      <c r="JM59" s="5"/>
      <c r="JN59" s="5"/>
      <c r="JO59" s="5"/>
      <c r="JP59" s="5"/>
      <c r="JQ59" s="5"/>
      <c r="JR59" s="5"/>
      <c r="JS59" s="5"/>
      <c r="JT59" s="5"/>
      <c r="JU59" s="5"/>
      <c r="JV59" s="5"/>
      <c r="JW59" s="5"/>
      <c r="JX59" s="5"/>
      <c r="JY59" s="5"/>
      <c r="JZ59" s="5"/>
      <c r="KA59" s="5"/>
      <c r="KB59" s="5"/>
      <c r="KC59" s="5"/>
      <c r="KD59" s="5"/>
      <c r="KE59" s="5"/>
      <c r="KF59" s="5"/>
      <c r="KG59" s="5"/>
      <c r="KH59" s="5"/>
      <c r="KI59" s="5"/>
      <c r="KJ59" s="5"/>
      <c r="KK59" s="5"/>
      <c r="KL59" s="5"/>
      <c r="KM59" s="5"/>
      <c r="KN59" s="5"/>
      <c r="KO59" s="5"/>
      <c r="KP59" s="5"/>
      <c r="KQ59" s="5"/>
      <c r="KR59" s="5"/>
      <c r="KS59" s="5"/>
      <c r="KT59" s="5"/>
      <c r="KU59" s="5"/>
      <c r="KV59" s="5"/>
      <c r="KW59" s="5"/>
      <c r="KX59" s="5"/>
      <c r="KY59" s="5"/>
      <c r="KZ59" s="5"/>
      <c r="LA59" s="5"/>
      <c r="LB59" s="5"/>
      <c r="LC59" s="5"/>
      <c r="LD59" s="5"/>
      <c r="LE59" s="5"/>
      <c r="LF59" s="5"/>
      <c r="LG59" s="5"/>
      <c r="LH59" s="5"/>
      <c r="LI59" s="5"/>
      <c r="LJ59" s="5"/>
      <c r="LK59" s="5"/>
      <c r="LL59" s="5"/>
      <c r="LM59" s="5"/>
      <c r="LN59" s="5"/>
      <c r="LO59" s="5"/>
      <c r="LP59" s="5"/>
      <c r="LQ59" s="5"/>
      <c r="LR59" s="5"/>
      <c r="LS59" s="5"/>
      <c r="LT59" s="5"/>
      <c r="LU59" s="5"/>
      <c r="LV59" s="5"/>
      <c r="LW59" s="5"/>
      <c r="LX59" s="5"/>
      <c r="LY59" s="5"/>
      <c r="LZ59" s="5"/>
      <c r="MA59" s="5"/>
      <c r="MB59" s="5"/>
      <c r="MC59" s="5"/>
      <c r="MD59" s="5"/>
      <c r="ME59" s="5"/>
      <c r="MF59" s="5"/>
      <c r="MG59" s="5"/>
      <c r="MH59" s="5"/>
      <c r="MI59" s="5"/>
      <c r="MJ59" s="5"/>
      <c r="MK59" s="5"/>
      <c r="ML59" s="5"/>
      <c r="MM59" s="5"/>
      <c r="MN59" s="5"/>
      <c r="MO59" s="5"/>
      <c r="MP59" s="5"/>
      <c r="MQ59" s="5"/>
      <c r="MR59" s="5"/>
      <c r="MS59" s="5"/>
      <c r="MT59" s="5"/>
      <c r="MU59" s="5"/>
      <c r="MV59" s="5"/>
      <c r="MW59" s="5"/>
      <c r="MX59" s="5"/>
      <c r="MY59" s="5"/>
      <c r="MZ59" s="5"/>
      <c r="NA59" s="5"/>
      <c r="NB59" s="5"/>
      <c r="NC59" s="5"/>
      <c r="ND59" s="5"/>
      <c r="NE59" s="5"/>
      <c r="NF59" s="5"/>
      <c r="NG59" s="5"/>
      <c r="NH59" s="5"/>
      <c r="NI59" s="5"/>
      <c r="NJ59" s="5"/>
      <c r="NK59" s="5"/>
      <c r="NL59" s="5"/>
      <c r="NM59" s="5"/>
      <c r="NN59" s="5"/>
      <c r="NO59" s="5"/>
      <c r="NP59" s="5"/>
      <c r="NQ59" s="5"/>
      <c r="NR59" s="5"/>
      <c r="NS59" s="5"/>
      <c r="NT59" s="5"/>
      <c r="NU59" s="5"/>
      <c r="NV59" s="5"/>
      <c r="NW59" s="5"/>
      <c r="NX59" s="5"/>
      <c r="NY59" s="5"/>
      <c r="NZ59" s="5"/>
      <c r="OA59" s="5"/>
      <c r="OB59" s="5"/>
      <c r="OC59" s="5"/>
      <c r="OD59" s="5"/>
      <c r="OE59" s="5"/>
      <c r="OF59" s="5"/>
      <c r="OG59" s="5"/>
      <c r="OH59" s="5"/>
      <c r="OI59" s="5"/>
      <c r="OJ59" s="5"/>
      <c r="OK59" s="5"/>
      <c r="OL59" s="5"/>
      <c r="OM59" s="5"/>
      <c r="ON59" s="5"/>
      <c r="OO59" s="5"/>
      <c r="OP59" s="5"/>
      <c r="OQ59" s="5"/>
      <c r="OR59" s="5"/>
      <c r="OS59" s="5"/>
      <c r="OT59" s="5"/>
      <c r="OU59" s="5"/>
      <c r="OV59" s="5"/>
      <c r="OW59" s="5"/>
      <c r="OX59" s="5"/>
      <c r="OY59" s="5"/>
      <c r="OZ59" s="5"/>
      <c r="PA59" s="5"/>
      <c r="PB59" s="5"/>
      <c r="PC59" s="5"/>
      <c r="PD59" s="5"/>
      <c r="PE59" s="5"/>
      <c r="PF59" s="5"/>
      <c r="PG59" s="5"/>
      <c r="PH59" s="5"/>
      <c r="PI59" s="5"/>
      <c r="PJ59" s="5"/>
      <c r="PK59" s="5"/>
      <c r="PL59" s="5"/>
      <c r="PM59" s="5"/>
      <c r="PN59" s="5"/>
      <c r="PO59" s="5"/>
      <c r="PP59" s="5"/>
      <c r="PQ59" s="5"/>
      <c r="PR59" s="5"/>
      <c r="PS59" s="5"/>
      <c r="PT59" s="5"/>
      <c r="PU59" s="5"/>
      <c r="PV59" s="5"/>
      <c r="PW59" s="5"/>
      <c r="PX59" s="5"/>
      <c r="PY59" s="5"/>
      <c r="PZ59" s="5"/>
      <c r="QA59" s="5"/>
      <c r="QB59" s="5"/>
      <c r="QC59" s="5"/>
      <c r="QD59" s="5"/>
      <c r="QE59" s="5"/>
      <c r="QF59" s="5"/>
      <c r="QG59" s="5"/>
      <c r="QH59" s="5"/>
      <c r="QI59" s="5"/>
      <c r="QJ59" s="5"/>
      <c r="QK59" s="5"/>
      <c r="QL59" s="5"/>
      <c r="QM59" s="5"/>
      <c r="QN59" s="5"/>
      <c r="QO59" s="5"/>
      <c r="QP59" s="5"/>
      <c r="QQ59" s="5"/>
      <c r="QR59" s="5"/>
      <c r="QS59" s="5"/>
      <c r="QT59" s="5"/>
      <c r="QU59" s="5"/>
      <c r="QV59" s="5"/>
      <c r="QW59" s="5"/>
      <c r="QX59" s="5"/>
      <c r="QY59" s="5"/>
      <c r="QZ59" s="5"/>
      <c r="RA59" s="5"/>
      <c r="RB59" s="5"/>
      <c r="RC59" s="5"/>
      <c r="RD59" s="5"/>
      <c r="RE59" s="5"/>
      <c r="RF59" s="5"/>
      <c r="RG59" s="5"/>
      <c r="RH59" s="5"/>
      <c r="RI59" s="5"/>
      <c r="RJ59" s="5"/>
      <c r="RK59" s="5"/>
      <c r="RL59" s="5"/>
      <c r="RM59" s="5"/>
      <c r="RN59" s="5"/>
      <c r="RO59" s="5"/>
      <c r="RP59" s="5"/>
      <c r="RQ59" s="5"/>
      <c r="RR59" s="5"/>
      <c r="RS59" s="5"/>
      <c r="RT59" s="5"/>
      <c r="RU59" s="5"/>
      <c r="RV59" s="5"/>
      <c r="RW59" s="5"/>
      <c r="RX59" s="5"/>
      <c r="RY59" s="5"/>
      <c r="RZ59" s="5"/>
      <c r="SA59" s="5"/>
      <c r="SB59" s="5"/>
      <c r="SC59" s="5"/>
      <c r="SD59" s="5"/>
      <c r="SE59" s="5"/>
      <c r="SF59" s="5"/>
      <c r="SG59" s="5"/>
      <c r="SH59" s="5"/>
      <c r="SI59" s="5"/>
      <c r="SJ59" s="5"/>
      <c r="SK59" s="5"/>
      <c r="SL59" s="5"/>
      <c r="SM59" s="5"/>
      <c r="SN59" s="5"/>
      <c r="SO59" s="5"/>
      <c r="SP59" s="5"/>
      <c r="SQ59" s="5"/>
      <c r="SR59" s="5"/>
      <c r="SS59" s="5"/>
      <c r="ST59" s="5"/>
      <c r="SU59" s="5"/>
      <c r="SV59" s="5"/>
      <c r="SW59" s="5"/>
      <c r="SX59" s="5"/>
      <c r="SY59" s="5"/>
      <c r="SZ59" s="5"/>
      <c r="TA59" s="5"/>
      <c r="TB59" s="5"/>
      <c r="TC59" s="5"/>
      <c r="TD59" s="5"/>
      <c r="TE59" s="5"/>
      <c r="TF59" s="5"/>
      <c r="TG59" s="5"/>
      <c r="TH59" s="5"/>
      <c r="TI59" s="5"/>
      <c r="TJ59" s="5"/>
      <c r="TK59" s="5"/>
      <c r="TL59" s="5"/>
      <c r="TM59" s="5"/>
      <c r="TN59" s="5"/>
      <c r="TO59" s="5"/>
      <c r="TP59" s="5"/>
      <c r="TQ59" s="5"/>
      <c r="TR59" s="5"/>
      <c r="TS59" s="5"/>
      <c r="TT59" s="5"/>
      <c r="TU59" s="5"/>
      <c r="TV59" s="5"/>
      <c r="TW59" s="5"/>
      <c r="TX59" s="5"/>
      <c r="TY59" s="5"/>
      <c r="TZ59" s="5"/>
      <c r="UA59" s="5"/>
      <c r="UB59" s="5"/>
      <c r="UC59" s="5"/>
      <c r="UD59" s="5"/>
      <c r="UE59" s="5"/>
      <c r="UF59" s="5"/>
      <c r="UG59" s="5"/>
      <c r="UH59" s="5"/>
      <c r="UI59" s="5"/>
      <c r="UJ59" s="5"/>
      <c r="UK59" s="5"/>
      <c r="UL59" s="5"/>
      <c r="UM59" s="5"/>
      <c r="UN59" s="5"/>
      <c r="UO59" s="5"/>
      <c r="UP59" s="5"/>
      <c r="UQ59" s="5"/>
      <c r="UR59" s="5"/>
      <c r="US59" s="5"/>
      <c r="UT59" s="5"/>
      <c r="UU59" s="5"/>
      <c r="UV59" s="5"/>
      <c r="UW59" s="5"/>
      <c r="UX59" s="5"/>
      <c r="UY59" s="5"/>
      <c r="UZ59" s="5"/>
      <c r="VA59" s="5"/>
      <c r="VB59" s="5"/>
      <c r="VC59" s="5"/>
      <c r="VD59" s="5"/>
      <c r="VE59" s="5"/>
      <c r="VF59" s="5"/>
      <c r="VG59" s="5"/>
      <c r="VH59" s="5"/>
      <c r="VI59" s="5"/>
      <c r="VJ59" s="5"/>
      <c r="VK59" s="5"/>
      <c r="VL59" s="5"/>
      <c r="VM59" s="5"/>
      <c r="VN59" s="5"/>
      <c r="VO59" s="5"/>
      <c r="VP59" s="5"/>
      <c r="VQ59" s="5"/>
      <c r="VR59" s="5"/>
      <c r="VS59" s="5"/>
      <c r="VT59" s="5"/>
      <c r="VU59" s="5"/>
      <c r="VV59" s="5"/>
      <c r="VW59" s="5"/>
      <c r="VX59" s="5"/>
      <c r="VY59" s="5"/>
      <c r="VZ59" s="5"/>
      <c r="WA59" s="5"/>
      <c r="WB59" s="5"/>
      <c r="WC59" s="5"/>
      <c r="WD59" s="5"/>
      <c r="WE59" s="5"/>
      <c r="WF59" s="5"/>
      <c r="WG59" s="5"/>
      <c r="WH59" s="5"/>
      <c r="WI59" s="5"/>
      <c r="WJ59" s="5"/>
      <c r="WK59" s="5"/>
      <c r="WL59" s="5"/>
      <c r="WM59" s="5"/>
      <c r="WN59" s="5"/>
      <c r="WO59" s="5"/>
      <c r="WP59" s="5"/>
      <c r="WQ59" s="5"/>
      <c r="WR59" s="5"/>
      <c r="WS59" s="5"/>
      <c r="WT59" s="5"/>
      <c r="WU59" s="5"/>
      <c r="WV59" s="5"/>
      <c r="WW59" s="5"/>
      <c r="WX59" s="5"/>
      <c r="WY59" s="5"/>
      <c r="WZ59" s="5"/>
      <c r="XA59" s="5"/>
      <c r="XB59" s="5"/>
      <c r="XC59" s="5"/>
      <c r="XD59" s="5"/>
      <c r="XE59" s="5"/>
      <c r="XF59" s="5"/>
      <c r="XG59" s="5"/>
      <c r="XH59" s="5"/>
      <c r="XI59" s="5"/>
      <c r="XJ59" s="5"/>
      <c r="XK59" s="5"/>
      <c r="XL59" s="5"/>
      <c r="XM59" s="5"/>
      <c r="XN59" s="5"/>
      <c r="XO59" s="5"/>
      <c r="XP59" s="5"/>
      <c r="XQ59" s="5"/>
      <c r="XR59" s="5"/>
      <c r="XS59" s="5"/>
      <c r="XT59" s="5"/>
      <c r="XU59" s="5"/>
      <c r="XV59" s="5"/>
      <c r="XW59" s="5"/>
      <c r="XX59" s="5"/>
      <c r="XY59" s="5"/>
      <c r="XZ59" s="5"/>
      <c r="YA59" s="5"/>
      <c r="YB59" s="5"/>
      <c r="YC59" s="5"/>
      <c r="YD59" s="5"/>
      <c r="YE59" s="5"/>
      <c r="YF59" s="5"/>
      <c r="YG59" s="5"/>
      <c r="YH59" s="5"/>
      <c r="YI59" s="5"/>
      <c r="YJ59" s="5"/>
      <c r="YK59" s="5"/>
      <c r="YL59" s="5"/>
      <c r="YM59" s="5"/>
      <c r="YN59" s="5"/>
      <c r="YO59" s="5"/>
      <c r="YP59" s="5"/>
      <c r="YQ59" s="5"/>
      <c r="YR59" s="5"/>
      <c r="YS59" s="5"/>
      <c r="YT59" s="5"/>
      <c r="YU59" s="5"/>
      <c r="YV59" s="5"/>
      <c r="YW59" s="5"/>
      <c r="YX59" s="5"/>
      <c r="YY59" s="5"/>
      <c r="YZ59" s="5"/>
      <c r="ZA59" s="5"/>
      <c r="ZB59" s="5"/>
      <c r="ZC59" s="5"/>
      <c r="ZD59" s="5"/>
      <c r="ZE59" s="5"/>
      <c r="ZF59" s="5"/>
      <c r="ZG59" s="5"/>
      <c r="ZH59" s="5"/>
      <c r="ZI59" s="5"/>
      <c r="ZJ59" s="5"/>
      <c r="ZK59" s="5"/>
      <c r="ZL59" s="5"/>
      <c r="ZM59" s="5"/>
      <c r="ZN59" s="5"/>
      <c r="ZO59" s="5"/>
      <c r="ZP59" s="5"/>
      <c r="ZQ59" s="5"/>
      <c r="ZR59" s="5"/>
      <c r="ZS59" s="5"/>
      <c r="ZT59" s="5"/>
      <c r="ZU59" s="5"/>
      <c r="ZV59" s="5"/>
      <c r="ZW59" s="5"/>
      <c r="ZX59" s="5"/>
      <c r="ZY59" s="5"/>
      <c r="ZZ59" s="5"/>
      <c r="AAA59" s="5"/>
      <c r="AAB59" s="5"/>
      <c r="AAC59" s="5"/>
      <c r="AAD59" s="5"/>
      <c r="AAE59" s="5"/>
      <c r="AAF59" s="5"/>
      <c r="AAG59" s="5"/>
      <c r="AAH59" s="5"/>
      <c r="AAI59" s="5"/>
      <c r="AAJ59" s="5"/>
      <c r="AAK59" s="5"/>
      <c r="AAL59" s="5"/>
      <c r="AAM59" s="5"/>
      <c r="AAN59" s="5"/>
      <c r="AAO59" s="5"/>
      <c r="AAP59" s="5"/>
      <c r="AAQ59" s="5"/>
      <c r="AAR59" s="5"/>
      <c r="AAS59" s="5"/>
      <c r="AAT59" s="5"/>
      <c r="AAU59" s="5"/>
      <c r="AAV59" s="5"/>
      <c r="AAW59" s="5"/>
      <c r="AAX59" s="5"/>
      <c r="AAY59" s="5"/>
      <c r="AAZ59" s="5"/>
      <c r="ABA59" s="5"/>
      <c r="ABB59" s="5"/>
      <c r="ABC59" s="5"/>
      <c r="ABD59" s="5"/>
      <c r="ABE59" s="5"/>
      <c r="ABF59" s="5"/>
      <c r="ABG59" s="5"/>
      <c r="ABH59" s="5"/>
      <c r="ABI59" s="5"/>
      <c r="ABJ59" s="5"/>
      <c r="ABK59" s="5"/>
      <c r="ABL59" s="5"/>
      <c r="ABM59" s="5"/>
      <c r="ABN59" s="5"/>
      <c r="ABO59" s="5"/>
      <c r="ABP59" s="5"/>
      <c r="ABQ59" s="5"/>
      <c r="ABR59" s="5"/>
      <c r="ABS59" s="5"/>
      <c r="ABT59" s="5"/>
      <c r="ABU59" s="5"/>
      <c r="ABV59" s="5"/>
      <c r="ABW59" s="5"/>
      <c r="ABX59" s="5"/>
      <c r="ABY59" s="5"/>
      <c r="ABZ59" s="5"/>
      <c r="ACA59" s="5"/>
      <c r="ACB59" s="5"/>
      <c r="ACC59" s="5"/>
      <c r="ACD59" s="5"/>
      <c r="ACE59" s="5"/>
      <c r="ACF59" s="5"/>
      <c r="ACG59" s="5"/>
      <c r="ACH59" s="5"/>
      <c r="ACI59" s="5"/>
      <c r="ACJ59" s="5"/>
      <c r="ACK59" s="5"/>
      <c r="ACL59" s="5"/>
      <c r="ACM59" s="5"/>
      <c r="ACN59" s="5"/>
      <c r="ACO59" s="5"/>
      <c r="ACP59" s="5"/>
      <c r="ACQ59" s="5"/>
      <c r="ACR59" s="5"/>
      <c r="ACS59" s="5"/>
      <c r="ACT59" s="5"/>
      <c r="ACU59" s="5"/>
      <c r="ACV59" s="5"/>
      <c r="ACW59" s="5"/>
      <c r="ACX59" s="5"/>
      <c r="ACY59" s="5"/>
      <c r="ACZ59" s="5"/>
      <c r="ADA59" s="5"/>
      <c r="ADB59" s="5"/>
      <c r="ADC59" s="5"/>
      <c r="ADD59" s="5"/>
      <c r="ADE59" s="5"/>
      <c r="ADF59" s="5"/>
      <c r="ADG59" s="5"/>
      <c r="ADH59" s="5"/>
      <c r="ADI59" s="5"/>
      <c r="ADJ59" s="5"/>
      <c r="ADK59" s="5"/>
      <c r="ADL59" s="5"/>
      <c r="ADM59" s="5"/>
      <c r="ADN59" s="5"/>
      <c r="ADO59" s="5"/>
      <c r="ADP59" s="5"/>
      <c r="ADQ59" s="5"/>
      <c r="ADR59" s="5"/>
      <c r="ADS59" s="5"/>
      <c r="ADT59" s="5"/>
      <c r="ADU59" s="5"/>
      <c r="ADV59" s="5"/>
      <c r="ADW59" s="5"/>
      <c r="ADX59" s="5"/>
      <c r="ADY59" s="5"/>
      <c r="ADZ59" s="5"/>
      <c r="AEA59" s="5"/>
      <c r="AEB59" s="5"/>
      <c r="AEC59" s="5"/>
      <c r="AED59" s="5"/>
      <c r="AEE59" s="5"/>
      <c r="AEF59" s="5"/>
      <c r="AEG59" s="5"/>
      <c r="AEH59" s="5"/>
      <c r="AEI59" s="5"/>
      <c r="AEJ59" s="5"/>
      <c r="AEK59" s="5"/>
      <c r="AEL59" s="5"/>
      <c r="AEM59" s="5"/>
      <c r="AEN59" s="5"/>
      <c r="AEO59" s="5"/>
      <c r="AEP59" s="5"/>
      <c r="AEQ59" s="5"/>
      <c r="AER59" s="5"/>
      <c r="AES59" s="5"/>
      <c r="AET59" s="5"/>
      <c r="AEU59" s="5"/>
      <c r="AEV59" s="5"/>
      <c r="AEW59" s="5"/>
      <c r="AEX59" s="5"/>
      <c r="AEY59" s="5"/>
      <c r="AEZ59" s="5"/>
      <c r="AFA59" s="5"/>
      <c r="AFB59" s="5"/>
      <c r="AFC59" s="5"/>
      <c r="AFD59" s="5"/>
      <c r="AFE59" s="5"/>
      <c r="AFF59" s="5"/>
      <c r="AFG59" s="5"/>
      <c r="AFH59" s="5"/>
      <c r="AFI59" s="5"/>
      <c r="AFJ59" s="5"/>
      <c r="AFK59" s="5"/>
      <c r="AFL59" s="5"/>
      <c r="AFM59" s="5"/>
      <c r="AFN59" s="5"/>
      <c r="AFO59" s="5"/>
      <c r="AFP59" s="5"/>
      <c r="AFQ59" s="5"/>
      <c r="AFR59" s="5"/>
      <c r="AFS59" s="5"/>
      <c r="AFT59" s="5"/>
      <c r="AFU59" s="5"/>
      <c r="AFV59" s="5"/>
      <c r="AFW59" s="5"/>
      <c r="AFX59" s="5"/>
      <c r="AFY59" s="5"/>
      <c r="AFZ59" s="5"/>
      <c r="AGA59" s="5"/>
      <c r="AGB59" s="5"/>
      <c r="AGC59" s="5"/>
      <c r="AGD59" s="5"/>
      <c r="AGE59" s="5"/>
      <c r="AGF59" s="5"/>
      <c r="AGG59" s="5"/>
      <c r="AGH59" s="5"/>
      <c r="AGI59" s="5"/>
      <c r="AGJ59" s="5"/>
      <c r="AGK59" s="5"/>
      <c r="AGL59" s="5"/>
      <c r="AGM59" s="5"/>
      <c r="AGN59" s="5"/>
      <c r="AGO59" s="5"/>
      <c r="AGP59" s="5"/>
      <c r="AGQ59" s="5"/>
      <c r="AGR59" s="5"/>
      <c r="AGS59" s="5"/>
      <c r="AGT59" s="5"/>
      <c r="AGU59" s="5"/>
      <c r="AGV59" s="5"/>
      <c r="AGW59" s="5"/>
      <c r="AGX59" s="5"/>
      <c r="AGY59" s="5"/>
      <c r="AGZ59" s="5"/>
      <c r="AHA59" s="5"/>
      <c r="AHB59" s="5"/>
      <c r="AHC59" s="5"/>
      <c r="AHD59" s="5"/>
      <c r="AHE59" s="5"/>
      <c r="AHF59" s="5"/>
      <c r="AHG59" s="5"/>
      <c r="AHH59" s="5"/>
      <c r="AHI59" s="5"/>
      <c r="AHJ59" s="5"/>
      <c r="AHK59" s="5"/>
      <c r="AHL59" s="5"/>
      <c r="AHM59" s="5"/>
      <c r="AHN59" s="5"/>
      <c r="AHO59" s="5"/>
      <c r="AHP59" s="5"/>
      <c r="AHQ59" s="5"/>
      <c r="AHR59" s="5"/>
      <c r="AHS59" s="5"/>
      <c r="AHT59" s="5"/>
      <c r="AHU59" s="5"/>
      <c r="AHV59" s="5"/>
      <c r="AHW59" s="5"/>
      <c r="AHX59" s="5"/>
      <c r="AHY59" s="5"/>
      <c r="AHZ59" s="5"/>
      <c r="AIA59" s="5"/>
      <c r="AIB59" s="5"/>
      <c r="AIC59" s="5"/>
      <c r="AID59" s="5"/>
      <c r="AIE59" s="5"/>
      <c r="AIF59" s="5"/>
      <c r="AIG59" s="5"/>
      <c r="AIH59" s="5"/>
      <c r="AII59" s="5"/>
      <c r="AIJ59" s="5"/>
      <c r="AIK59" s="5"/>
      <c r="AIL59" s="5"/>
      <c r="AIM59" s="5"/>
      <c r="AIN59" s="5"/>
      <c r="AIO59" s="5"/>
      <c r="AIP59" s="5"/>
      <c r="AIQ59" s="5"/>
      <c r="AIR59" s="5"/>
      <c r="AIS59" s="5"/>
      <c r="AIT59" s="5"/>
      <c r="AIU59" s="5"/>
      <c r="AIV59" s="5"/>
      <c r="AIW59" s="5"/>
      <c r="AIX59" s="5"/>
      <c r="AIY59" s="5"/>
      <c r="AIZ59" s="5"/>
      <c r="AJA59" s="5"/>
      <c r="AJB59" s="5"/>
      <c r="AJC59" s="5"/>
      <c r="AJD59" s="5"/>
      <c r="AJE59" s="5"/>
      <c r="AJF59" s="5"/>
      <c r="AJG59" s="5"/>
      <c r="AJH59" s="5"/>
      <c r="AJI59" s="5"/>
      <c r="AJJ59" s="5"/>
    </row>
    <row r="60" spans="1:946" ht="27.95" customHeight="1" x14ac:dyDescent="0.25">
      <c r="A60" s="39" t="s">
        <v>54</v>
      </c>
      <c r="B60" s="40" t="s">
        <v>158</v>
      </c>
      <c r="C60" s="84"/>
      <c r="D60" s="86"/>
      <c r="E60" s="86"/>
      <c r="F60" s="81" t="s">
        <v>116</v>
      </c>
      <c r="G60" s="86"/>
      <c r="H60" s="86"/>
      <c r="I60" s="86"/>
      <c r="J60" s="86"/>
      <c r="K60" s="62"/>
      <c r="L60" s="86"/>
      <c r="M60" s="64" t="s">
        <v>66</v>
      </c>
      <c r="N60" s="127"/>
      <c r="O60" s="127"/>
      <c r="P60" s="127"/>
      <c r="Q60" s="127"/>
      <c r="R60" s="77">
        <v>1</v>
      </c>
      <c r="S60" s="127"/>
      <c r="T60" s="127"/>
      <c r="U60" s="127"/>
      <c r="V60" s="127"/>
      <c r="W60" s="127"/>
      <c r="X60" s="127"/>
      <c r="Y60" s="127"/>
      <c r="Z60" s="51">
        <f t="shared" si="0"/>
        <v>1</v>
      </c>
      <c r="AA60" s="66"/>
      <c r="AB60" s="53"/>
      <c r="AC60" s="67"/>
      <c r="AD60" s="136"/>
      <c r="AE60" s="68"/>
      <c r="AF60" s="69"/>
      <c r="AG60" s="66"/>
      <c r="AH60" s="66"/>
      <c r="AI60" s="67"/>
      <c r="CF60" s="5"/>
      <c r="CG60" s="5"/>
      <c r="CH60" s="5"/>
      <c r="CI60" s="5"/>
      <c r="CJ60" s="5"/>
      <c r="CK60" s="5"/>
      <c r="CL60" s="5"/>
      <c r="CM60" s="5"/>
      <c r="CN60" s="5"/>
      <c r="CO60" s="5"/>
      <c r="CP60" s="5"/>
      <c r="CQ60" s="5"/>
      <c r="CR60" s="5"/>
      <c r="CS60" s="5"/>
      <c r="CT60" s="5"/>
      <c r="CU60" s="5"/>
      <c r="CV60" s="5"/>
      <c r="CW60" s="5"/>
      <c r="CX60" s="5"/>
      <c r="CY60" s="5"/>
      <c r="CZ60" s="5"/>
      <c r="DA60" s="5"/>
      <c r="DB60" s="5"/>
      <c r="DC60" s="5"/>
      <c r="DD60" s="5"/>
      <c r="DE60" s="5"/>
      <c r="DF60" s="5"/>
      <c r="DG60" s="5"/>
      <c r="DH60" s="5"/>
      <c r="DI60" s="5"/>
      <c r="DJ60" s="5"/>
      <c r="DK60" s="5"/>
      <c r="DL60" s="5"/>
      <c r="DM60" s="5"/>
      <c r="DN60" s="5"/>
      <c r="DO60" s="5"/>
      <c r="DP60" s="5"/>
      <c r="DQ60" s="5"/>
      <c r="DR60" s="5"/>
      <c r="DS60" s="5"/>
      <c r="DT60" s="5"/>
      <c r="DU60" s="5"/>
      <c r="DV60" s="5"/>
      <c r="DW60" s="5"/>
      <c r="DX60" s="5"/>
      <c r="DY60" s="5"/>
      <c r="DZ60" s="5"/>
      <c r="EA60" s="5"/>
      <c r="EB60" s="5"/>
      <c r="EC60" s="5"/>
      <c r="ED60" s="5"/>
      <c r="EE60" s="5"/>
      <c r="EF60" s="5"/>
      <c r="EG60" s="5"/>
      <c r="EH60" s="5"/>
      <c r="EI60" s="5"/>
      <c r="EJ60" s="5"/>
      <c r="EK60" s="5"/>
      <c r="EL60" s="5"/>
      <c r="EM60" s="5"/>
      <c r="EN60" s="5"/>
      <c r="EO60" s="5"/>
      <c r="EP60" s="5"/>
      <c r="EQ60" s="5"/>
      <c r="ER60" s="5"/>
      <c r="ES60" s="5"/>
      <c r="ET60" s="5"/>
      <c r="EU60" s="5"/>
      <c r="EV60" s="5"/>
      <c r="EW60" s="5"/>
      <c r="EX60" s="5"/>
      <c r="EY60" s="5"/>
      <c r="EZ60" s="5"/>
      <c r="FA60" s="5"/>
      <c r="FB60" s="5"/>
      <c r="FC60" s="5"/>
      <c r="FD60" s="5"/>
      <c r="FE60" s="5"/>
      <c r="FF60" s="5"/>
      <c r="FG60" s="5"/>
      <c r="FH60" s="5"/>
      <c r="FI60" s="5"/>
      <c r="FJ60" s="5"/>
      <c r="FK60" s="5"/>
      <c r="FL60" s="5"/>
      <c r="FM60" s="5"/>
      <c r="FN60" s="5"/>
      <c r="FO60" s="5"/>
      <c r="FP60" s="5"/>
      <c r="FQ60" s="5"/>
      <c r="FR60" s="5"/>
      <c r="FS60" s="5"/>
      <c r="FT60" s="5"/>
      <c r="FU60" s="5"/>
      <c r="FV60" s="5"/>
      <c r="FW60" s="5"/>
      <c r="FX60" s="5"/>
      <c r="FY60" s="5"/>
      <c r="FZ60" s="5"/>
      <c r="GA60" s="5"/>
      <c r="GB60" s="5"/>
      <c r="GC60" s="5"/>
      <c r="GD60" s="5"/>
      <c r="GE60" s="5"/>
      <c r="GF60" s="5"/>
      <c r="GG60" s="5"/>
      <c r="GH60" s="5"/>
      <c r="GI60" s="5"/>
      <c r="GJ60" s="5"/>
      <c r="GK60" s="5"/>
      <c r="GL60" s="5"/>
      <c r="GM60" s="5"/>
      <c r="GN60" s="5"/>
      <c r="GO60" s="5"/>
      <c r="GP60" s="5"/>
      <c r="GQ60" s="5"/>
      <c r="GR60" s="5"/>
      <c r="GS60" s="5"/>
      <c r="GT60" s="5"/>
      <c r="GU60" s="5"/>
      <c r="GV60" s="5"/>
      <c r="GW60" s="5"/>
      <c r="GX60" s="5"/>
      <c r="GY60" s="5"/>
      <c r="GZ60" s="5"/>
      <c r="HA60" s="5"/>
      <c r="HB60" s="5"/>
      <c r="HC60" s="5"/>
      <c r="HD60" s="5"/>
      <c r="HE60" s="5"/>
      <c r="HF60" s="5"/>
      <c r="HG60" s="5"/>
      <c r="HH60" s="5"/>
      <c r="HI60" s="5"/>
      <c r="HJ60" s="5"/>
      <c r="HK60" s="5"/>
      <c r="HL60" s="5"/>
      <c r="HM60" s="5"/>
      <c r="HN60" s="5"/>
      <c r="HO60" s="5"/>
      <c r="HP60" s="5"/>
      <c r="HQ60" s="5"/>
      <c r="HR60" s="5"/>
      <c r="HS60" s="5"/>
      <c r="HT60" s="5"/>
      <c r="HU60" s="5"/>
      <c r="HV60" s="5"/>
      <c r="HW60" s="5"/>
      <c r="HX60" s="5"/>
      <c r="HY60" s="5"/>
      <c r="HZ60" s="5"/>
      <c r="IA60" s="5"/>
      <c r="IB60" s="5"/>
      <c r="IC60" s="5"/>
      <c r="ID60" s="5"/>
      <c r="IE60" s="5"/>
      <c r="IF60" s="5"/>
      <c r="IG60" s="5"/>
      <c r="IH60" s="5"/>
      <c r="II60" s="5"/>
      <c r="IJ60" s="5"/>
      <c r="IK60" s="5"/>
      <c r="IL60" s="5"/>
      <c r="IM60" s="5"/>
      <c r="IN60" s="5"/>
      <c r="IO60" s="5"/>
      <c r="IP60" s="5"/>
      <c r="IQ60" s="5"/>
      <c r="IR60" s="5"/>
      <c r="IS60" s="5"/>
      <c r="IT60" s="5"/>
      <c r="IU60" s="5"/>
      <c r="IV60" s="5"/>
      <c r="IW60" s="5"/>
      <c r="IX60" s="5"/>
      <c r="IY60" s="5"/>
      <c r="IZ60" s="5"/>
      <c r="JA60" s="5"/>
      <c r="JB60" s="5"/>
      <c r="JC60" s="5"/>
      <c r="JD60" s="5"/>
      <c r="JE60" s="5"/>
      <c r="JF60" s="5"/>
      <c r="JG60" s="5"/>
      <c r="JH60" s="5"/>
      <c r="JI60" s="5"/>
      <c r="JJ60" s="5"/>
      <c r="JK60" s="5"/>
      <c r="JL60" s="5"/>
      <c r="JM60" s="5"/>
      <c r="JN60" s="5"/>
      <c r="JO60" s="5"/>
      <c r="JP60" s="5"/>
      <c r="JQ60" s="5"/>
      <c r="JR60" s="5"/>
      <c r="JS60" s="5"/>
      <c r="JT60" s="5"/>
      <c r="JU60" s="5"/>
      <c r="JV60" s="5"/>
      <c r="JW60" s="5"/>
      <c r="JX60" s="5"/>
      <c r="JY60" s="5"/>
      <c r="JZ60" s="5"/>
      <c r="KA60" s="5"/>
      <c r="KB60" s="5"/>
      <c r="KC60" s="5"/>
      <c r="KD60" s="5"/>
      <c r="KE60" s="5"/>
      <c r="KF60" s="5"/>
      <c r="KG60" s="5"/>
      <c r="KH60" s="5"/>
      <c r="KI60" s="5"/>
      <c r="KJ60" s="5"/>
      <c r="KK60" s="5"/>
      <c r="KL60" s="5"/>
      <c r="KM60" s="5"/>
      <c r="KN60" s="5"/>
      <c r="KO60" s="5"/>
      <c r="KP60" s="5"/>
      <c r="KQ60" s="5"/>
      <c r="KR60" s="5"/>
      <c r="KS60" s="5"/>
      <c r="KT60" s="5"/>
      <c r="KU60" s="5"/>
      <c r="KV60" s="5"/>
      <c r="KW60" s="5"/>
      <c r="KX60" s="5"/>
      <c r="KY60" s="5"/>
      <c r="KZ60" s="5"/>
      <c r="LA60" s="5"/>
      <c r="LB60" s="5"/>
      <c r="LC60" s="5"/>
      <c r="LD60" s="5"/>
      <c r="LE60" s="5"/>
      <c r="LF60" s="5"/>
      <c r="LG60" s="5"/>
      <c r="LH60" s="5"/>
      <c r="LI60" s="5"/>
      <c r="LJ60" s="5"/>
      <c r="LK60" s="5"/>
      <c r="LL60" s="5"/>
      <c r="LM60" s="5"/>
      <c r="LN60" s="5"/>
      <c r="LO60" s="5"/>
      <c r="LP60" s="5"/>
      <c r="LQ60" s="5"/>
      <c r="LR60" s="5"/>
      <c r="LS60" s="5"/>
      <c r="LT60" s="5"/>
      <c r="LU60" s="5"/>
      <c r="LV60" s="5"/>
      <c r="LW60" s="5"/>
      <c r="LX60" s="5"/>
      <c r="LY60" s="5"/>
      <c r="LZ60" s="5"/>
      <c r="MA60" s="5"/>
      <c r="MB60" s="5"/>
      <c r="MC60" s="5"/>
      <c r="MD60" s="5"/>
      <c r="ME60" s="5"/>
      <c r="MF60" s="5"/>
      <c r="MG60" s="5"/>
      <c r="MH60" s="5"/>
      <c r="MI60" s="5"/>
      <c r="MJ60" s="5"/>
      <c r="MK60" s="5"/>
      <c r="ML60" s="5"/>
      <c r="MM60" s="5"/>
      <c r="MN60" s="5"/>
      <c r="MO60" s="5"/>
      <c r="MP60" s="5"/>
      <c r="MQ60" s="5"/>
      <c r="MR60" s="5"/>
      <c r="MS60" s="5"/>
      <c r="MT60" s="5"/>
      <c r="MU60" s="5"/>
      <c r="MV60" s="5"/>
      <c r="MW60" s="5"/>
      <c r="MX60" s="5"/>
      <c r="MY60" s="5"/>
      <c r="MZ60" s="5"/>
      <c r="NA60" s="5"/>
      <c r="NB60" s="5"/>
      <c r="NC60" s="5"/>
      <c r="ND60" s="5"/>
      <c r="NE60" s="5"/>
      <c r="NF60" s="5"/>
      <c r="NG60" s="5"/>
      <c r="NH60" s="5"/>
      <c r="NI60" s="5"/>
      <c r="NJ60" s="5"/>
      <c r="NK60" s="5"/>
      <c r="NL60" s="5"/>
      <c r="NM60" s="5"/>
      <c r="NN60" s="5"/>
      <c r="NO60" s="5"/>
      <c r="NP60" s="5"/>
      <c r="NQ60" s="5"/>
      <c r="NR60" s="5"/>
      <c r="NS60" s="5"/>
      <c r="NT60" s="5"/>
      <c r="NU60" s="5"/>
      <c r="NV60" s="5"/>
      <c r="NW60" s="5"/>
      <c r="NX60" s="5"/>
      <c r="NY60" s="5"/>
      <c r="NZ60" s="5"/>
      <c r="OA60" s="5"/>
      <c r="OB60" s="5"/>
      <c r="OC60" s="5"/>
      <c r="OD60" s="5"/>
      <c r="OE60" s="5"/>
      <c r="OF60" s="5"/>
      <c r="OG60" s="5"/>
      <c r="OH60" s="5"/>
      <c r="OI60" s="5"/>
      <c r="OJ60" s="5"/>
      <c r="OK60" s="5"/>
      <c r="OL60" s="5"/>
      <c r="OM60" s="5"/>
      <c r="ON60" s="5"/>
      <c r="OO60" s="5"/>
      <c r="OP60" s="5"/>
      <c r="OQ60" s="5"/>
      <c r="OR60" s="5"/>
      <c r="OS60" s="5"/>
      <c r="OT60" s="5"/>
      <c r="OU60" s="5"/>
      <c r="OV60" s="5"/>
      <c r="OW60" s="5"/>
      <c r="OX60" s="5"/>
      <c r="OY60" s="5"/>
      <c r="OZ60" s="5"/>
      <c r="PA60" s="5"/>
      <c r="PB60" s="5"/>
      <c r="PC60" s="5"/>
      <c r="PD60" s="5"/>
      <c r="PE60" s="5"/>
      <c r="PF60" s="5"/>
      <c r="PG60" s="5"/>
      <c r="PH60" s="5"/>
      <c r="PI60" s="5"/>
      <c r="PJ60" s="5"/>
      <c r="PK60" s="5"/>
      <c r="PL60" s="5"/>
      <c r="PM60" s="5"/>
      <c r="PN60" s="5"/>
      <c r="PO60" s="5"/>
      <c r="PP60" s="5"/>
      <c r="PQ60" s="5"/>
      <c r="PR60" s="5"/>
      <c r="PS60" s="5"/>
      <c r="PT60" s="5"/>
      <c r="PU60" s="5"/>
      <c r="PV60" s="5"/>
      <c r="PW60" s="5"/>
      <c r="PX60" s="5"/>
      <c r="PY60" s="5"/>
      <c r="PZ60" s="5"/>
      <c r="QA60" s="5"/>
      <c r="QB60" s="5"/>
      <c r="QC60" s="5"/>
      <c r="QD60" s="5"/>
      <c r="QE60" s="5"/>
      <c r="QF60" s="5"/>
      <c r="QG60" s="5"/>
      <c r="QH60" s="5"/>
      <c r="QI60" s="5"/>
      <c r="QJ60" s="5"/>
      <c r="QK60" s="5"/>
      <c r="QL60" s="5"/>
      <c r="QM60" s="5"/>
      <c r="QN60" s="5"/>
      <c r="QO60" s="5"/>
      <c r="QP60" s="5"/>
      <c r="QQ60" s="5"/>
      <c r="QR60" s="5"/>
      <c r="QS60" s="5"/>
      <c r="QT60" s="5"/>
      <c r="QU60" s="5"/>
      <c r="QV60" s="5"/>
      <c r="QW60" s="5"/>
      <c r="QX60" s="5"/>
      <c r="QY60" s="5"/>
      <c r="QZ60" s="5"/>
      <c r="RA60" s="5"/>
      <c r="RB60" s="5"/>
      <c r="RC60" s="5"/>
      <c r="RD60" s="5"/>
      <c r="RE60" s="5"/>
      <c r="RF60" s="5"/>
      <c r="RG60" s="5"/>
      <c r="RH60" s="5"/>
      <c r="RI60" s="5"/>
      <c r="RJ60" s="5"/>
      <c r="RK60" s="5"/>
      <c r="RL60" s="5"/>
      <c r="RM60" s="5"/>
      <c r="RN60" s="5"/>
      <c r="RO60" s="5"/>
      <c r="RP60" s="5"/>
      <c r="RQ60" s="5"/>
      <c r="RR60" s="5"/>
      <c r="RS60" s="5"/>
      <c r="RT60" s="5"/>
      <c r="RU60" s="5"/>
      <c r="RV60" s="5"/>
      <c r="RW60" s="5"/>
      <c r="RX60" s="5"/>
      <c r="RY60" s="5"/>
      <c r="RZ60" s="5"/>
      <c r="SA60" s="5"/>
      <c r="SB60" s="5"/>
      <c r="SC60" s="5"/>
      <c r="SD60" s="5"/>
      <c r="SE60" s="5"/>
      <c r="SF60" s="5"/>
      <c r="SG60" s="5"/>
      <c r="SH60" s="5"/>
      <c r="SI60" s="5"/>
      <c r="SJ60" s="5"/>
      <c r="SK60" s="5"/>
      <c r="SL60" s="5"/>
      <c r="SM60" s="5"/>
      <c r="SN60" s="5"/>
      <c r="SO60" s="5"/>
      <c r="SP60" s="5"/>
      <c r="SQ60" s="5"/>
      <c r="SR60" s="5"/>
      <c r="SS60" s="5"/>
      <c r="ST60" s="5"/>
      <c r="SU60" s="5"/>
      <c r="SV60" s="5"/>
      <c r="SW60" s="5"/>
      <c r="SX60" s="5"/>
      <c r="SY60" s="5"/>
      <c r="SZ60" s="5"/>
      <c r="TA60" s="5"/>
      <c r="TB60" s="5"/>
      <c r="TC60" s="5"/>
      <c r="TD60" s="5"/>
      <c r="TE60" s="5"/>
      <c r="TF60" s="5"/>
      <c r="TG60" s="5"/>
      <c r="TH60" s="5"/>
      <c r="TI60" s="5"/>
      <c r="TJ60" s="5"/>
      <c r="TK60" s="5"/>
      <c r="TL60" s="5"/>
      <c r="TM60" s="5"/>
      <c r="TN60" s="5"/>
      <c r="TO60" s="5"/>
      <c r="TP60" s="5"/>
      <c r="TQ60" s="5"/>
      <c r="TR60" s="5"/>
      <c r="TS60" s="5"/>
      <c r="TT60" s="5"/>
      <c r="TU60" s="5"/>
      <c r="TV60" s="5"/>
      <c r="TW60" s="5"/>
      <c r="TX60" s="5"/>
      <c r="TY60" s="5"/>
      <c r="TZ60" s="5"/>
      <c r="UA60" s="5"/>
      <c r="UB60" s="5"/>
      <c r="UC60" s="5"/>
      <c r="UD60" s="5"/>
      <c r="UE60" s="5"/>
      <c r="UF60" s="5"/>
      <c r="UG60" s="5"/>
      <c r="UH60" s="5"/>
      <c r="UI60" s="5"/>
      <c r="UJ60" s="5"/>
      <c r="UK60" s="5"/>
      <c r="UL60" s="5"/>
      <c r="UM60" s="5"/>
      <c r="UN60" s="5"/>
      <c r="UO60" s="5"/>
      <c r="UP60" s="5"/>
      <c r="UQ60" s="5"/>
      <c r="UR60" s="5"/>
      <c r="US60" s="5"/>
      <c r="UT60" s="5"/>
      <c r="UU60" s="5"/>
      <c r="UV60" s="5"/>
      <c r="UW60" s="5"/>
      <c r="UX60" s="5"/>
      <c r="UY60" s="5"/>
      <c r="UZ60" s="5"/>
      <c r="VA60" s="5"/>
      <c r="VB60" s="5"/>
      <c r="VC60" s="5"/>
      <c r="VD60" s="5"/>
      <c r="VE60" s="5"/>
      <c r="VF60" s="5"/>
      <c r="VG60" s="5"/>
      <c r="VH60" s="5"/>
      <c r="VI60" s="5"/>
      <c r="VJ60" s="5"/>
      <c r="VK60" s="5"/>
      <c r="VL60" s="5"/>
      <c r="VM60" s="5"/>
      <c r="VN60" s="5"/>
      <c r="VO60" s="5"/>
      <c r="VP60" s="5"/>
      <c r="VQ60" s="5"/>
      <c r="VR60" s="5"/>
      <c r="VS60" s="5"/>
      <c r="VT60" s="5"/>
      <c r="VU60" s="5"/>
      <c r="VV60" s="5"/>
      <c r="VW60" s="5"/>
      <c r="VX60" s="5"/>
      <c r="VY60" s="5"/>
      <c r="VZ60" s="5"/>
      <c r="WA60" s="5"/>
      <c r="WB60" s="5"/>
      <c r="WC60" s="5"/>
      <c r="WD60" s="5"/>
      <c r="WE60" s="5"/>
      <c r="WF60" s="5"/>
      <c r="WG60" s="5"/>
      <c r="WH60" s="5"/>
      <c r="WI60" s="5"/>
      <c r="WJ60" s="5"/>
      <c r="WK60" s="5"/>
      <c r="WL60" s="5"/>
      <c r="WM60" s="5"/>
      <c r="WN60" s="5"/>
      <c r="WO60" s="5"/>
      <c r="WP60" s="5"/>
      <c r="WQ60" s="5"/>
      <c r="WR60" s="5"/>
      <c r="WS60" s="5"/>
      <c r="WT60" s="5"/>
      <c r="WU60" s="5"/>
      <c r="WV60" s="5"/>
      <c r="WW60" s="5"/>
      <c r="WX60" s="5"/>
      <c r="WY60" s="5"/>
      <c r="WZ60" s="5"/>
      <c r="XA60" s="5"/>
      <c r="XB60" s="5"/>
      <c r="XC60" s="5"/>
      <c r="XD60" s="5"/>
      <c r="XE60" s="5"/>
      <c r="XF60" s="5"/>
      <c r="XG60" s="5"/>
      <c r="XH60" s="5"/>
      <c r="XI60" s="5"/>
      <c r="XJ60" s="5"/>
      <c r="XK60" s="5"/>
      <c r="XL60" s="5"/>
      <c r="XM60" s="5"/>
      <c r="XN60" s="5"/>
      <c r="XO60" s="5"/>
      <c r="XP60" s="5"/>
      <c r="XQ60" s="5"/>
      <c r="XR60" s="5"/>
      <c r="XS60" s="5"/>
      <c r="XT60" s="5"/>
      <c r="XU60" s="5"/>
      <c r="XV60" s="5"/>
      <c r="XW60" s="5"/>
      <c r="XX60" s="5"/>
      <c r="XY60" s="5"/>
      <c r="XZ60" s="5"/>
      <c r="YA60" s="5"/>
      <c r="YB60" s="5"/>
      <c r="YC60" s="5"/>
      <c r="YD60" s="5"/>
      <c r="YE60" s="5"/>
      <c r="YF60" s="5"/>
      <c r="YG60" s="5"/>
      <c r="YH60" s="5"/>
      <c r="YI60" s="5"/>
      <c r="YJ60" s="5"/>
      <c r="YK60" s="5"/>
      <c r="YL60" s="5"/>
      <c r="YM60" s="5"/>
      <c r="YN60" s="5"/>
      <c r="YO60" s="5"/>
      <c r="YP60" s="5"/>
      <c r="YQ60" s="5"/>
      <c r="YR60" s="5"/>
      <c r="YS60" s="5"/>
      <c r="YT60" s="5"/>
      <c r="YU60" s="5"/>
      <c r="YV60" s="5"/>
      <c r="YW60" s="5"/>
      <c r="YX60" s="5"/>
      <c r="YY60" s="5"/>
      <c r="YZ60" s="5"/>
      <c r="ZA60" s="5"/>
      <c r="ZB60" s="5"/>
      <c r="ZC60" s="5"/>
      <c r="ZD60" s="5"/>
      <c r="ZE60" s="5"/>
      <c r="ZF60" s="5"/>
      <c r="ZG60" s="5"/>
      <c r="ZH60" s="5"/>
      <c r="ZI60" s="5"/>
      <c r="ZJ60" s="5"/>
      <c r="ZK60" s="5"/>
      <c r="ZL60" s="5"/>
      <c r="ZM60" s="5"/>
      <c r="ZN60" s="5"/>
      <c r="ZO60" s="5"/>
      <c r="ZP60" s="5"/>
      <c r="ZQ60" s="5"/>
      <c r="ZR60" s="5"/>
      <c r="ZS60" s="5"/>
      <c r="ZT60" s="5"/>
      <c r="ZU60" s="5"/>
      <c r="ZV60" s="5"/>
      <c r="ZW60" s="5"/>
      <c r="ZX60" s="5"/>
      <c r="ZY60" s="5"/>
      <c r="ZZ60" s="5"/>
      <c r="AAA60" s="5"/>
      <c r="AAB60" s="5"/>
      <c r="AAC60" s="5"/>
      <c r="AAD60" s="5"/>
      <c r="AAE60" s="5"/>
      <c r="AAF60" s="5"/>
      <c r="AAG60" s="5"/>
      <c r="AAH60" s="5"/>
      <c r="AAI60" s="5"/>
      <c r="AAJ60" s="5"/>
      <c r="AAK60" s="5"/>
      <c r="AAL60" s="5"/>
      <c r="AAM60" s="5"/>
      <c r="AAN60" s="5"/>
      <c r="AAO60" s="5"/>
      <c r="AAP60" s="5"/>
      <c r="AAQ60" s="5"/>
      <c r="AAR60" s="5"/>
      <c r="AAS60" s="5"/>
      <c r="AAT60" s="5"/>
      <c r="AAU60" s="5"/>
      <c r="AAV60" s="5"/>
      <c r="AAW60" s="5"/>
      <c r="AAX60" s="5"/>
      <c r="AAY60" s="5"/>
      <c r="AAZ60" s="5"/>
      <c r="ABA60" s="5"/>
      <c r="ABB60" s="5"/>
      <c r="ABC60" s="5"/>
      <c r="ABD60" s="5"/>
      <c r="ABE60" s="5"/>
      <c r="ABF60" s="5"/>
      <c r="ABG60" s="5"/>
      <c r="ABH60" s="5"/>
      <c r="ABI60" s="5"/>
      <c r="ABJ60" s="5"/>
      <c r="ABK60" s="5"/>
      <c r="ABL60" s="5"/>
      <c r="ABM60" s="5"/>
      <c r="ABN60" s="5"/>
      <c r="ABO60" s="5"/>
      <c r="ABP60" s="5"/>
      <c r="ABQ60" s="5"/>
      <c r="ABR60" s="5"/>
      <c r="ABS60" s="5"/>
      <c r="ABT60" s="5"/>
      <c r="ABU60" s="5"/>
      <c r="ABV60" s="5"/>
      <c r="ABW60" s="5"/>
      <c r="ABX60" s="5"/>
      <c r="ABY60" s="5"/>
      <c r="ABZ60" s="5"/>
      <c r="ACA60" s="5"/>
      <c r="ACB60" s="5"/>
      <c r="ACC60" s="5"/>
      <c r="ACD60" s="5"/>
      <c r="ACE60" s="5"/>
      <c r="ACF60" s="5"/>
      <c r="ACG60" s="5"/>
      <c r="ACH60" s="5"/>
      <c r="ACI60" s="5"/>
      <c r="ACJ60" s="5"/>
      <c r="ACK60" s="5"/>
      <c r="ACL60" s="5"/>
      <c r="ACM60" s="5"/>
      <c r="ACN60" s="5"/>
      <c r="ACO60" s="5"/>
      <c r="ACP60" s="5"/>
      <c r="ACQ60" s="5"/>
      <c r="ACR60" s="5"/>
      <c r="ACS60" s="5"/>
      <c r="ACT60" s="5"/>
      <c r="ACU60" s="5"/>
      <c r="ACV60" s="5"/>
      <c r="ACW60" s="5"/>
      <c r="ACX60" s="5"/>
      <c r="ACY60" s="5"/>
      <c r="ACZ60" s="5"/>
      <c r="ADA60" s="5"/>
      <c r="ADB60" s="5"/>
      <c r="ADC60" s="5"/>
      <c r="ADD60" s="5"/>
      <c r="ADE60" s="5"/>
      <c r="ADF60" s="5"/>
      <c r="ADG60" s="5"/>
      <c r="ADH60" s="5"/>
      <c r="ADI60" s="5"/>
      <c r="ADJ60" s="5"/>
      <c r="ADK60" s="5"/>
      <c r="ADL60" s="5"/>
      <c r="ADM60" s="5"/>
      <c r="ADN60" s="5"/>
      <c r="ADO60" s="5"/>
      <c r="ADP60" s="5"/>
      <c r="ADQ60" s="5"/>
      <c r="ADR60" s="5"/>
      <c r="ADS60" s="5"/>
      <c r="ADT60" s="5"/>
      <c r="ADU60" s="5"/>
      <c r="ADV60" s="5"/>
      <c r="ADW60" s="5"/>
      <c r="ADX60" s="5"/>
      <c r="ADY60" s="5"/>
      <c r="ADZ60" s="5"/>
      <c r="AEA60" s="5"/>
      <c r="AEB60" s="5"/>
      <c r="AEC60" s="5"/>
      <c r="AED60" s="5"/>
      <c r="AEE60" s="5"/>
      <c r="AEF60" s="5"/>
      <c r="AEG60" s="5"/>
      <c r="AEH60" s="5"/>
      <c r="AEI60" s="5"/>
      <c r="AEJ60" s="5"/>
      <c r="AEK60" s="5"/>
      <c r="AEL60" s="5"/>
      <c r="AEM60" s="5"/>
      <c r="AEN60" s="5"/>
      <c r="AEO60" s="5"/>
      <c r="AEP60" s="5"/>
      <c r="AEQ60" s="5"/>
      <c r="AER60" s="5"/>
      <c r="AES60" s="5"/>
      <c r="AET60" s="5"/>
      <c r="AEU60" s="5"/>
      <c r="AEV60" s="5"/>
      <c r="AEW60" s="5"/>
      <c r="AEX60" s="5"/>
      <c r="AEY60" s="5"/>
      <c r="AEZ60" s="5"/>
      <c r="AFA60" s="5"/>
      <c r="AFB60" s="5"/>
      <c r="AFC60" s="5"/>
      <c r="AFD60" s="5"/>
      <c r="AFE60" s="5"/>
      <c r="AFF60" s="5"/>
      <c r="AFG60" s="5"/>
      <c r="AFH60" s="5"/>
      <c r="AFI60" s="5"/>
      <c r="AFJ60" s="5"/>
      <c r="AFK60" s="5"/>
      <c r="AFL60" s="5"/>
      <c r="AFM60" s="5"/>
      <c r="AFN60" s="5"/>
      <c r="AFO60" s="5"/>
      <c r="AFP60" s="5"/>
      <c r="AFQ60" s="5"/>
      <c r="AFR60" s="5"/>
      <c r="AFS60" s="5"/>
      <c r="AFT60" s="5"/>
      <c r="AFU60" s="5"/>
      <c r="AFV60" s="5"/>
      <c r="AFW60" s="5"/>
      <c r="AFX60" s="5"/>
      <c r="AFY60" s="5"/>
      <c r="AFZ60" s="5"/>
      <c r="AGA60" s="5"/>
      <c r="AGB60" s="5"/>
      <c r="AGC60" s="5"/>
      <c r="AGD60" s="5"/>
      <c r="AGE60" s="5"/>
      <c r="AGF60" s="5"/>
      <c r="AGG60" s="5"/>
      <c r="AGH60" s="5"/>
      <c r="AGI60" s="5"/>
      <c r="AGJ60" s="5"/>
      <c r="AGK60" s="5"/>
      <c r="AGL60" s="5"/>
      <c r="AGM60" s="5"/>
      <c r="AGN60" s="5"/>
      <c r="AGO60" s="5"/>
      <c r="AGP60" s="5"/>
      <c r="AGQ60" s="5"/>
      <c r="AGR60" s="5"/>
      <c r="AGS60" s="5"/>
      <c r="AGT60" s="5"/>
      <c r="AGU60" s="5"/>
      <c r="AGV60" s="5"/>
      <c r="AGW60" s="5"/>
      <c r="AGX60" s="5"/>
      <c r="AGY60" s="5"/>
      <c r="AGZ60" s="5"/>
      <c r="AHA60" s="5"/>
      <c r="AHB60" s="5"/>
      <c r="AHC60" s="5"/>
      <c r="AHD60" s="5"/>
      <c r="AHE60" s="5"/>
      <c r="AHF60" s="5"/>
      <c r="AHG60" s="5"/>
      <c r="AHH60" s="5"/>
      <c r="AHI60" s="5"/>
      <c r="AHJ60" s="5"/>
      <c r="AHK60" s="5"/>
      <c r="AHL60" s="5"/>
      <c r="AHM60" s="5"/>
      <c r="AHN60" s="5"/>
      <c r="AHO60" s="5"/>
      <c r="AHP60" s="5"/>
      <c r="AHQ60" s="5"/>
      <c r="AHR60" s="5"/>
      <c r="AHS60" s="5"/>
      <c r="AHT60" s="5"/>
      <c r="AHU60" s="5"/>
      <c r="AHV60" s="5"/>
      <c r="AHW60" s="5"/>
      <c r="AHX60" s="5"/>
      <c r="AHY60" s="5"/>
      <c r="AHZ60" s="5"/>
      <c r="AIA60" s="5"/>
      <c r="AIB60" s="5"/>
      <c r="AIC60" s="5"/>
      <c r="AID60" s="5"/>
      <c r="AIE60" s="5"/>
      <c r="AIF60" s="5"/>
      <c r="AIG60" s="5"/>
      <c r="AIH60" s="5"/>
      <c r="AII60" s="5"/>
      <c r="AIJ60" s="5"/>
      <c r="AIK60" s="5"/>
      <c r="AIL60" s="5"/>
      <c r="AIM60" s="5"/>
      <c r="AIN60" s="5"/>
      <c r="AIO60" s="5"/>
      <c r="AIP60" s="5"/>
      <c r="AIQ60" s="5"/>
      <c r="AIR60" s="5"/>
      <c r="AIS60" s="5"/>
      <c r="AIT60" s="5"/>
      <c r="AIU60" s="5"/>
      <c r="AIV60" s="5"/>
      <c r="AIW60" s="5"/>
      <c r="AIX60" s="5"/>
      <c r="AIY60" s="5"/>
      <c r="AIZ60" s="5"/>
      <c r="AJA60" s="5"/>
      <c r="AJB60" s="5"/>
      <c r="AJC60" s="5"/>
      <c r="AJD60" s="5"/>
      <c r="AJE60" s="5"/>
      <c r="AJF60" s="5"/>
      <c r="AJG60" s="5"/>
      <c r="AJH60" s="5"/>
      <c r="AJI60" s="5"/>
      <c r="AJJ60" s="5"/>
    </row>
    <row r="61" spans="1:946" ht="27.95" customHeight="1" x14ac:dyDescent="0.25">
      <c r="A61" s="39" t="s">
        <v>54</v>
      </c>
      <c r="B61" s="40" t="s">
        <v>158</v>
      </c>
      <c r="C61" s="70" t="s">
        <v>173</v>
      </c>
      <c r="D61" s="80" t="s">
        <v>68</v>
      </c>
      <c r="E61" s="80" t="s">
        <v>116</v>
      </c>
      <c r="F61" s="81" t="s">
        <v>116</v>
      </c>
      <c r="G61" s="80" t="s">
        <v>60</v>
      </c>
      <c r="H61" s="80" t="s">
        <v>174</v>
      </c>
      <c r="I61" s="80" t="s">
        <v>175</v>
      </c>
      <c r="J61" s="80" t="s">
        <v>176</v>
      </c>
      <c r="K61" s="46" t="s">
        <v>81</v>
      </c>
      <c r="L61" s="80" t="s">
        <v>177</v>
      </c>
      <c r="M61" s="48" t="s">
        <v>57</v>
      </c>
      <c r="N61" s="50">
        <v>4</v>
      </c>
      <c r="O61" s="50">
        <v>4</v>
      </c>
      <c r="P61" s="50">
        <v>4</v>
      </c>
      <c r="Q61" s="50">
        <v>4</v>
      </c>
      <c r="R61" s="50">
        <v>4</v>
      </c>
      <c r="S61" s="50">
        <v>4</v>
      </c>
      <c r="T61" s="127"/>
      <c r="U61" s="127"/>
      <c r="V61" s="127"/>
      <c r="W61" s="127"/>
      <c r="X61" s="127"/>
      <c r="Y61" s="127"/>
      <c r="Z61" s="51">
        <f t="shared" si="0"/>
        <v>24</v>
      </c>
      <c r="AA61" s="138"/>
      <c r="AB61" s="53"/>
      <c r="AC61" s="54">
        <f>Z62/(AA61+Z61)</f>
        <v>1</v>
      </c>
      <c r="AD61" s="55">
        <v>0</v>
      </c>
      <c r="AE61" s="55">
        <v>0</v>
      </c>
      <c r="AF61" s="56" t="str">
        <f>IFERROR(AE61/AD61," ")</f>
        <v xml:space="preserve"> </v>
      </c>
      <c r="AG61" s="52">
        <v>1294</v>
      </c>
      <c r="AH61" s="52">
        <v>1294</v>
      </c>
      <c r="AI61" s="54">
        <f>IFERROR(AH61/AG61," ")</f>
        <v>1</v>
      </c>
      <c r="CF61" s="5"/>
      <c r="CG61" s="5"/>
      <c r="CH61" s="5"/>
      <c r="CI61" s="5"/>
      <c r="CJ61" s="5"/>
      <c r="CK61" s="5"/>
      <c r="CL61" s="5"/>
      <c r="CM61" s="5"/>
      <c r="CN61" s="5"/>
      <c r="CO61" s="5"/>
      <c r="CP61" s="5"/>
      <c r="CQ61" s="5"/>
      <c r="CR61" s="5"/>
      <c r="CS61" s="5"/>
      <c r="CT61" s="5"/>
      <c r="CU61" s="5"/>
      <c r="CV61" s="5"/>
      <c r="CW61" s="5"/>
      <c r="CX61" s="5"/>
      <c r="CY61" s="5"/>
      <c r="CZ61" s="5"/>
      <c r="DA61" s="5"/>
      <c r="DB61" s="5"/>
      <c r="DC61" s="5"/>
      <c r="DD61" s="5"/>
      <c r="DE61" s="5"/>
      <c r="DF61" s="5"/>
      <c r="DG61" s="5"/>
      <c r="DH61" s="5"/>
      <c r="DI61" s="5"/>
      <c r="DJ61" s="5"/>
      <c r="DK61" s="5"/>
      <c r="DL61" s="5"/>
      <c r="DM61" s="5"/>
      <c r="DN61" s="5"/>
      <c r="DO61" s="5"/>
      <c r="DP61" s="5"/>
      <c r="DQ61" s="5"/>
      <c r="DR61" s="5"/>
      <c r="DS61" s="5"/>
      <c r="DT61" s="5"/>
      <c r="DU61" s="5"/>
      <c r="DV61" s="5"/>
      <c r="DW61" s="5"/>
      <c r="DX61" s="5"/>
      <c r="DY61" s="5"/>
      <c r="DZ61" s="5"/>
      <c r="EA61" s="5"/>
      <c r="EB61" s="5"/>
      <c r="EC61" s="5"/>
      <c r="ED61" s="5"/>
      <c r="EE61" s="5"/>
      <c r="EF61" s="5"/>
      <c r="EG61" s="5"/>
      <c r="EH61" s="5"/>
      <c r="EI61" s="5"/>
      <c r="EJ61" s="5"/>
      <c r="EK61" s="5"/>
      <c r="EL61" s="5"/>
      <c r="EM61" s="5"/>
      <c r="EN61" s="5"/>
      <c r="EO61" s="5"/>
      <c r="EP61" s="5"/>
      <c r="EQ61" s="5"/>
      <c r="ER61" s="5"/>
      <c r="ES61" s="5"/>
      <c r="ET61" s="5"/>
      <c r="EU61" s="5"/>
      <c r="EV61" s="5"/>
      <c r="EW61" s="5"/>
      <c r="EX61" s="5"/>
      <c r="EY61" s="5"/>
      <c r="EZ61" s="5"/>
      <c r="FA61" s="5"/>
      <c r="FB61" s="5"/>
      <c r="FC61" s="5"/>
      <c r="FD61" s="5"/>
      <c r="FE61" s="5"/>
      <c r="FF61" s="5"/>
      <c r="FG61" s="5"/>
      <c r="FH61" s="5"/>
      <c r="FI61" s="5"/>
      <c r="FJ61" s="5"/>
      <c r="FK61" s="5"/>
      <c r="FL61" s="5"/>
      <c r="FM61" s="5"/>
      <c r="FN61" s="5"/>
      <c r="FO61" s="5"/>
      <c r="FP61" s="5"/>
      <c r="FQ61" s="5"/>
      <c r="FR61" s="5"/>
      <c r="FS61" s="5"/>
      <c r="FT61" s="5"/>
      <c r="FU61" s="5"/>
      <c r="FV61" s="5"/>
      <c r="FW61" s="5"/>
      <c r="FX61" s="5"/>
      <c r="FY61" s="5"/>
      <c r="FZ61" s="5"/>
      <c r="GA61" s="5"/>
      <c r="GB61" s="5"/>
      <c r="GC61" s="5"/>
      <c r="GD61" s="5"/>
      <c r="GE61" s="5"/>
      <c r="GF61" s="5"/>
      <c r="GG61" s="5"/>
      <c r="GH61" s="5"/>
      <c r="GI61" s="5"/>
      <c r="GJ61" s="5"/>
      <c r="GK61" s="5"/>
      <c r="GL61" s="5"/>
      <c r="GM61" s="5"/>
      <c r="GN61" s="5"/>
      <c r="GO61" s="5"/>
      <c r="GP61" s="5"/>
      <c r="GQ61" s="5"/>
      <c r="GR61" s="5"/>
      <c r="GS61" s="5"/>
      <c r="GT61" s="5"/>
      <c r="GU61" s="5"/>
      <c r="GV61" s="5"/>
      <c r="GW61" s="5"/>
      <c r="GX61" s="5"/>
      <c r="GY61" s="5"/>
      <c r="GZ61" s="5"/>
      <c r="HA61" s="5"/>
      <c r="HB61" s="5"/>
      <c r="HC61" s="5"/>
      <c r="HD61" s="5"/>
      <c r="HE61" s="5"/>
      <c r="HF61" s="5"/>
      <c r="HG61" s="5"/>
      <c r="HH61" s="5"/>
      <c r="HI61" s="5"/>
      <c r="HJ61" s="5"/>
      <c r="HK61" s="5"/>
      <c r="HL61" s="5"/>
      <c r="HM61" s="5"/>
      <c r="HN61" s="5"/>
      <c r="HO61" s="5"/>
      <c r="HP61" s="5"/>
      <c r="HQ61" s="5"/>
      <c r="HR61" s="5"/>
      <c r="HS61" s="5"/>
      <c r="HT61" s="5"/>
      <c r="HU61" s="5"/>
      <c r="HV61" s="5"/>
      <c r="HW61" s="5"/>
      <c r="HX61" s="5"/>
      <c r="HY61" s="5"/>
      <c r="HZ61" s="5"/>
      <c r="IA61" s="5"/>
      <c r="IB61" s="5"/>
      <c r="IC61" s="5"/>
      <c r="ID61" s="5"/>
      <c r="IE61" s="5"/>
      <c r="IF61" s="5"/>
      <c r="IG61" s="5"/>
      <c r="IH61" s="5"/>
      <c r="II61" s="5"/>
      <c r="IJ61" s="5"/>
      <c r="IK61" s="5"/>
      <c r="IL61" s="5"/>
      <c r="IM61" s="5"/>
      <c r="IN61" s="5"/>
      <c r="IO61" s="5"/>
      <c r="IP61" s="5"/>
      <c r="IQ61" s="5"/>
      <c r="IR61" s="5"/>
      <c r="IS61" s="5"/>
      <c r="IT61" s="5"/>
      <c r="IU61" s="5"/>
      <c r="IV61" s="5"/>
      <c r="IW61" s="5"/>
      <c r="IX61" s="5"/>
      <c r="IY61" s="5"/>
      <c r="IZ61" s="5"/>
      <c r="JA61" s="5"/>
      <c r="JB61" s="5"/>
      <c r="JC61" s="5"/>
      <c r="JD61" s="5"/>
      <c r="JE61" s="5"/>
      <c r="JF61" s="5"/>
      <c r="JG61" s="5"/>
      <c r="JH61" s="5"/>
      <c r="JI61" s="5"/>
      <c r="JJ61" s="5"/>
      <c r="JK61" s="5"/>
      <c r="JL61" s="5"/>
      <c r="JM61" s="5"/>
      <c r="JN61" s="5"/>
      <c r="JO61" s="5"/>
      <c r="JP61" s="5"/>
      <c r="JQ61" s="5"/>
      <c r="JR61" s="5"/>
      <c r="JS61" s="5"/>
      <c r="JT61" s="5"/>
      <c r="JU61" s="5"/>
      <c r="JV61" s="5"/>
      <c r="JW61" s="5"/>
      <c r="JX61" s="5"/>
      <c r="JY61" s="5"/>
      <c r="JZ61" s="5"/>
      <c r="KA61" s="5"/>
      <c r="KB61" s="5"/>
      <c r="KC61" s="5"/>
      <c r="KD61" s="5"/>
      <c r="KE61" s="5"/>
      <c r="KF61" s="5"/>
      <c r="KG61" s="5"/>
      <c r="KH61" s="5"/>
      <c r="KI61" s="5"/>
      <c r="KJ61" s="5"/>
      <c r="KK61" s="5"/>
      <c r="KL61" s="5"/>
      <c r="KM61" s="5"/>
      <c r="KN61" s="5"/>
      <c r="KO61" s="5"/>
      <c r="KP61" s="5"/>
      <c r="KQ61" s="5"/>
      <c r="KR61" s="5"/>
      <c r="KS61" s="5"/>
      <c r="KT61" s="5"/>
      <c r="KU61" s="5"/>
      <c r="KV61" s="5"/>
      <c r="KW61" s="5"/>
      <c r="KX61" s="5"/>
      <c r="KY61" s="5"/>
      <c r="KZ61" s="5"/>
      <c r="LA61" s="5"/>
      <c r="LB61" s="5"/>
      <c r="LC61" s="5"/>
      <c r="LD61" s="5"/>
      <c r="LE61" s="5"/>
      <c r="LF61" s="5"/>
      <c r="LG61" s="5"/>
      <c r="LH61" s="5"/>
      <c r="LI61" s="5"/>
      <c r="LJ61" s="5"/>
      <c r="LK61" s="5"/>
      <c r="LL61" s="5"/>
      <c r="LM61" s="5"/>
      <c r="LN61" s="5"/>
      <c r="LO61" s="5"/>
      <c r="LP61" s="5"/>
      <c r="LQ61" s="5"/>
      <c r="LR61" s="5"/>
      <c r="LS61" s="5"/>
      <c r="LT61" s="5"/>
      <c r="LU61" s="5"/>
      <c r="LV61" s="5"/>
      <c r="LW61" s="5"/>
      <c r="LX61" s="5"/>
      <c r="LY61" s="5"/>
      <c r="LZ61" s="5"/>
      <c r="MA61" s="5"/>
      <c r="MB61" s="5"/>
      <c r="MC61" s="5"/>
      <c r="MD61" s="5"/>
      <c r="ME61" s="5"/>
      <c r="MF61" s="5"/>
      <c r="MG61" s="5"/>
      <c r="MH61" s="5"/>
      <c r="MI61" s="5"/>
      <c r="MJ61" s="5"/>
      <c r="MK61" s="5"/>
      <c r="ML61" s="5"/>
      <c r="MM61" s="5"/>
      <c r="MN61" s="5"/>
      <c r="MO61" s="5"/>
      <c r="MP61" s="5"/>
      <c r="MQ61" s="5"/>
      <c r="MR61" s="5"/>
      <c r="MS61" s="5"/>
      <c r="MT61" s="5"/>
      <c r="MU61" s="5"/>
      <c r="MV61" s="5"/>
      <c r="MW61" s="5"/>
      <c r="MX61" s="5"/>
      <c r="MY61" s="5"/>
      <c r="MZ61" s="5"/>
      <c r="NA61" s="5"/>
      <c r="NB61" s="5"/>
      <c r="NC61" s="5"/>
      <c r="ND61" s="5"/>
      <c r="NE61" s="5"/>
      <c r="NF61" s="5"/>
      <c r="NG61" s="5"/>
      <c r="NH61" s="5"/>
      <c r="NI61" s="5"/>
      <c r="NJ61" s="5"/>
      <c r="NK61" s="5"/>
      <c r="NL61" s="5"/>
      <c r="NM61" s="5"/>
      <c r="NN61" s="5"/>
      <c r="NO61" s="5"/>
      <c r="NP61" s="5"/>
      <c r="NQ61" s="5"/>
      <c r="NR61" s="5"/>
      <c r="NS61" s="5"/>
      <c r="NT61" s="5"/>
      <c r="NU61" s="5"/>
      <c r="NV61" s="5"/>
      <c r="NW61" s="5"/>
      <c r="NX61" s="5"/>
      <c r="NY61" s="5"/>
      <c r="NZ61" s="5"/>
      <c r="OA61" s="5"/>
      <c r="OB61" s="5"/>
      <c r="OC61" s="5"/>
      <c r="OD61" s="5"/>
      <c r="OE61" s="5"/>
      <c r="OF61" s="5"/>
      <c r="OG61" s="5"/>
      <c r="OH61" s="5"/>
      <c r="OI61" s="5"/>
      <c r="OJ61" s="5"/>
      <c r="OK61" s="5"/>
      <c r="OL61" s="5"/>
      <c r="OM61" s="5"/>
      <c r="ON61" s="5"/>
      <c r="OO61" s="5"/>
      <c r="OP61" s="5"/>
      <c r="OQ61" s="5"/>
      <c r="OR61" s="5"/>
      <c r="OS61" s="5"/>
      <c r="OT61" s="5"/>
      <c r="OU61" s="5"/>
      <c r="OV61" s="5"/>
      <c r="OW61" s="5"/>
      <c r="OX61" s="5"/>
      <c r="OY61" s="5"/>
      <c r="OZ61" s="5"/>
      <c r="PA61" s="5"/>
      <c r="PB61" s="5"/>
      <c r="PC61" s="5"/>
      <c r="PD61" s="5"/>
      <c r="PE61" s="5"/>
      <c r="PF61" s="5"/>
      <c r="PG61" s="5"/>
      <c r="PH61" s="5"/>
      <c r="PI61" s="5"/>
      <c r="PJ61" s="5"/>
      <c r="PK61" s="5"/>
      <c r="PL61" s="5"/>
      <c r="PM61" s="5"/>
      <c r="PN61" s="5"/>
      <c r="PO61" s="5"/>
      <c r="PP61" s="5"/>
      <c r="PQ61" s="5"/>
      <c r="PR61" s="5"/>
      <c r="PS61" s="5"/>
      <c r="PT61" s="5"/>
      <c r="PU61" s="5"/>
      <c r="PV61" s="5"/>
      <c r="PW61" s="5"/>
      <c r="PX61" s="5"/>
      <c r="PY61" s="5"/>
      <c r="PZ61" s="5"/>
      <c r="QA61" s="5"/>
      <c r="QB61" s="5"/>
      <c r="QC61" s="5"/>
      <c r="QD61" s="5"/>
      <c r="QE61" s="5"/>
      <c r="QF61" s="5"/>
      <c r="QG61" s="5"/>
      <c r="QH61" s="5"/>
      <c r="QI61" s="5"/>
      <c r="QJ61" s="5"/>
      <c r="QK61" s="5"/>
      <c r="QL61" s="5"/>
      <c r="QM61" s="5"/>
      <c r="QN61" s="5"/>
      <c r="QO61" s="5"/>
      <c r="QP61" s="5"/>
      <c r="QQ61" s="5"/>
      <c r="QR61" s="5"/>
      <c r="QS61" s="5"/>
      <c r="QT61" s="5"/>
      <c r="QU61" s="5"/>
      <c r="QV61" s="5"/>
      <c r="QW61" s="5"/>
      <c r="QX61" s="5"/>
      <c r="QY61" s="5"/>
      <c r="QZ61" s="5"/>
      <c r="RA61" s="5"/>
      <c r="RB61" s="5"/>
      <c r="RC61" s="5"/>
      <c r="RD61" s="5"/>
      <c r="RE61" s="5"/>
      <c r="RF61" s="5"/>
      <c r="RG61" s="5"/>
      <c r="RH61" s="5"/>
      <c r="RI61" s="5"/>
      <c r="RJ61" s="5"/>
      <c r="RK61" s="5"/>
      <c r="RL61" s="5"/>
      <c r="RM61" s="5"/>
      <c r="RN61" s="5"/>
      <c r="RO61" s="5"/>
      <c r="RP61" s="5"/>
      <c r="RQ61" s="5"/>
      <c r="RR61" s="5"/>
      <c r="RS61" s="5"/>
      <c r="RT61" s="5"/>
      <c r="RU61" s="5"/>
      <c r="RV61" s="5"/>
      <c r="RW61" s="5"/>
      <c r="RX61" s="5"/>
      <c r="RY61" s="5"/>
      <c r="RZ61" s="5"/>
      <c r="SA61" s="5"/>
      <c r="SB61" s="5"/>
      <c r="SC61" s="5"/>
      <c r="SD61" s="5"/>
      <c r="SE61" s="5"/>
      <c r="SF61" s="5"/>
      <c r="SG61" s="5"/>
      <c r="SH61" s="5"/>
      <c r="SI61" s="5"/>
      <c r="SJ61" s="5"/>
      <c r="SK61" s="5"/>
      <c r="SL61" s="5"/>
      <c r="SM61" s="5"/>
      <c r="SN61" s="5"/>
      <c r="SO61" s="5"/>
      <c r="SP61" s="5"/>
      <c r="SQ61" s="5"/>
      <c r="SR61" s="5"/>
      <c r="SS61" s="5"/>
      <c r="ST61" s="5"/>
      <c r="SU61" s="5"/>
      <c r="SV61" s="5"/>
      <c r="SW61" s="5"/>
      <c r="SX61" s="5"/>
      <c r="SY61" s="5"/>
      <c r="SZ61" s="5"/>
      <c r="TA61" s="5"/>
      <c r="TB61" s="5"/>
      <c r="TC61" s="5"/>
      <c r="TD61" s="5"/>
      <c r="TE61" s="5"/>
      <c r="TF61" s="5"/>
      <c r="TG61" s="5"/>
      <c r="TH61" s="5"/>
      <c r="TI61" s="5"/>
      <c r="TJ61" s="5"/>
      <c r="TK61" s="5"/>
      <c r="TL61" s="5"/>
      <c r="TM61" s="5"/>
      <c r="TN61" s="5"/>
      <c r="TO61" s="5"/>
      <c r="TP61" s="5"/>
      <c r="TQ61" s="5"/>
      <c r="TR61" s="5"/>
      <c r="TS61" s="5"/>
      <c r="TT61" s="5"/>
      <c r="TU61" s="5"/>
      <c r="TV61" s="5"/>
      <c r="TW61" s="5"/>
      <c r="TX61" s="5"/>
      <c r="TY61" s="5"/>
      <c r="TZ61" s="5"/>
      <c r="UA61" s="5"/>
      <c r="UB61" s="5"/>
      <c r="UC61" s="5"/>
      <c r="UD61" s="5"/>
      <c r="UE61" s="5"/>
      <c r="UF61" s="5"/>
      <c r="UG61" s="5"/>
      <c r="UH61" s="5"/>
      <c r="UI61" s="5"/>
      <c r="UJ61" s="5"/>
      <c r="UK61" s="5"/>
      <c r="UL61" s="5"/>
      <c r="UM61" s="5"/>
      <c r="UN61" s="5"/>
      <c r="UO61" s="5"/>
      <c r="UP61" s="5"/>
      <c r="UQ61" s="5"/>
      <c r="UR61" s="5"/>
      <c r="US61" s="5"/>
      <c r="UT61" s="5"/>
      <c r="UU61" s="5"/>
      <c r="UV61" s="5"/>
      <c r="UW61" s="5"/>
      <c r="UX61" s="5"/>
      <c r="UY61" s="5"/>
      <c r="UZ61" s="5"/>
      <c r="VA61" s="5"/>
      <c r="VB61" s="5"/>
      <c r="VC61" s="5"/>
      <c r="VD61" s="5"/>
      <c r="VE61" s="5"/>
      <c r="VF61" s="5"/>
      <c r="VG61" s="5"/>
      <c r="VH61" s="5"/>
      <c r="VI61" s="5"/>
      <c r="VJ61" s="5"/>
      <c r="VK61" s="5"/>
      <c r="VL61" s="5"/>
      <c r="VM61" s="5"/>
      <c r="VN61" s="5"/>
      <c r="VO61" s="5"/>
      <c r="VP61" s="5"/>
      <c r="VQ61" s="5"/>
      <c r="VR61" s="5"/>
      <c r="VS61" s="5"/>
      <c r="VT61" s="5"/>
      <c r="VU61" s="5"/>
      <c r="VV61" s="5"/>
      <c r="VW61" s="5"/>
      <c r="VX61" s="5"/>
      <c r="VY61" s="5"/>
      <c r="VZ61" s="5"/>
      <c r="WA61" s="5"/>
      <c r="WB61" s="5"/>
      <c r="WC61" s="5"/>
      <c r="WD61" s="5"/>
      <c r="WE61" s="5"/>
      <c r="WF61" s="5"/>
      <c r="WG61" s="5"/>
      <c r="WH61" s="5"/>
      <c r="WI61" s="5"/>
      <c r="WJ61" s="5"/>
      <c r="WK61" s="5"/>
      <c r="WL61" s="5"/>
      <c r="WM61" s="5"/>
      <c r="WN61" s="5"/>
      <c r="WO61" s="5"/>
      <c r="WP61" s="5"/>
      <c r="WQ61" s="5"/>
      <c r="WR61" s="5"/>
      <c r="WS61" s="5"/>
      <c r="WT61" s="5"/>
      <c r="WU61" s="5"/>
      <c r="WV61" s="5"/>
      <c r="WW61" s="5"/>
      <c r="WX61" s="5"/>
      <c r="WY61" s="5"/>
      <c r="WZ61" s="5"/>
      <c r="XA61" s="5"/>
      <c r="XB61" s="5"/>
      <c r="XC61" s="5"/>
      <c r="XD61" s="5"/>
      <c r="XE61" s="5"/>
      <c r="XF61" s="5"/>
      <c r="XG61" s="5"/>
      <c r="XH61" s="5"/>
      <c r="XI61" s="5"/>
      <c r="XJ61" s="5"/>
      <c r="XK61" s="5"/>
      <c r="XL61" s="5"/>
      <c r="XM61" s="5"/>
      <c r="XN61" s="5"/>
      <c r="XO61" s="5"/>
      <c r="XP61" s="5"/>
      <c r="XQ61" s="5"/>
      <c r="XR61" s="5"/>
      <c r="XS61" s="5"/>
      <c r="XT61" s="5"/>
      <c r="XU61" s="5"/>
      <c r="XV61" s="5"/>
      <c r="XW61" s="5"/>
      <c r="XX61" s="5"/>
      <c r="XY61" s="5"/>
      <c r="XZ61" s="5"/>
      <c r="YA61" s="5"/>
      <c r="YB61" s="5"/>
      <c r="YC61" s="5"/>
      <c r="YD61" s="5"/>
      <c r="YE61" s="5"/>
      <c r="YF61" s="5"/>
      <c r="YG61" s="5"/>
      <c r="YH61" s="5"/>
      <c r="YI61" s="5"/>
      <c r="YJ61" s="5"/>
      <c r="YK61" s="5"/>
      <c r="YL61" s="5"/>
      <c r="YM61" s="5"/>
      <c r="YN61" s="5"/>
      <c r="YO61" s="5"/>
      <c r="YP61" s="5"/>
      <c r="YQ61" s="5"/>
      <c r="YR61" s="5"/>
      <c r="YS61" s="5"/>
      <c r="YT61" s="5"/>
      <c r="YU61" s="5"/>
      <c r="YV61" s="5"/>
      <c r="YW61" s="5"/>
      <c r="YX61" s="5"/>
      <c r="YY61" s="5"/>
      <c r="YZ61" s="5"/>
      <c r="ZA61" s="5"/>
      <c r="ZB61" s="5"/>
      <c r="ZC61" s="5"/>
      <c r="ZD61" s="5"/>
      <c r="ZE61" s="5"/>
      <c r="ZF61" s="5"/>
      <c r="ZG61" s="5"/>
      <c r="ZH61" s="5"/>
      <c r="ZI61" s="5"/>
      <c r="ZJ61" s="5"/>
      <c r="ZK61" s="5"/>
      <c r="ZL61" s="5"/>
      <c r="ZM61" s="5"/>
      <c r="ZN61" s="5"/>
      <c r="ZO61" s="5"/>
      <c r="ZP61" s="5"/>
      <c r="ZQ61" s="5"/>
      <c r="ZR61" s="5"/>
      <c r="ZS61" s="5"/>
      <c r="ZT61" s="5"/>
      <c r="ZU61" s="5"/>
      <c r="ZV61" s="5"/>
      <c r="ZW61" s="5"/>
      <c r="ZX61" s="5"/>
      <c r="ZY61" s="5"/>
      <c r="ZZ61" s="5"/>
      <c r="AAA61" s="5"/>
      <c r="AAB61" s="5"/>
      <c r="AAC61" s="5"/>
      <c r="AAD61" s="5"/>
      <c r="AAE61" s="5"/>
      <c r="AAF61" s="5"/>
      <c r="AAG61" s="5"/>
      <c r="AAH61" s="5"/>
      <c r="AAI61" s="5"/>
      <c r="AAJ61" s="5"/>
      <c r="AAK61" s="5"/>
      <c r="AAL61" s="5"/>
      <c r="AAM61" s="5"/>
      <c r="AAN61" s="5"/>
      <c r="AAO61" s="5"/>
      <c r="AAP61" s="5"/>
      <c r="AAQ61" s="5"/>
      <c r="AAR61" s="5"/>
      <c r="AAS61" s="5"/>
      <c r="AAT61" s="5"/>
      <c r="AAU61" s="5"/>
      <c r="AAV61" s="5"/>
      <c r="AAW61" s="5"/>
      <c r="AAX61" s="5"/>
      <c r="AAY61" s="5"/>
      <c r="AAZ61" s="5"/>
      <c r="ABA61" s="5"/>
      <c r="ABB61" s="5"/>
      <c r="ABC61" s="5"/>
      <c r="ABD61" s="5"/>
      <c r="ABE61" s="5"/>
      <c r="ABF61" s="5"/>
      <c r="ABG61" s="5"/>
      <c r="ABH61" s="5"/>
      <c r="ABI61" s="5"/>
      <c r="ABJ61" s="5"/>
      <c r="ABK61" s="5"/>
      <c r="ABL61" s="5"/>
      <c r="ABM61" s="5"/>
      <c r="ABN61" s="5"/>
      <c r="ABO61" s="5"/>
      <c r="ABP61" s="5"/>
      <c r="ABQ61" s="5"/>
      <c r="ABR61" s="5"/>
      <c r="ABS61" s="5"/>
      <c r="ABT61" s="5"/>
      <c r="ABU61" s="5"/>
      <c r="ABV61" s="5"/>
      <c r="ABW61" s="5"/>
      <c r="ABX61" s="5"/>
      <c r="ABY61" s="5"/>
      <c r="ABZ61" s="5"/>
      <c r="ACA61" s="5"/>
      <c r="ACB61" s="5"/>
      <c r="ACC61" s="5"/>
      <c r="ACD61" s="5"/>
      <c r="ACE61" s="5"/>
      <c r="ACF61" s="5"/>
      <c r="ACG61" s="5"/>
      <c r="ACH61" s="5"/>
      <c r="ACI61" s="5"/>
      <c r="ACJ61" s="5"/>
      <c r="ACK61" s="5"/>
      <c r="ACL61" s="5"/>
      <c r="ACM61" s="5"/>
      <c r="ACN61" s="5"/>
      <c r="ACO61" s="5"/>
      <c r="ACP61" s="5"/>
      <c r="ACQ61" s="5"/>
      <c r="ACR61" s="5"/>
      <c r="ACS61" s="5"/>
      <c r="ACT61" s="5"/>
      <c r="ACU61" s="5"/>
      <c r="ACV61" s="5"/>
      <c r="ACW61" s="5"/>
      <c r="ACX61" s="5"/>
      <c r="ACY61" s="5"/>
      <c r="ACZ61" s="5"/>
      <c r="ADA61" s="5"/>
      <c r="ADB61" s="5"/>
      <c r="ADC61" s="5"/>
      <c r="ADD61" s="5"/>
      <c r="ADE61" s="5"/>
      <c r="ADF61" s="5"/>
      <c r="ADG61" s="5"/>
      <c r="ADH61" s="5"/>
      <c r="ADI61" s="5"/>
      <c r="ADJ61" s="5"/>
      <c r="ADK61" s="5"/>
      <c r="ADL61" s="5"/>
      <c r="ADM61" s="5"/>
      <c r="ADN61" s="5"/>
      <c r="ADO61" s="5"/>
      <c r="ADP61" s="5"/>
      <c r="ADQ61" s="5"/>
      <c r="ADR61" s="5"/>
      <c r="ADS61" s="5"/>
      <c r="ADT61" s="5"/>
      <c r="ADU61" s="5"/>
      <c r="ADV61" s="5"/>
      <c r="ADW61" s="5"/>
      <c r="ADX61" s="5"/>
      <c r="ADY61" s="5"/>
      <c r="ADZ61" s="5"/>
      <c r="AEA61" s="5"/>
      <c r="AEB61" s="5"/>
      <c r="AEC61" s="5"/>
      <c r="AED61" s="5"/>
      <c r="AEE61" s="5"/>
      <c r="AEF61" s="5"/>
      <c r="AEG61" s="5"/>
      <c r="AEH61" s="5"/>
      <c r="AEI61" s="5"/>
      <c r="AEJ61" s="5"/>
      <c r="AEK61" s="5"/>
      <c r="AEL61" s="5"/>
      <c r="AEM61" s="5"/>
      <c r="AEN61" s="5"/>
      <c r="AEO61" s="5"/>
      <c r="AEP61" s="5"/>
      <c r="AEQ61" s="5"/>
      <c r="AER61" s="5"/>
      <c r="AES61" s="5"/>
      <c r="AET61" s="5"/>
      <c r="AEU61" s="5"/>
      <c r="AEV61" s="5"/>
      <c r="AEW61" s="5"/>
      <c r="AEX61" s="5"/>
      <c r="AEY61" s="5"/>
      <c r="AEZ61" s="5"/>
      <c r="AFA61" s="5"/>
      <c r="AFB61" s="5"/>
      <c r="AFC61" s="5"/>
      <c r="AFD61" s="5"/>
      <c r="AFE61" s="5"/>
      <c r="AFF61" s="5"/>
      <c r="AFG61" s="5"/>
      <c r="AFH61" s="5"/>
      <c r="AFI61" s="5"/>
      <c r="AFJ61" s="5"/>
      <c r="AFK61" s="5"/>
      <c r="AFL61" s="5"/>
      <c r="AFM61" s="5"/>
      <c r="AFN61" s="5"/>
      <c r="AFO61" s="5"/>
      <c r="AFP61" s="5"/>
      <c r="AFQ61" s="5"/>
      <c r="AFR61" s="5"/>
      <c r="AFS61" s="5"/>
      <c r="AFT61" s="5"/>
      <c r="AFU61" s="5"/>
      <c r="AFV61" s="5"/>
      <c r="AFW61" s="5"/>
      <c r="AFX61" s="5"/>
      <c r="AFY61" s="5"/>
      <c r="AFZ61" s="5"/>
      <c r="AGA61" s="5"/>
      <c r="AGB61" s="5"/>
      <c r="AGC61" s="5"/>
      <c r="AGD61" s="5"/>
      <c r="AGE61" s="5"/>
      <c r="AGF61" s="5"/>
      <c r="AGG61" s="5"/>
      <c r="AGH61" s="5"/>
      <c r="AGI61" s="5"/>
      <c r="AGJ61" s="5"/>
      <c r="AGK61" s="5"/>
      <c r="AGL61" s="5"/>
      <c r="AGM61" s="5"/>
      <c r="AGN61" s="5"/>
      <c r="AGO61" s="5"/>
      <c r="AGP61" s="5"/>
      <c r="AGQ61" s="5"/>
      <c r="AGR61" s="5"/>
      <c r="AGS61" s="5"/>
      <c r="AGT61" s="5"/>
      <c r="AGU61" s="5"/>
      <c r="AGV61" s="5"/>
      <c r="AGW61" s="5"/>
      <c r="AGX61" s="5"/>
      <c r="AGY61" s="5"/>
      <c r="AGZ61" s="5"/>
      <c r="AHA61" s="5"/>
      <c r="AHB61" s="5"/>
      <c r="AHC61" s="5"/>
      <c r="AHD61" s="5"/>
      <c r="AHE61" s="5"/>
      <c r="AHF61" s="5"/>
      <c r="AHG61" s="5"/>
      <c r="AHH61" s="5"/>
      <c r="AHI61" s="5"/>
      <c r="AHJ61" s="5"/>
      <c r="AHK61" s="5"/>
      <c r="AHL61" s="5"/>
      <c r="AHM61" s="5"/>
      <c r="AHN61" s="5"/>
      <c r="AHO61" s="5"/>
      <c r="AHP61" s="5"/>
      <c r="AHQ61" s="5"/>
      <c r="AHR61" s="5"/>
      <c r="AHS61" s="5"/>
      <c r="AHT61" s="5"/>
      <c r="AHU61" s="5"/>
      <c r="AHV61" s="5"/>
      <c r="AHW61" s="5"/>
      <c r="AHX61" s="5"/>
      <c r="AHY61" s="5"/>
      <c r="AHZ61" s="5"/>
      <c r="AIA61" s="5"/>
      <c r="AIB61" s="5"/>
      <c r="AIC61" s="5"/>
      <c r="AID61" s="5"/>
      <c r="AIE61" s="5"/>
      <c r="AIF61" s="5"/>
      <c r="AIG61" s="5"/>
      <c r="AIH61" s="5"/>
      <c r="AII61" s="5"/>
      <c r="AIJ61" s="5"/>
      <c r="AIK61" s="5"/>
      <c r="AIL61" s="5"/>
      <c r="AIM61" s="5"/>
      <c r="AIN61" s="5"/>
      <c r="AIO61" s="5"/>
      <c r="AIP61" s="5"/>
      <c r="AIQ61" s="5"/>
      <c r="AIR61" s="5"/>
      <c r="AIS61" s="5"/>
      <c r="AIT61" s="5"/>
      <c r="AIU61" s="5"/>
      <c r="AIV61" s="5"/>
      <c r="AIW61" s="5"/>
      <c r="AIX61" s="5"/>
      <c r="AIY61" s="5"/>
      <c r="AIZ61" s="5"/>
      <c r="AJA61" s="5"/>
      <c r="AJB61" s="5"/>
      <c r="AJC61" s="5"/>
      <c r="AJD61" s="5"/>
      <c r="AJE61" s="5"/>
      <c r="AJF61" s="5"/>
      <c r="AJG61" s="5"/>
      <c r="AJH61" s="5"/>
      <c r="AJI61" s="5"/>
      <c r="AJJ61" s="5"/>
    </row>
    <row r="62" spans="1:946" ht="27.95" customHeight="1" x14ac:dyDescent="0.25">
      <c r="A62" s="39" t="s">
        <v>54</v>
      </c>
      <c r="B62" s="40" t="s">
        <v>158</v>
      </c>
      <c r="C62" s="71"/>
      <c r="D62" s="86"/>
      <c r="E62" s="86"/>
      <c r="F62" s="81" t="s">
        <v>116</v>
      </c>
      <c r="G62" s="86"/>
      <c r="H62" s="86"/>
      <c r="I62" s="86"/>
      <c r="J62" s="86"/>
      <c r="K62" s="62"/>
      <c r="L62" s="86"/>
      <c r="M62" s="64" t="s">
        <v>66</v>
      </c>
      <c r="N62" s="77">
        <v>4</v>
      </c>
      <c r="O62" s="77">
        <v>4</v>
      </c>
      <c r="P62" s="77">
        <v>4</v>
      </c>
      <c r="Q62" s="77">
        <v>4</v>
      </c>
      <c r="R62" s="77">
        <v>4</v>
      </c>
      <c r="S62" s="77">
        <v>4</v>
      </c>
      <c r="T62" s="127"/>
      <c r="U62" s="127"/>
      <c r="V62" s="127"/>
      <c r="W62" s="127"/>
      <c r="X62" s="127"/>
      <c r="Y62" s="127"/>
      <c r="Z62" s="51">
        <f t="shared" si="0"/>
        <v>24</v>
      </c>
      <c r="AA62" s="139"/>
      <c r="AB62" s="53"/>
      <c r="AC62" s="67"/>
      <c r="AD62" s="68"/>
      <c r="AE62" s="68"/>
      <c r="AF62" s="69"/>
      <c r="AG62" s="66"/>
      <c r="AH62" s="66"/>
      <c r="AI62" s="67"/>
      <c r="CF62" s="5"/>
      <c r="CG62" s="5"/>
      <c r="CH62" s="5"/>
      <c r="CI62" s="5"/>
      <c r="CJ62" s="5"/>
      <c r="CK62" s="5"/>
      <c r="CL62" s="5"/>
      <c r="CM62" s="5"/>
      <c r="CN62" s="5"/>
      <c r="CO62" s="5"/>
      <c r="CP62" s="5"/>
      <c r="CQ62" s="5"/>
      <c r="CR62" s="5"/>
      <c r="CS62" s="5"/>
      <c r="CT62" s="5"/>
      <c r="CU62" s="5"/>
      <c r="CV62" s="5"/>
      <c r="CW62" s="5"/>
      <c r="CX62" s="5"/>
      <c r="CY62" s="5"/>
      <c r="CZ62" s="5"/>
      <c r="DA62" s="5"/>
      <c r="DB62" s="5"/>
      <c r="DC62" s="5"/>
      <c r="DD62" s="5"/>
      <c r="DE62" s="5"/>
      <c r="DF62" s="5"/>
      <c r="DG62" s="5"/>
      <c r="DH62" s="5"/>
      <c r="DI62" s="5"/>
      <c r="DJ62" s="5"/>
      <c r="DK62" s="5"/>
      <c r="DL62" s="5"/>
      <c r="DM62" s="5"/>
      <c r="DN62" s="5"/>
      <c r="DO62" s="5"/>
      <c r="DP62" s="5"/>
      <c r="DQ62" s="5"/>
      <c r="DR62" s="5"/>
      <c r="DS62" s="5"/>
      <c r="DT62" s="5"/>
      <c r="DU62" s="5"/>
      <c r="DV62" s="5"/>
      <c r="DW62" s="5"/>
      <c r="DX62" s="5"/>
      <c r="DY62" s="5"/>
      <c r="DZ62" s="5"/>
      <c r="EA62" s="5"/>
      <c r="EB62" s="5"/>
      <c r="EC62" s="5"/>
      <c r="ED62" s="5"/>
      <c r="EE62" s="5"/>
      <c r="EF62" s="5"/>
      <c r="EG62" s="5"/>
      <c r="EH62" s="5"/>
      <c r="EI62" s="5"/>
      <c r="EJ62" s="5"/>
      <c r="EK62" s="5"/>
      <c r="EL62" s="5"/>
      <c r="EM62" s="5"/>
      <c r="EN62" s="5"/>
      <c r="EO62" s="5"/>
      <c r="EP62" s="5"/>
      <c r="EQ62" s="5"/>
      <c r="ER62" s="5"/>
      <c r="ES62" s="5"/>
      <c r="ET62" s="5"/>
      <c r="EU62" s="5"/>
      <c r="EV62" s="5"/>
      <c r="EW62" s="5"/>
      <c r="EX62" s="5"/>
      <c r="EY62" s="5"/>
      <c r="EZ62" s="5"/>
      <c r="FA62" s="5"/>
      <c r="FB62" s="5"/>
      <c r="FC62" s="5"/>
      <c r="FD62" s="5"/>
      <c r="FE62" s="5"/>
      <c r="FF62" s="5"/>
      <c r="FG62" s="5"/>
      <c r="FH62" s="5"/>
      <c r="FI62" s="5"/>
      <c r="FJ62" s="5"/>
      <c r="FK62" s="5"/>
      <c r="FL62" s="5"/>
      <c r="FM62" s="5"/>
      <c r="FN62" s="5"/>
      <c r="FO62" s="5"/>
      <c r="FP62" s="5"/>
      <c r="FQ62" s="5"/>
      <c r="FR62" s="5"/>
      <c r="FS62" s="5"/>
      <c r="FT62" s="5"/>
      <c r="FU62" s="5"/>
      <c r="FV62" s="5"/>
      <c r="FW62" s="5"/>
      <c r="FX62" s="5"/>
      <c r="FY62" s="5"/>
      <c r="FZ62" s="5"/>
      <c r="GA62" s="5"/>
      <c r="GB62" s="5"/>
      <c r="GC62" s="5"/>
      <c r="GD62" s="5"/>
      <c r="GE62" s="5"/>
      <c r="GF62" s="5"/>
      <c r="GG62" s="5"/>
      <c r="GH62" s="5"/>
      <c r="GI62" s="5"/>
      <c r="GJ62" s="5"/>
      <c r="GK62" s="5"/>
      <c r="GL62" s="5"/>
      <c r="GM62" s="5"/>
      <c r="GN62" s="5"/>
      <c r="GO62" s="5"/>
      <c r="GP62" s="5"/>
      <c r="GQ62" s="5"/>
      <c r="GR62" s="5"/>
      <c r="GS62" s="5"/>
      <c r="GT62" s="5"/>
      <c r="GU62" s="5"/>
      <c r="GV62" s="5"/>
      <c r="GW62" s="5"/>
      <c r="GX62" s="5"/>
      <c r="GY62" s="5"/>
      <c r="GZ62" s="5"/>
      <c r="HA62" s="5"/>
      <c r="HB62" s="5"/>
      <c r="HC62" s="5"/>
      <c r="HD62" s="5"/>
      <c r="HE62" s="5"/>
      <c r="HF62" s="5"/>
      <c r="HG62" s="5"/>
      <c r="HH62" s="5"/>
      <c r="HI62" s="5"/>
      <c r="HJ62" s="5"/>
      <c r="HK62" s="5"/>
      <c r="HL62" s="5"/>
      <c r="HM62" s="5"/>
      <c r="HN62" s="5"/>
      <c r="HO62" s="5"/>
      <c r="HP62" s="5"/>
      <c r="HQ62" s="5"/>
      <c r="HR62" s="5"/>
      <c r="HS62" s="5"/>
      <c r="HT62" s="5"/>
      <c r="HU62" s="5"/>
      <c r="HV62" s="5"/>
      <c r="HW62" s="5"/>
      <c r="HX62" s="5"/>
      <c r="HY62" s="5"/>
      <c r="HZ62" s="5"/>
      <c r="IA62" s="5"/>
      <c r="IB62" s="5"/>
      <c r="IC62" s="5"/>
      <c r="ID62" s="5"/>
      <c r="IE62" s="5"/>
      <c r="IF62" s="5"/>
      <c r="IG62" s="5"/>
      <c r="IH62" s="5"/>
      <c r="II62" s="5"/>
      <c r="IJ62" s="5"/>
      <c r="IK62" s="5"/>
      <c r="IL62" s="5"/>
      <c r="IM62" s="5"/>
      <c r="IN62" s="5"/>
      <c r="IO62" s="5"/>
      <c r="IP62" s="5"/>
      <c r="IQ62" s="5"/>
      <c r="IR62" s="5"/>
      <c r="IS62" s="5"/>
      <c r="IT62" s="5"/>
      <c r="IU62" s="5"/>
      <c r="IV62" s="5"/>
      <c r="IW62" s="5"/>
      <c r="IX62" s="5"/>
      <c r="IY62" s="5"/>
      <c r="IZ62" s="5"/>
      <c r="JA62" s="5"/>
      <c r="JB62" s="5"/>
      <c r="JC62" s="5"/>
      <c r="JD62" s="5"/>
      <c r="JE62" s="5"/>
      <c r="JF62" s="5"/>
      <c r="JG62" s="5"/>
      <c r="JH62" s="5"/>
      <c r="JI62" s="5"/>
      <c r="JJ62" s="5"/>
      <c r="JK62" s="5"/>
      <c r="JL62" s="5"/>
      <c r="JM62" s="5"/>
      <c r="JN62" s="5"/>
      <c r="JO62" s="5"/>
      <c r="JP62" s="5"/>
      <c r="JQ62" s="5"/>
      <c r="JR62" s="5"/>
      <c r="JS62" s="5"/>
      <c r="JT62" s="5"/>
      <c r="JU62" s="5"/>
      <c r="JV62" s="5"/>
      <c r="JW62" s="5"/>
      <c r="JX62" s="5"/>
      <c r="JY62" s="5"/>
      <c r="JZ62" s="5"/>
      <c r="KA62" s="5"/>
      <c r="KB62" s="5"/>
      <c r="KC62" s="5"/>
      <c r="KD62" s="5"/>
      <c r="KE62" s="5"/>
      <c r="KF62" s="5"/>
      <c r="KG62" s="5"/>
      <c r="KH62" s="5"/>
      <c r="KI62" s="5"/>
      <c r="KJ62" s="5"/>
      <c r="KK62" s="5"/>
      <c r="KL62" s="5"/>
      <c r="KM62" s="5"/>
      <c r="KN62" s="5"/>
      <c r="KO62" s="5"/>
      <c r="KP62" s="5"/>
      <c r="KQ62" s="5"/>
      <c r="KR62" s="5"/>
      <c r="KS62" s="5"/>
      <c r="KT62" s="5"/>
      <c r="KU62" s="5"/>
      <c r="KV62" s="5"/>
      <c r="KW62" s="5"/>
      <c r="KX62" s="5"/>
      <c r="KY62" s="5"/>
      <c r="KZ62" s="5"/>
      <c r="LA62" s="5"/>
      <c r="LB62" s="5"/>
      <c r="LC62" s="5"/>
      <c r="LD62" s="5"/>
      <c r="LE62" s="5"/>
      <c r="LF62" s="5"/>
      <c r="LG62" s="5"/>
      <c r="LH62" s="5"/>
      <c r="LI62" s="5"/>
      <c r="LJ62" s="5"/>
      <c r="LK62" s="5"/>
      <c r="LL62" s="5"/>
      <c r="LM62" s="5"/>
      <c r="LN62" s="5"/>
      <c r="LO62" s="5"/>
      <c r="LP62" s="5"/>
      <c r="LQ62" s="5"/>
      <c r="LR62" s="5"/>
      <c r="LS62" s="5"/>
      <c r="LT62" s="5"/>
      <c r="LU62" s="5"/>
      <c r="LV62" s="5"/>
      <c r="LW62" s="5"/>
      <c r="LX62" s="5"/>
      <c r="LY62" s="5"/>
      <c r="LZ62" s="5"/>
      <c r="MA62" s="5"/>
      <c r="MB62" s="5"/>
      <c r="MC62" s="5"/>
      <c r="MD62" s="5"/>
      <c r="ME62" s="5"/>
      <c r="MF62" s="5"/>
      <c r="MG62" s="5"/>
      <c r="MH62" s="5"/>
      <c r="MI62" s="5"/>
      <c r="MJ62" s="5"/>
      <c r="MK62" s="5"/>
      <c r="ML62" s="5"/>
      <c r="MM62" s="5"/>
      <c r="MN62" s="5"/>
      <c r="MO62" s="5"/>
      <c r="MP62" s="5"/>
      <c r="MQ62" s="5"/>
      <c r="MR62" s="5"/>
      <c r="MS62" s="5"/>
      <c r="MT62" s="5"/>
      <c r="MU62" s="5"/>
      <c r="MV62" s="5"/>
      <c r="MW62" s="5"/>
      <c r="MX62" s="5"/>
      <c r="MY62" s="5"/>
      <c r="MZ62" s="5"/>
      <c r="NA62" s="5"/>
      <c r="NB62" s="5"/>
      <c r="NC62" s="5"/>
      <c r="ND62" s="5"/>
      <c r="NE62" s="5"/>
      <c r="NF62" s="5"/>
      <c r="NG62" s="5"/>
      <c r="NH62" s="5"/>
      <c r="NI62" s="5"/>
      <c r="NJ62" s="5"/>
      <c r="NK62" s="5"/>
      <c r="NL62" s="5"/>
      <c r="NM62" s="5"/>
      <c r="NN62" s="5"/>
      <c r="NO62" s="5"/>
      <c r="NP62" s="5"/>
      <c r="NQ62" s="5"/>
      <c r="NR62" s="5"/>
      <c r="NS62" s="5"/>
      <c r="NT62" s="5"/>
      <c r="NU62" s="5"/>
      <c r="NV62" s="5"/>
      <c r="NW62" s="5"/>
      <c r="NX62" s="5"/>
      <c r="NY62" s="5"/>
      <c r="NZ62" s="5"/>
      <c r="OA62" s="5"/>
      <c r="OB62" s="5"/>
      <c r="OC62" s="5"/>
      <c r="OD62" s="5"/>
      <c r="OE62" s="5"/>
      <c r="OF62" s="5"/>
      <c r="OG62" s="5"/>
      <c r="OH62" s="5"/>
      <c r="OI62" s="5"/>
      <c r="OJ62" s="5"/>
      <c r="OK62" s="5"/>
      <c r="OL62" s="5"/>
      <c r="OM62" s="5"/>
      <c r="ON62" s="5"/>
      <c r="OO62" s="5"/>
      <c r="OP62" s="5"/>
      <c r="OQ62" s="5"/>
      <c r="OR62" s="5"/>
      <c r="OS62" s="5"/>
      <c r="OT62" s="5"/>
      <c r="OU62" s="5"/>
      <c r="OV62" s="5"/>
      <c r="OW62" s="5"/>
      <c r="OX62" s="5"/>
      <c r="OY62" s="5"/>
      <c r="OZ62" s="5"/>
      <c r="PA62" s="5"/>
      <c r="PB62" s="5"/>
      <c r="PC62" s="5"/>
      <c r="PD62" s="5"/>
      <c r="PE62" s="5"/>
      <c r="PF62" s="5"/>
      <c r="PG62" s="5"/>
      <c r="PH62" s="5"/>
      <c r="PI62" s="5"/>
      <c r="PJ62" s="5"/>
      <c r="PK62" s="5"/>
      <c r="PL62" s="5"/>
      <c r="PM62" s="5"/>
      <c r="PN62" s="5"/>
      <c r="PO62" s="5"/>
      <c r="PP62" s="5"/>
      <c r="PQ62" s="5"/>
      <c r="PR62" s="5"/>
      <c r="PS62" s="5"/>
      <c r="PT62" s="5"/>
      <c r="PU62" s="5"/>
      <c r="PV62" s="5"/>
      <c r="PW62" s="5"/>
      <c r="PX62" s="5"/>
      <c r="PY62" s="5"/>
      <c r="PZ62" s="5"/>
      <c r="QA62" s="5"/>
      <c r="QB62" s="5"/>
      <c r="QC62" s="5"/>
      <c r="QD62" s="5"/>
      <c r="QE62" s="5"/>
      <c r="QF62" s="5"/>
      <c r="QG62" s="5"/>
      <c r="QH62" s="5"/>
      <c r="QI62" s="5"/>
      <c r="QJ62" s="5"/>
      <c r="QK62" s="5"/>
      <c r="QL62" s="5"/>
      <c r="QM62" s="5"/>
      <c r="QN62" s="5"/>
      <c r="QO62" s="5"/>
      <c r="QP62" s="5"/>
      <c r="QQ62" s="5"/>
      <c r="QR62" s="5"/>
      <c r="QS62" s="5"/>
      <c r="QT62" s="5"/>
      <c r="QU62" s="5"/>
      <c r="QV62" s="5"/>
      <c r="QW62" s="5"/>
      <c r="QX62" s="5"/>
      <c r="QY62" s="5"/>
      <c r="QZ62" s="5"/>
      <c r="RA62" s="5"/>
      <c r="RB62" s="5"/>
      <c r="RC62" s="5"/>
      <c r="RD62" s="5"/>
      <c r="RE62" s="5"/>
      <c r="RF62" s="5"/>
      <c r="RG62" s="5"/>
      <c r="RH62" s="5"/>
      <c r="RI62" s="5"/>
      <c r="RJ62" s="5"/>
      <c r="RK62" s="5"/>
      <c r="RL62" s="5"/>
      <c r="RM62" s="5"/>
      <c r="RN62" s="5"/>
      <c r="RO62" s="5"/>
      <c r="RP62" s="5"/>
      <c r="RQ62" s="5"/>
      <c r="RR62" s="5"/>
      <c r="RS62" s="5"/>
      <c r="RT62" s="5"/>
      <c r="RU62" s="5"/>
      <c r="RV62" s="5"/>
      <c r="RW62" s="5"/>
      <c r="RX62" s="5"/>
      <c r="RY62" s="5"/>
      <c r="RZ62" s="5"/>
      <c r="SA62" s="5"/>
      <c r="SB62" s="5"/>
      <c r="SC62" s="5"/>
      <c r="SD62" s="5"/>
      <c r="SE62" s="5"/>
      <c r="SF62" s="5"/>
      <c r="SG62" s="5"/>
      <c r="SH62" s="5"/>
      <c r="SI62" s="5"/>
      <c r="SJ62" s="5"/>
      <c r="SK62" s="5"/>
      <c r="SL62" s="5"/>
      <c r="SM62" s="5"/>
      <c r="SN62" s="5"/>
      <c r="SO62" s="5"/>
      <c r="SP62" s="5"/>
      <c r="SQ62" s="5"/>
      <c r="SR62" s="5"/>
      <c r="SS62" s="5"/>
      <c r="ST62" s="5"/>
      <c r="SU62" s="5"/>
      <c r="SV62" s="5"/>
      <c r="SW62" s="5"/>
      <c r="SX62" s="5"/>
      <c r="SY62" s="5"/>
      <c r="SZ62" s="5"/>
      <c r="TA62" s="5"/>
      <c r="TB62" s="5"/>
      <c r="TC62" s="5"/>
      <c r="TD62" s="5"/>
      <c r="TE62" s="5"/>
      <c r="TF62" s="5"/>
      <c r="TG62" s="5"/>
      <c r="TH62" s="5"/>
      <c r="TI62" s="5"/>
      <c r="TJ62" s="5"/>
      <c r="TK62" s="5"/>
      <c r="TL62" s="5"/>
      <c r="TM62" s="5"/>
      <c r="TN62" s="5"/>
      <c r="TO62" s="5"/>
      <c r="TP62" s="5"/>
      <c r="TQ62" s="5"/>
      <c r="TR62" s="5"/>
      <c r="TS62" s="5"/>
      <c r="TT62" s="5"/>
      <c r="TU62" s="5"/>
      <c r="TV62" s="5"/>
      <c r="TW62" s="5"/>
      <c r="TX62" s="5"/>
      <c r="TY62" s="5"/>
      <c r="TZ62" s="5"/>
      <c r="UA62" s="5"/>
      <c r="UB62" s="5"/>
      <c r="UC62" s="5"/>
      <c r="UD62" s="5"/>
      <c r="UE62" s="5"/>
      <c r="UF62" s="5"/>
      <c r="UG62" s="5"/>
      <c r="UH62" s="5"/>
      <c r="UI62" s="5"/>
      <c r="UJ62" s="5"/>
      <c r="UK62" s="5"/>
      <c r="UL62" s="5"/>
      <c r="UM62" s="5"/>
      <c r="UN62" s="5"/>
      <c r="UO62" s="5"/>
      <c r="UP62" s="5"/>
      <c r="UQ62" s="5"/>
      <c r="UR62" s="5"/>
      <c r="US62" s="5"/>
      <c r="UT62" s="5"/>
      <c r="UU62" s="5"/>
      <c r="UV62" s="5"/>
      <c r="UW62" s="5"/>
      <c r="UX62" s="5"/>
      <c r="UY62" s="5"/>
      <c r="UZ62" s="5"/>
      <c r="VA62" s="5"/>
      <c r="VB62" s="5"/>
      <c r="VC62" s="5"/>
      <c r="VD62" s="5"/>
      <c r="VE62" s="5"/>
      <c r="VF62" s="5"/>
      <c r="VG62" s="5"/>
      <c r="VH62" s="5"/>
      <c r="VI62" s="5"/>
      <c r="VJ62" s="5"/>
      <c r="VK62" s="5"/>
      <c r="VL62" s="5"/>
      <c r="VM62" s="5"/>
      <c r="VN62" s="5"/>
      <c r="VO62" s="5"/>
      <c r="VP62" s="5"/>
      <c r="VQ62" s="5"/>
      <c r="VR62" s="5"/>
      <c r="VS62" s="5"/>
      <c r="VT62" s="5"/>
      <c r="VU62" s="5"/>
      <c r="VV62" s="5"/>
      <c r="VW62" s="5"/>
      <c r="VX62" s="5"/>
      <c r="VY62" s="5"/>
      <c r="VZ62" s="5"/>
      <c r="WA62" s="5"/>
      <c r="WB62" s="5"/>
      <c r="WC62" s="5"/>
      <c r="WD62" s="5"/>
      <c r="WE62" s="5"/>
      <c r="WF62" s="5"/>
      <c r="WG62" s="5"/>
      <c r="WH62" s="5"/>
      <c r="WI62" s="5"/>
      <c r="WJ62" s="5"/>
      <c r="WK62" s="5"/>
      <c r="WL62" s="5"/>
      <c r="WM62" s="5"/>
      <c r="WN62" s="5"/>
      <c r="WO62" s="5"/>
      <c r="WP62" s="5"/>
      <c r="WQ62" s="5"/>
      <c r="WR62" s="5"/>
      <c r="WS62" s="5"/>
      <c r="WT62" s="5"/>
      <c r="WU62" s="5"/>
      <c r="WV62" s="5"/>
      <c r="WW62" s="5"/>
      <c r="WX62" s="5"/>
      <c r="WY62" s="5"/>
      <c r="WZ62" s="5"/>
      <c r="XA62" s="5"/>
      <c r="XB62" s="5"/>
      <c r="XC62" s="5"/>
      <c r="XD62" s="5"/>
      <c r="XE62" s="5"/>
      <c r="XF62" s="5"/>
      <c r="XG62" s="5"/>
      <c r="XH62" s="5"/>
      <c r="XI62" s="5"/>
      <c r="XJ62" s="5"/>
      <c r="XK62" s="5"/>
      <c r="XL62" s="5"/>
      <c r="XM62" s="5"/>
      <c r="XN62" s="5"/>
      <c r="XO62" s="5"/>
      <c r="XP62" s="5"/>
      <c r="XQ62" s="5"/>
      <c r="XR62" s="5"/>
      <c r="XS62" s="5"/>
      <c r="XT62" s="5"/>
      <c r="XU62" s="5"/>
      <c r="XV62" s="5"/>
      <c r="XW62" s="5"/>
      <c r="XX62" s="5"/>
      <c r="XY62" s="5"/>
      <c r="XZ62" s="5"/>
      <c r="YA62" s="5"/>
      <c r="YB62" s="5"/>
      <c r="YC62" s="5"/>
      <c r="YD62" s="5"/>
      <c r="YE62" s="5"/>
      <c r="YF62" s="5"/>
      <c r="YG62" s="5"/>
      <c r="YH62" s="5"/>
      <c r="YI62" s="5"/>
      <c r="YJ62" s="5"/>
      <c r="YK62" s="5"/>
      <c r="YL62" s="5"/>
      <c r="YM62" s="5"/>
      <c r="YN62" s="5"/>
      <c r="YO62" s="5"/>
      <c r="YP62" s="5"/>
      <c r="YQ62" s="5"/>
      <c r="YR62" s="5"/>
      <c r="YS62" s="5"/>
      <c r="YT62" s="5"/>
      <c r="YU62" s="5"/>
      <c r="YV62" s="5"/>
      <c r="YW62" s="5"/>
      <c r="YX62" s="5"/>
      <c r="YY62" s="5"/>
      <c r="YZ62" s="5"/>
      <c r="ZA62" s="5"/>
      <c r="ZB62" s="5"/>
      <c r="ZC62" s="5"/>
      <c r="ZD62" s="5"/>
      <c r="ZE62" s="5"/>
      <c r="ZF62" s="5"/>
      <c r="ZG62" s="5"/>
      <c r="ZH62" s="5"/>
      <c r="ZI62" s="5"/>
      <c r="ZJ62" s="5"/>
      <c r="ZK62" s="5"/>
      <c r="ZL62" s="5"/>
      <c r="ZM62" s="5"/>
      <c r="ZN62" s="5"/>
      <c r="ZO62" s="5"/>
      <c r="ZP62" s="5"/>
      <c r="ZQ62" s="5"/>
      <c r="ZR62" s="5"/>
      <c r="ZS62" s="5"/>
      <c r="ZT62" s="5"/>
      <c r="ZU62" s="5"/>
      <c r="ZV62" s="5"/>
      <c r="ZW62" s="5"/>
      <c r="ZX62" s="5"/>
      <c r="ZY62" s="5"/>
      <c r="ZZ62" s="5"/>
      <c r="AAA62" s="5"/>
      <c r="AAB62" s="5"/>
      <c r="AAC62" s="5"/>
      <c r="AAD62" s="5"/>
      <c r="AAE62" s="5"/>
      <c r="AAF62" s="5"/>
      <c r="AAG62" s="5"/>
      <c r="AAH62" s="5"/>
      <c r="AAI62" s="5"/>
      <c r="AAJ62" s="5"/>
      <c r="AAK62" s="5"/>
      <c r="AAL62" s="5"/>
      <c r="AAM62" s="5"/>
      <c r="AAN62" s="5"/>
      <c r="AAO62" s="5"/>
      <c r="AAP62" s="5"/>
      <c r="AAQ62" s="5"/>
      <c r="AAR62" s="5"/>
      <c r="AAS62" s="5"/>
      <c r="AAT62" s="5"/>
      <c r="AAU62" s="5"/>
      <c r="AAV62" s="5"/>
      <c r="AAW62" s="5"/>
      <c r="AAX62" s="5"/>
      <c r="AAY62" s="5"/>
      <c r="AAZ62" s="5"/>
      <c r="ABA62" s="5"/>
      <c r="ABB62" s="5"/>
      <c r="ABC62" s="5"/>
      <c r="ABD62" s="5"/>
      <c r="ABE62" s="5"/>
      <c r="ABF62" s="5"/>
      <c r="ABG62" s="5"/>
      <c r="ABH62" s="5"/>
      <c r="ABI62" s="5"/>
      <c r="ABJ62" s="5"/>
      <c r="ABK62" s="5"/>
      <c r="ABL62" s="5"/>
      <c r="ABM62" s="5"/>
      <c r="ABN62" s="5"/>
      <c r="ABO62" s="5"/>
      <c r="ABP62" s="5"/>
      <c r="ABQ62" s="5"/>
      <c r="ABR62" s="5"/>
      <c r="ABS62" s="5"/>
      <c r="ABT62" s="5"/>
      <c r="ABU62" s="5"/>
      <c r="ABV62" s="5"/>
      <c r="ABW62" s="5"/>
      <c r="ABX62" s="5"/>
      <c r="ABY62" s="5"/>
      <c r="ABZ62" s="5"/>
      <c r="ACA62" s="5"/>
      <c r="ACB62" s="5"/>
      <c r="ACC62" s="5"/>
      <c r="ACD62" s="5"/>
      <c r="ACE62" s="5"/>
      <c r="ACF62" s="5"/>
      <c r="ACG62" s="5"/>
      <c r="ACH62" s="5"/>
      <c r="ACI62" s="5"/>
      <c r="ACJ62" s="5"/>
      <c r="ACK62" s="5"/>
      <c r="ACL62" s="5"/>
      <c r="ACM62" s="5"/>
      <c r="ACN62" s="5"/>
      <c r="ACO62" s="5"/>
      <c r="ACP62" s="5"/>
      <c r="ACQ62" s="5"/>
      <c r="ACR62" s="5"/>
      <c r="ACS62" s="5"/>
      <c r="ACT62" s="5"/>
      <c r="ACU62" s="5"/>
      <c r="ACV62" s="5"/>
      <c r="ACW62" s="5"/>
      <c r="ACX62" s="5"/>
      <c r="ACY62" s="5"/>
      <c r="ACZ62" s="5"/>
      <c r="ADA62" s="5"/>
      <c r="ADB62" s="5"/>
      <c r="ADC62" s="5"/>
      <c r="ADD62" s="5"/>
      <c r="ADE62" s="5"/>
      <c r="ADF62" s="5"/>
      <c r="ADG62" s="5"/>
      <c r="ADH62" s="5"/>
      <c r="ADI62" s="5"/>
      <c r="ADJ62" s="5"/>
      <c r="ADK62" s="5"/>
      <c r="ADL62" s="5"/>
      <c r="ADM62" s="5"/>
      <c r="ADN62" s="5"/>
      <c r="ADO62" s="5"/>
      <c r="ADP62" s="5"/>
      <c r="ADQ62" s="5"/>
      <c r="ADR62" s="5"/>
      <c r="ADS62" s="5"/>
      <c r="ADT62" s="5"/>
      <c r="ADU62" s="5"/>
      <c r="ADV62" s="5"/>
      <c r="ADW62" s="5"/>
      <c r="ADX62" s="5"/>
      <c r="ADY62" s="5"/>
      <c r="ADZ62" s="5"/>
      <c r="AEA62" s="5"/>
      <c r="AEB62" s="5"/>
      <c r="AEC62" s="5"/>
      <c r="AED62" s="5"/>
      <c r="AEE62" s="5"/>
      <c r="AEF62" s="5"/>
      <c r="AEG62" s="5"/>
      <c r="AEH62" s="5"/>
      <c r="AEI62" s="5"/>
      <c r="AEJ62" s="5"/>
      <c r="AEK62" s="5"/>
      <c r="AEL62" s="5"/>
      <c r="AEM62" s="5"/>
      <c r="AEN62" s="5"/>
      <c r="AEO62" s="5"/>
      <c r="AEP62" s="5"/>
      <c r="AEQ62" s="5"/>
      <c r="AER62" s="5"/>
      <c r="AES62" s="5"/>
      <c r="AET62" s="5"/>
      <c r="AEU62" s="5"/>
      <c r="AEV62" s="5"/>
      <c r="AEW62" s="5"/>
      <c r="AEX62" s="5"/>
      <c r="AEY62" s="5"/>
      <c r="AEZ62" s="5"/>
      <c r="AFA62" s="5"/>
      <c r="AFB62" s="5"/>
      <c r="AFC62" s="5"/>
      <c r="AFD62" s="5"/>
      <c r="AFE62" s="5"/>
      <c r="AFF62" s="5"/>
      <c r="AFG62" s="5"/>
      <c r="AFH62" s="5"/>
      <c r="AFI62" s="5"/>
      <c r="AFJ62" s="5"/>
      <c r="AFK62" s="5"/>
      <c r="AFL62" s="5"/>
      <c r="AFM62" s="5"/>
      <c r="AFN62" s="5"/>
      <c r="AFO62" s="5"/>
      <c r="AFP62" s="5"/>
      <c r="AFQ62" s="5"/>
      <c r="AFR62" s="5"/>
      <c r="AFS62" s="5"/>
      <c r="AFT62" s="5"/>
      <c r="AFU62" s="5"/>
      <c r="AFV62" s="5"/>
      <c r="AFW62" s="5"/>
      <c r="AFX62" s="5"/>
      <c r="AFY62" s="5"/>
      <c r="AFZ62" s="5"/>
      <c r="AGA62" s="5"/>
      <c r="AGB62" s="5"/>
      <c r="AGC62" s="5"/>
      <c r="AGD62" s="5"/>
      <c r="AGE62" s="5"/>
      <c r="AGF62" s="5"/>
      <c r="AGG62" s="5"/>
      <c r="AGH62" s="5"/>
      <c r="AGI62" s="5"/>
      <c r="AGJ62" s="5"/>
      <c r="AGK62" s="5"/>
      <c r="AGL62" s="5"/>
      <c r="AGM62" s="5"/>
      <c r="AGN62" s="5"/>
      <c r="AGO62" s="5"/>
      <c r="AGP62" s="5"/>
      <c r="AGQ62" s="5"/>
      <c r="AGR62" s="5"/>
      <c r="AGS62" s="5"/>
      <c r="AGT62" s="5"/>
      <c r="AGU62" s="5"/>
      <c r="AGV62" s="5"/>
      <c r="AGW62" s="5"/>
      <c r="AGX62" s="5"/>
      <c r="AGY62" s="5"/>
      <c r="AGZ62" s="5"/>
      <c r="AHA62" s="5"/>
      <c r="AHB62" s="5"/>
      <c r="AHC62" s="5"/>
      <c r="AHD62" s="5"/>
      <c r="AHE62" s="5"/>
      <c r="AHF62" s="5"/>
      <c r="AHG62" s="5"/>
      <c r="AHH62" s="5"/>
      <c r="AHI62" s="5"/>
      <c r="AHJ62" s="5"/>
      <c r="AHK62" s="5"/>
      <c r="AHL62" s="5"/>
      <c r="AHM62" s="5"/>
      <c r="AHN62" s="5"/>
      <c r="AHO62" s="5"/>
      <c r="AHP62" s="5"/>
      <c r="AHQ62" s="5"/>
      <c r="AHR62" s="5"/>
      <c r="AHS62" s="5"/>
      <c r="AHT62" s="5"/>
      <c r="AHU62" s="5"/>
      <c r="AHV62" s="5"/>
      <c r="AHW62" s="5"/>
      <c r="AHX62" s="5"/>
      <c r="AHY62" s="5"/>
      <c r="AHZ62" s="5"/>
      <c r="AIA62" s="5"/>
      <c r="AIB62" s="5"/>
      <c r="AIC62" s="5"/>
      <c r="AID62" s="5"/>
      <c r="AIE62" s="5"/>
      <c r="AIF62" s="5"/>
      <c r="AIG62" s="5"/>
      <c r="AIH62" s="5"/>
      <c r="AII62" s="5"/>
      <c r="AIJ62" s="5"/>
      <c r="AIK62" s="5"/>
      <c r="AIL62" s="5"/>
      <c r="AIM62" s="5"/>
      <c r="AIN62" s="5"/>
      <c r="AIO62" s="5"/>
      <c r="AIP62" s="5"/>
      <c r="AIQ62" s="5"/>
      <c r="AIR62" s="5"/>
      <c r="AIS62" s="5"/>
      <c r="AIT62" s="5"/>
      <c r="AIU62" s="5"/>
      <c r="AIV62" s="5"/>
      <c r="AIW62" s="5"/>
      <c r="AIX62" s="5"/>
      <c r="AIY62" s="5"/>
      <c r="AIZ62" s="5"/>
      <c r="AJA62" s="5"/>
      <c r="AJB62" s="5"/>
      <c r="AJC62" s="5"/>
      <c r="AJD62" s="5"/>
      <c r="AJE62" s="5"/>
      <c r="AJF62" s="5"/>
      <c r="AJG62" s="5"/>
      <c r="AJH62" s="5"/>
      <c r="AJI62" s="5"/>
      <c r="AJJ62" s="5"/>
    </row>
    <row r="63" spans="1:946" ht="37.9" customHeight="1" x14ac:dyDescent="0.25">
      <c r="A63" s="39" t="s">
        <v>54</v>
      </c>
      <c r="B63" s="73" t="s">
        <v>158</v>
      </c>
      <c r="C63" s="70" t="s">
        <v>178</v>
      </c>
      <c r="D63" s="80" t="s">
        <v>68</v>
      </c>
      <c r="E63" s="80" t="s">
        <v>179</v>
      </c>
      <c r="F63" s="81" t="s">
        <v>116</v>
      </c>
      <c r="G63" s="80" t="s">
        <v>180</v>
      </c>
      <c r="H63" s="80" t="s">
        <v>181</v>
      </c>
      <c r="I63" s="80" t="s">
        <v>182</v>
      </c>
      <c r="J63" s="80" t="s">
        <v>183</v>
      </c>
      <c r="K63" s="46">
        <v>44926</v>
      </c>
      <c r="L63" s="47" t="s">
        <v>184</v>
      </c>
      <c r="M63" s="48" t="s">
        <v>57</v>
      </c>
      <c r="N63" s="127"/>
      <c r="O63" s="127"/>
      <c r="P63" s="50">
        <v>1</v>
      </c>
      <c r="Q63" s="127"/>
      <c r="R63" s="127"/>
      <c r="S63" s="50">
        <v>1</v>
      </c>
      <c r="T63" s="127"/>
      <c r="U63" s="127"/>
      <c r="V63" s="50">
        <v>1</v>
      </c>
      <c r="W63" s="127"/>
      <c r="X63" s="127"/>
      <c r="Y63" s="127"/>
      <c r="Z63" s="51">
        <f t="shared" si="0"/>
        <v>3</v>
      </c>
      <c r="AA63" s="52"/>
      <c r="AB63" s="53">
        <v>1</v>
      </c>
      <c r="AC63" s="54">
        <f>Z64/(AA63+Z63)</f>
        <v>1</v>
      </c>
      <c r="AD63" s="55">
        <v>0</v>
      </c>
      <c r="AE63" s="55">
        <v>0</v>
      </c>
      <c r="AF63" s="56" t="str">
        <f>IFERROR(AE63/AD63," ")</f>
        <v xml:space="preserve"> </v>
      </c>
      <c r="AG63" s="52"/>
      <c r="AH63" s="52"/>
      <c r="AI63" s="54" t="str">
        <f>IFERROR(AH63/AG63," ")</f>
        <v xml:space="preserve"> </v>
      </c>
      <c r="CF63" s="5"/>
      <c r="CG63" s="5"/>
      <c r="CH63" s="5"/>
      <c r="CI63" s="5"/>
      <c r="CJ63" s="5"/>
      <c r="CK63" s="5"/>
      <c r="CL63" s="5"/>
      <c r="CM63" s="5"/>
      <c r="CN63" s="5"/>
      <c r="CO63" s="5"/>
      <c r="CP63" s="5"/>
      <c r="CQ63" s="5"/>
      <c r="CR63" s="5"/>
      <c r="CS63" s="5"/>
      <c r="CT63" s="5"/>
      <c r="CU63" s="5"/>
      <c r="CV63" s="5"/>
      <c r="CW63" s="5"/>
      <c r="CX63" s="5"/>
      <c r="CY63" s="5"/>
      <c r="CZ63" s="5"/>
      <c r="DA63" s="5"/>
      <c r="DB63" s="5"/>
      <c r="DC63" s="5"/>
      <c r="DD63" s="5"/>
      <c r="DE63" s="5"/>
      <c r="DF63" s="5"/>
      <c r="DG63" s="5"/>
      <c r="DH63" s="5"/>
      <c r="DI63" s="5"/>
      <c r="DJ63" s="5"/>
      <c r="DK63" s="5"/>
      <c r="DL63" s="5"/>
      <c r="DM63" s="5"/>
      <c r="DN63" s="5"/>
      <c r="DO63" s="5"/>
      <c r="DP63" s="5"/>
      <c r="DQ63" s="5"/>
      <c r="DR63" s="5"/>
      <c r="DS63" s="5"/>
      <c r="DT63" s="5"/>
      <c r="DU63" s="5"/>
      <c r="DV63" s="5"/>
      <c r="DW63" s="5"/>
      <c r="DX63" s="5"/>
      <c r="DY63" s="5"/>
      <c r="DZ63" s="5"/>
      <c r="EA63" s="5"/>
      <c r="EB63" s="5"/>
      <c r="EC63" s="5"/>
      <c r="ED63" s="5"/>
      <c r="EE63" s="5"/>
      <c r="EF63" s="5"/>
      <c r="EG63" s="5"/>
      <c r="EH63" s="5"/>
      <c r="EI63" s="5"/>
      <c r="EJ63" s="5"/>
      <c r="EK63" s="5"/>
      <c r="EL63" s="5"/>
      <c r="EM63" s="5"/>
      <c r="EN63" s="5"/>
      <c r="EO63" s="5"/>
      <c r="EP63" s="5"/>
      <c r="EQ63" s="5"/>
      <c r="ER63" s="5"/>
      <c r="ES63" s="5"/>
      <c r="ET63" s="5"/>
      <c r="EU63" s="5"/>
      <c r="EV63" s="5"/>
      <c r="EW63" s="5"/>
      <c r="EX63" s="5"/>
      <c r="EY63" s="5"/>
      <c r="EZ63" s="5"/>
      <c r="FA63" s="5"/>
      <c r="FB63" s="5"/>
      <c r="FC63" s="5"/>
      <c r="FD63" s="5"/>
      <c r="FE63" s="5"/>
      <c r="FF63" s="5"/>
      <c r="FG63" s="5"/>
      <c r="FH63" s="5"/>
      <c r="FI63" s="5"/>
      <c r="FJ63" s="5"/>
      <c r="FK63" s="5"/>
      <c r="FL63" s="5"/>
      <c r="FM63" s="5"/>
      <c r="FN63" s="5"/>
      <c r="FO63" s="5"/>
      <c r="FP63" s="5"/>
      <c r="FQ63" s="5"/>
      <c r="FR63" s="5"/>
      <c r="FS63" s="5"/>
      <c r="FT63" s="5"/>
      <c r="FU63" s="5"/>
      <c r="FV63" s="5"/>
      <c r="FW63" s="5"/>
      <c r="FX63" s="5"/>
      <c r="FY63" s="5"/>
      <c r="FZ63" s="5"/>
      <c r="GA63" s="5"/>
      <c r="GB63" s="5"/>
      <c r="GC63" s="5"/>
      <c r="GD63" s="5"/>
      <c r="GE63" s="5"/>
      <c r="GF63" s="5"/>
      <c r="GG63" s="5"/>
      <c r="GH63" s="5"/>
      <c r="GI63" s="5"/>
      <c r="GJ63" s="5"/>
      <c r="GK63" s="5"/>
      <c r="GL63" s="5"/>
      <c r="GM63" s="5"/>
      <c r="GN63" s="5"/>
      <c r="GO63" s="5"/>
      <c r="GP63" s="5"/>
      <c r="GQ63" s="5"/>
      <c r="GR63" s="5"/>
      <c r="GS63" s="5"/>
      <c r="GT63" s="5"/>
      <c r="GU63" s="5"/>
      <c r="GV63" s="5"/>
      <c r="GW63" s="5"/>
      <c r="GX63" s="5"/>
      <c r="GY63" s="5"/>
      <c r="GZ63" s="5"/>
      <c r="HA63" s="5"/>
      <c r="HB63" s="5"/>
      <c r="HC63" s="5"/>
      <c r="HD63" s="5"/>
      <c r="HE63" s="5"/>
      <c r="HF63" s="5"/>
      <c r="HG63" s="5"/>
      <c r="HH63" s="5"/>
      <c r="HI63" s="5"/>
      <c r="HJ63" s="5"/>
      <c r="HK63" s="5"/>
      <c r="HL63" s="5"/>
      <c r="HM63" s="5"/>
      <c r="HN63" s="5"/>
      <c r="HO63" s="5"/>
      <c r="HP63" s="5"/>
      <c r="HQ63" s="5"/>
      <c r="HR63" s="5"/>
      <c r="HS63" s="5"/>
      <c r="HT63" s="5"/>
      <c r="HU63" s="5"/>
      <c r="HV63" s="5"/>
      <c r="HW63" s="5"/>
      <c r="HX63" s="5"/>
      <c r="HY63" s="5"/>
      <c r="HZ63" s="5"/>
      <c r="IA63" s="5"/>
      <c r="IB63" s="5"/>
      <c r="IC63" s="5"/>
      <c r="ID63" s="5"/>
      <c r="IE63" s="5"/>
      <c r="IF63" s="5"/>
      <c r="IG63" s="5"/>
      <c r="IH63" s="5"/>
      <c r="II63" s="5"/>
      <c r="IJ63" s="5"/>
      <c r="IK63" s="5"/>
      <c r="IL63" s="5"/>
      <c r="IM63" s="5"/>
      <c r="IN63" s="5"/>
      <c r="IO63" s="5"/>
      <c r="IP63" s="5"/>
      <c r="IQ63" s="5"/>
      <c r="IR63" s="5"/>
      <c r="IS63" s="5"/>
      <c r="IT63" s="5"/>
      <c r="IU63" s="5"/>
      <c r="IV63" s="5"/>
      <c r="IW63" s="5"/>
      <c r="IX63" s="5"/>
      <c r="IY63" s="5"/>
      <c r="IZ63" s="5"/>
      <c r="JA63" s="5"/>
      <c r="JB63" s="5"/>
      <c r="JC63" s="5"/>
      <c r="JD63" s="5"/>
      <c r="JE63" s="5"/>
      <c r="JF63" s="5"/>
      <c r="JG63" s="5"/>
      <c r="JH63" s="5"/>
      <c r="JI63" s="5"/>
      <c r="JJ63" s="5"/>
      <c r="JK63" s="5"/>
      <c r="JL63" s="5"/>
      <c r="JM63" s="5"/>
      <c r="JN63" s="5"/>
      <c r="JO63" s="5"/>
      <c r="JP63" s="5"/>
      <c r="JQ63" s="5"/>
      <c r="JR63" s="5"/>
      <c r="JS63" s="5"/>
      <c r="JT63" s="5"/>
      <c r="JU63" s="5"/>
      <c r="JV63" s="5"/>
      <c r="JW63" s="5"/>
      <c r="JX63" s="5"/>
      <c r="JY63" s="5"/>
      <c r="JZ63" s="5"/>
      <c r="KA63" s="5"/>
      <c r="KB63" s="5"/>
      <c r="KC63" s="5"/>
      <c r="KD63" s="5"/>
      <c r="KE63" s="5"/>
      <c r="KF63" s="5"/>
      <c r="KG63" s="5"/>
      <c r="KH63" s="5"/>
      <c r="KI63" s="5"/>
      <c r="KJ63" s="5"/>
      <c r="KK63" s="5"/>
      <c r="KL63" s="5"/>
      <c r="KM63" s="5"/>
      <c r="KN63" s="5"/>
      <c r="KO63" s="5"/>
      <c r="KP63" s="5"/>
      <c r="KQ63" s="5"/>
      <c r="KR63" s="5"/>
      <c r="KS63" s="5"/>
      <c r="KT63" s="5"/>
      <c r="KU63" s="5"/>
      <c r="KV63" s="5"/>
      <c r="KW63" s="5"/>
      <c r="KX63" s="5"/>
      <c r="KY63" s="5"/>
      <c r="KZ63" s="5"/>
      <c r="LA63" s="5"/>
      <c r="LB63" s="5"/>
      <c r="LC63" s="5"/>
      <c r="LD63" s="5"/>
      <c r="LE63" s="5"/>
      <c r="LF63" s="5"/>
      <c r="LG63" s="5"/>
      <c r="LH63" s="5"/>
      <c r="LI63" s="5"/>
      <c r="LJ63" s="5"/>
      <c r="LK63" s="5"/>
      <c r="LL63" s="5"/>
      <c r="LM63" s="5"/>
      <c r="LN63" s="5"/>
      <c r="LO63" s="5"/>
      <c r="LP63" s="5"/>
      <c r="LQ63" s="5"/>
      <c r="LR63" s="5"/>
      <c r="LS63" s="5"/>
      <c r="LT63" s="5"/>
      <c r="LU63" s="5"/>
      <c r="LV63" s="5"/>
      <c r="LW63" s="5"/>
      <c r="LX63" s="5"/>
      <c r="LY63" s="5"/>
      <c r="LZ63" s="5"/>
      <c r="MA63" s="5"/>
      <c r="MB63" s="5"/>
      <c r="MC63" s="5"/>
      <c r="MD63" s="5"/>
      <c r="ME63" s="5"/>
      <c r="MF63" s="5"/>
      <c r="MG63" s="5"/>
      <c r="MH63" s="5"/>
      <c r="MI63" s="5"/>
      <c r="MJ63" s="5"/>
      <c r="MK63" s="5"/>
      <c r="ML63" s="5"/>
      <c r="MM63" s="5"/>
      <c r="MN63" s="5"/>
      <c r="MO63" s="5"/>
      <c r="MP63" s="5"/>
      <c r="MQ63" s="5"/>
      <c r="MR63" s="5"/>
      <c r="MS63" s="5"/>
      <c r="MT63" s="5"/>
      <c r="MU63" s="5"/>
      <c r="MV63" s="5"/>
      <c r="MW63" s="5"/>
      <c r="MX63" s="5"/>
      <c r="MY63" s="5"/>
      <c r="MZ63" s="5"/>
      <c r="NA63" s="5"/>
      <c r="NB63" s="5"/>
      <c r="NC63" s="5"/>
      <c r="ND63" s="5"/>
      <c r="NE63" s="5"/>
      <c r="NF63" s="5"/>
      <c r="NG63" s="5"/>
      <c r="NH63" s="5"/>
      <c r="NI63" s="5"/>
      <c r="NJ63" s="5"/>
      <c r="NK63" s="5"/>
      <c r="NL63" s="5"/>
      <c r="NM63" s="5"/>
      <c r="NN63" s="5"/>
      <c r="NO63" s="5"/>
      <c r="NP63" s="5"/>
      <c r="NQ63" s="5"/>
      <c r="NR63" s="5"/>
      <c r="NS63" s="5"/>
      <c r="NT63" s="5"/>
      <c r="NU63" s="5"/>
      <c r="NV63" s="5"/>
      <c r="NW63" s="5"/>
      <c r="NX63" s="5"/>
      <c r="NY63" s="5"/>
      <c r="NZ63" s="5"/>
      <c r="OA63" s="5"/>
      <c r="OB63" s="5"/>
      <c r="OC63" s="5"/>
      <c r="OD63" s="5"/>
      <c r="OE63" s="5"/>
      <c r="OF63" s="5"/>
      <c r="OG63" s="5"/>
      <c r="OH63" s="5"/>
      <c r="OI63" s="5"/>
      <c r="OJ63" s="5"/>
      <c r="OK63" s="5"/>
      <c r="OL63" s="5"/>
      <c r="OM63" s="5"/>
      <c r="ON63" s="5"/>
      <c r="OO63" s="5"/>
      <c r="OP63" s="5"/>
      <c r="OQ63" s="5"/>
      <c r="OR63" s="5"/>
      <c r="OS63" s="5"/>
      <c r="OT63" s="5"/>
      <c r="OU63" s="5"/>
      <c r="OV63" s="5"/>
      <c r="OW63" s="5"/>
      <c r="OX63" s="5"/>
      <c r="OY63" s="5"/>
      <c r="OZ63" s="5"/>
      <c r="PA63" s="5"/>
      <c r="PB63" s="5"/>
      <c r="PC63" s="5"/>
      <c r="PD63" s="5"/>
      <c r="PE63" s="5"/>
      <c r="PF63" s="5"/>
      <c r="PG63" s="5"/>
      <c r="PH63" s="5"/>
      <c r="PI63" s="5"/>
      <c r="PJ63" s="5"/>
      <c r="PK63" s="5"/>
      <c r="PL63" s="5"/>
      <c r="PM63" s="5"/>
      <c r="PN63" s="5"/>
      <c r="PO63" s="5"/>
      <c r="PP63" s="5"/>
      <c r="PQ63" s="5"/>
      <c r="PR63" s="5"/>
      <c r="PS63" s="5"/>
      <c r="PT63" s="5"/>
      <c r="PU63" s="5"/>
      <c r="PV63" s="5"/>
      <c r="PW63" s="5"/>
      <c r="PX63" s="5"/>
      <c r="PY63" s="5"/>
      <c r="PZ63" s="5"/>
      <c r="QA63" s="5"/>
      <c r="QB63" s="5"/>
      <c r="QC63" s="5"/>
      <c r="QD63" s="5"/>
      <c r="QE63" s="5"/>
      <c r="QF63" s="5"/>
      <c r="QG63" s="5"/>
      <c r="QH63" s="5"/>
      <c r="QI63" s="5"/>
      <c r="QJ63" s="5"/>
      <c r="QK63" s="5"/>
      <c r="QL63" s="5"/>
      <c r="QM63" s="5"/>
      <c r="QN63" s="5"/>
      <c r="QO63" s="5"/>
      <c r="QP63" s="5"/>
      <c r="QQ63" s="5"/>
      <c r="QR63" s="5"/>
      <c r="QS63" s="5"/>
      <c r="QT63" s="5"/>
      <c r="QU63" s="5"/>
      <c r="QV63" s="5"/>
      <c r="QW63" s="5"/>
      <c r="QX63" s="5"/>
      <c r="QY63" s="5"/>
      <c r="QZ63" s="5"/>
      <c r="RA63" s="5"/>
      <c r="RB63" s="5"/>
      <c r="RC63" s="5"/>
      <c r="RD63" s="5"/>
      <c r="RE63" s="5"/>
      <c r="RF63" s="5"/>
      <c r="RG63" s="5"/>
      <c r="RH63" s="5"/>
      <c r="RI63" s="5"/>
      <c r="RJ63" s="5"/>
      <c r="RK63" s="5"/>
      <c r="RL63" s="5"/>
      <c r="RM63" s="5"/>
      <c r="RN63" s="5"/>
      <c r="RO63" s="5"/>
      <c r="RP63" s="5"/>
      <c r="RQ63" s="5"/>
      <c r="RR63" s="5"/>
      <c r="RS63" s="5"/>
      <c r="RT63" s="5"/>
      <c r="RU63" s="5"/>
      <c r="RV63" s="5"/>
      <c r="RW63" s="5"/>
      <c r="RX63" s="5"/>
      <c r="RY63" s="5"/>
      <c r="RZ63" s="5"/>
      <c r="SA63" s="5"/>
      <c r="SB63" s="5"/>
      <c r="SC63" s="5"/>
      <c r="SD63" s="5"/>
      <c r="SE63" s="5"/>
      <c r="SF63" s="5"/>
      <c r="SG63" s="5"/>
      <c r="SH63" s="5"/>
      <c r="SI63" s="5"/>
      <c r="SJ63" s="5"/>
      <c r="SK63" s="5"/>
      <c r="SL63" s="5"/>
      <c r="SM63" s="5"/>
      <c r="SN63" s="5"/>
      <c r="SO63" s="5"/>
      <c r="SP63" s="5"/>
      <c r="SQ63" s="5"/>
      <c r="SR63" s="5"/>
      <c r="SS63" s="5"/>
      <c r="ST63" s="5"/>
      <c r="SU63" s="5"/>
      <c r="SV63" s="5"/>
      <c r="SW63" s="5"/>
      <c r="SX63" s="5"/>
      <c r="SY63" s="5"/>
      <c r="SZ63" s="5"/>
      <c r="TA63" s="5"/>
      <c r="TB63" s="5"/>
      <c r="TC63" s="5"/>
      <c r="TD63" s="5"/>
      <c r="TE63" s="5"/>
      <c r="TF63" s="5"/>
      <c r="TG63" s="5"/>
      <c r="TH63" s="5"/>
      <c r="TI63" s="5"/>
      <c r="TJ63" s="5"/>
      <c r="TK63" s="5"/>
      <c r="TL63" s="5"/>
      <c r="TM63" s="5"/>
      <c r="TN63" s="5"/>
      <c r="TO63" s="5"/>
      <c r="TP63" s="5"/>
      <c r="TQ63" s="5"/>
      <c r="TR63" s="5"/>
      <c r="TS63" s="5"/>
      <c r="TT63" s="5"/>
      <c r="TU63" s="5"/>
      <c r="TV63" s="5"/>
      <c r="TW63" s="5"/>
      <c r="TX63" s="5"/>
      <c r="TY63" s="5"/>
      <c r="TZ63" s="5"/>
      <c r="UA63" s="5"/>
      <c r="UB63" s="5"/>
      <c r="UC63" s="5"/>
      <c r="UD63" s="5"/>
      <c r="UE63" s="5"/>
      <c r="UF63" s="5"/>
      <c r="UG63" s="5"/>
      <c r="UH63" s="5"/>
      <c r="UI63" s="5"/>
      <c r="UJ63" s="5"/>
      <c r="UK63" s="5"/>
      <c r="UL63" s="5"/>
      <c r="UM63" s="5"/>
      <c r="UN63" s="5"/>
      <c r="UO63" s="5"/>
      <c r="UP63" s="5"/>
      <c r="UQ63" s="5"/>
      <c r="UR63" s="5"/>
      <c r="US63" s="5"/>
      <c r="UT63" s="5"/>
      <c r="UU63" s="5"/>
      <c r="UV63" s="5"/>
      <c r="UW63" s="5"/>
      <c r="UX63" s="5"/>
      <c r="UY63" s="5"/>
      <c r="UZ63" s="5"/>
      <c r="VA63" s="5"/>
      <c r="VB63" s="5"/>
      <c r="VC63" s="5"/>
      <c r="VD63" s="5"/>
      <c r="VE63" s="5"/>
      <c r="VF63" s="5"/>
      <c r="VG63" s="5"/>
      <c r="VH63" s="5"/>
      <c r="VI63" s="5"/>
      <c r="VJ63" s="5"/>
      <c r="VK63" s="5"/>
      <c r="VL63" s="5"/>
      <c r="VM63" s="5"/>
      <c r="VN63" s="5"/>
      <c r="VO63" s="5"/>
      <c r="VP63" s="5"/>
      <c r="VQ63" s="5"/>
      <c r="VR63" s="5"/>
      <c r="VS63" s="5"/>
      <c r="VT63" s="5"/>
      <c r="VU63" s="5"/>
      <c r="VV63" s="5"/>
      <c r="VW63" s="5"/>
      <c r="VX63" s="5"/>
      <c r="VY63" s="5"/>
      <c r="VZ63" s="5"/>
      <c r="WA63" s="5"/>
      <c r="WB63" s="5"/>
      <c r="WC63" s="5"/>
      <c r="WD63" s="5"/>
      <c r="WE63" s="5"/>
      <c r="WF63" s="5"/>
      <c r="WG63" s="5"/>
      <c r="WH63" s="5"/>
      <c r="WI63" s="5"/>
      <c r="WJ63" s="5"/>
      <c r="WK63" s="5"/>
      <c r="WL63" s="5"/>
      <c r="WM63" s="5"/>
      <c r="WN63" s="5"/>
      <c r="WO63" s="5"/>
      <c r="WP63" s="5"/>
      <c r="WQ63" s="5"/>
      <c r="WR63" s="5"/>
      <c r="WS63" s="5"/>
      <c r="WT63" s="5"/>
      <c r="WU63" s="5"/>
      <c r="WV63" s="5"/>
      <c r="WW63" s="5"/>
      <c r="WX63" s="5"/>
      <c r="WY63" s="5"/>
      <c r="WZ63" s="5"/>
      <c r="XA63" s="5"/>
      <c r="XB63" s="5"/>
      <c r="XC63" s="5"/>
      <c r="XD63" s="5"/>
      <c r="XE63" s="5"/>
      <c r="XF63" s="5"/>
      <c r="XG63" s="5"/>
      <c r="XH63" s="5"/>
      <c r="XI63" s="5"/>
      <c r="XJ63" s="5"/>
      <c r="XK63" s="5"/>
      <c r="XL63" s="5"/>
      <c r="XM63" s="5"/>
      <c r="XN63" s="5"/>
      <c r="XO63" s="5"/>
      <c r="XP63" s="5"/>
      <c r="XQ63" s="5"/>
      <c r="XR63" s="5"/>
      <c r="XS63" s="5"/>
      <c r="XT63" s="5"/>
      <c r="XU63" s="5"/>
      <c r="XV63" s="5"/>
      <c r="XW63" s="5"/>
      <c r="XX63" s="5"/>
      <c r="XY63" s="5"/>
      <c r="XZ63" s="5"/>
      <c r="YA63" s="5"/>
      <c r="YB63" s="5"/>
      <c r="YC63" s="5"/>
      <c r="YD63" s="5"/>
      <c r="YE63" s="5"/>
      <c r="YF63" s="5"/>
      <c r="YG63" s="5"/>
      <c r="YH63" s="5"/>
      <c r="YI63" s="5"/>
      <c r="YJ63" s="5"/>
      <c r="YK63" s="5"/>
      <c r="YL63" s="5"/>
      <c r="YM63" s="5"/>
      <c r="YN63" s="5"/>
      <c r="YO63" s="5"/>
      <c r="YP63" s="5"/>
      <c r="YQ63" s="5"/>
      <c r="YR63" s="5"/>
      <c r="YS63" s="5"/>
      <c r="YT63" s="5"/>
      <c r="YU63" s="5"/>
      <c r="YV63" s="5"/>
      <c r="YW63" s="5"/>
      <c r="YX63" s="5"/>
      <c r="YY63" s="5"/>
      <c r="YZ63" s="5"/>
      <c r="ZA63" s="5"/>
      <c r="ZB63" s="5"/>
      <c r="ZC63" s="5"/>
      <c r="ZD63" s="5"/>
      <c r="ZE63" s="5"/>
      <c r="ZF63" s="5"/>
      <c r="ZG63" s="5"/>
      <c r="ZH63" s="5"/>
      <c r="ZI63" s="5"/>
      <c r="ZJ63" s="5"/>
      <c r="ZK63" s="5"/>
      <c r="ZL63" s="5"/>
      <c r="ZM63" s="5"/>
      <c r="ZN63" s="5"/>
      <c r="ZO63" s="5"/>
      <c r="ZP63" s="5"/>
      <c r="ZQ63" s="5"/>
      <c r="ZR63" s="5"/>
      <c r="ZS63" s="5"/>
      <c r="ZT63" s="5"/>
      <c r="ZU63" s="5"/>
      <c r="ZV63" s="5"/>
      <c r="ZW63" s="5"/>
      <c r="ZX63" s="5"/>
      <c r="ZY63" s="5"/>
      <c r="ZZ63" s="5"/>
      <c r="AAA63" s="5"/>
      <c r="AAB63" s="5"/>
      <c r="AAC63" s="5"/>
      <c r="AAD63" s="5"/>
      <c r="AAE63" s="5"/>
      <c r="AAF63" s="5"/>
      <c r="AAG63" s="5"/>
      <c r="AAH63" s="5"/>
      <c r="AAI63" s="5"/>
      <c r="AAJ63" s="5"/>
      <c r="AAK63" s="5"/>
      <c r="AAL63" s="5"/>
      <c r="AAM63" s="5"/>
      <c r="AAN63" s="5"/>
      <c r="AAO63" s="5"/>
      <c r="AAP63" s="5"/>
      <c r="AAQ63" s="5"/>
      <c r="AAR63" s="5"/>
      <c r="AAS63" s="5"/>
      <c r="AAT63" s="5"/>
      <c r="AAU63" s="5"/>
      <c r="AAV63" s="5"/>
      <c r="AAW63" s="5"/>
      <c r="AAX63" s="5"/>
      <c r="AAY63" s="5"/>
      <c r="AAZ63" s="5"/>
      <c r="ABA63" s="5"/>
      <c r="ABB63" s="5"/>
      <c r="ABC63" s="5"/>
      <c r="ABD63" s="5"/>
      <c r="ABE63" s="5"/>
      <c r="ABF63" s="5"/>
      <c r="ABG63" s="5"/>
      <c r="ABH63" s="5"/>
      <c r="ABI63" s="5"/>
      <c r="ABJ63" s="5"/>
      <c r="ABK63" s="5"/>
      <c r="ABL63" s="5"/>
      <c r="ABM63" s="5"/>
      <c r="ABN63" s="5"/>
      <c r="ABO63" s="5"/>
      <c r="ABP63" s="5"/>
      <c r="ABQ63" s="5"/>
      <c r="ABR63" s="5"/>
      <c r="ABS63" s="5"/>
      <c r="ABT63" s="5"/>
      <c r="ABU63" s="5"/>
      <c r="ABV63" s="5"/>
      <c r="ABW63" s="5"/>
      <c r="ABX63" s="5"/>
      <c r="ABY63" s="5"/>
      <c r="ABZ63" s="5"/>
      <c r="ACA63" s="5"/>
      <c r="ACB63" s="5"/>
      <c r="ACC63" s="5"/>
      <c r="ACD63" s="5"/>
      <c r="ACE63" s="5"/>
      <c r="ACF63" s="5"/>
      <c r="ACG63" s="5"/>
      <c r="ACH63" s="5"/>
      <c r="ACI63" s="5"/>
      <c r="ACJ63" s="5"/>
      <c r="ACK63" s="5"/>
      <c r="ACL63" s="5"/>
      <c r="ACM63" s="5"/>
      <c r="ACN63" s="5"/>
      <c r="ACO63" s="5"/>
      <c r="ACP63" s="5"/>
      <c r="ACQ63" s="5"/>
      <c r="ACR63" s="5"/>
      <c r="ACS63" s="5"/>
      <c r="ACT63" s="5"/>
      <c r="ACU63" s="5"/>
      <c r="ACV63" s="5"/>
      <c r="ACW63" s="5"/>
      <c r="ACX63" s="5"/>
      <c r="ACY63" s="5"/>
      <c r="ACZ63" s="5"/>
      <c r="ADA63" s="5"/>
      <c r="ADB63" s="5"/>
      <c r="ADC63" s="5"/>
      <c r="ADD63" s="5"/>
      <c r="ADE63" s="5"/>
      <c r="ADF63" s="5"/>
      <c r="ADG63" s="5"/>
      <c r="ADH63" s="5"/>
      <c r="ADI63" s="5"/>
      <c r="ADJ63" s="5"/>
      <c r="ADK63" s="5"/>
      <c r="ADL63" s="5"/>
      <c r="ADM63" s="5"/>
      <c r="ADN63" s="5"/>
      <c r="ADO63" s="5"/>
      <c r="ADP63" s="5"/>
      <c r="ADQ63" s="5"/>
      <c r="ADR63" s="5"/>
      <c r="ADS63" s="5"/>
      <c r="ADT63" s="5"/>
      <c r="ADU63" s="5"/>
      <c r="ADV63" s="5"/>
      <c r="ADW63" s="5"/>
      <c r="ADX63" s="5"/>
      <c r="ADY63" s="5"/>
      <c r="ADZ63" s="5"/>
      <c r="AEA63" s="5"/>
      <c r="AEB63" s="5"/>
      <c r="AEC63" s="5"/>
      <c r="AED63" s="5"/>
      <c r="AEE63" s="5"/>
      <c r="AEF63" s="5"/>
      <c r="AEG63" s="5"/>
      <c r="AEH63" s="5"/>
      <c r="AEI63" s="5"/>
      <c r="AEJ63" s="5"/>
      <c r="AEK63" s="5"/>
      <c r="AEL63" s="5"/>
      <c r="AEM63" s="5"/>
      <c r="AEN63" s="5"/>
      <c r="AEO63" s="5"/>
      <c r="AEP63" s="5"/>
      <c r="AEQ63" s="5"/>
      <c r="AER63" s="5"/>
      <c r="AES63" s="5"/>
      <c r="AET63" s="5"/>
      <c r="AEU63" s="5"/>
      <c r="AEV63" s="5"/>
      <c r="AEW63" s="5"/>
      <c r="AEX63" s="5"/>
      <c r="AEY63" s="5"/>
      <c r="AEZ63" s="5"/>
      <c r="AFA63" s="5"/>
      <c r="AFB63" s="5"/>
      <c r="AFC63" s="5"/>
      <c r="AFD63" s="5"/>
      <c r="AFE63" s="5"/>
      <c r="AFF63" s="5"/>
      <c r="AFG63" s="5"/>
      <c r="AFH63" s="5"/>
      <c r="AFI63" s="5"/>
      <c r="AFJ63" s="5"/>
      <c r="AFK63" s="5"/>
      <c r="AFL63" s="5"/>
      <c r="AFM63" s="5"/>
      <c r="AFN63" s="5"/>
      <c r="AFO63" s="5"/>
      <c r="AFP63" s="5"/>
      <c r="AFQ63" s="5"/>
      <c r="AFR63" s="5"/>
      <c r="AFS63" s="5"/>
      <c r="AFT63" s="5"/>
      <c r="AFU63" s="5"/>
      <c r="AFV63" s="5"/>
      <c r="AFW63" s="5"/>
      <c r="AFX63" s="5"/>
      <c r="AFY63" s="5"/>
      <c r="AFZ63" s="5"/>
      <c r="AGA63" s="5"/>
      <c r="AGB63" s="5"/>
      <c r="AGC63" s="5"/>
      <c r="AGD63" s="5"/>
      <c r="AGE63" s="5"/>
      <c r="AGF63" s="5"/>
      <c r="AGG63" s="5"/>
      <c r="AGH63" s="5"/>
      <c r="AGI63" s="5"/>
      <c r="AGJ63" s="5"/>
      <c r="AGK63" s="5"/>
      <c r="AGL63" s="5"/>
      <c r="AGM63" s="5"/>
      <c r="AGN63" s="5"/>
      <c r="AGO63" s="5"/>
      <c r="AGP63" s="5"/>
      <c r="AGQ63" s="5"/>
      <c r="AGR63" s="5"/>
      <c r="AGS63" s="5"/>
      <c r="AGT63" s="5"/>
      <c r="AGU63" s="5"/>
      <c r="AGV63" s="5"/>
      <c r="AGW63" s="5"/>
      <c r="AGX63" s="5"/>
      <c r="AGY63" s="5"/>
      <c r="AGZ63" s="5"/>
      <c r="AHA63" s="5"/>
      <c r="AHB63" s="5"/>
      <c r="AHC63" s="5"/>
      <c r="AHD63" s="5"/>
      <c r="AHE63" s="5"/>
      <c r="AHF63" s="5"/>
      <c r="AHG63" s="5"/>
      <c r="AHH63" s="5"/>
      <c r="AHI63" s="5"/>
      <c r="AHJ63" s="5"/>
      <c r="AHK63" s="5"/>
      <c r="AHL63" s="5"/>
      <c r="AHM63" s="5"/>
      <c r="AHN63" s="5"/>
      <c r="AHO63" s="5"/>
      <c r="AHP63" s="5"/>
      <c r="AHQ63" s="5"/>
      <c r="AHR63" s="5"/>
      <c r="AHS63" s="5"/>
      <c r="AHT63" s="5"/>
      <c r="AHU63" s="5"/>
      <c r="AHV63" s="5"/>
      <c r="AHW63" s="5"/>
      <c r="AHX63" s="5"/>
      <c r="AHY63" s="5"/>
      <c r="AHZ63" s="5"/>
      <c r="AIA63" s="5"/>
      <c r="AIB63" s="5"/>
      <c r="AIC63" s="5"/>
      <c r="AID63" s="5"/>
      <c r="AIE63" s="5"/>
      <c r="AIF63" s="5"/>
      <c r="AIG63" s="5"/>
      <c r="AIH63" s="5"/>
      <c r="AII63" s="5"/>
      <c r="AIJ63" s="5"/>
      <c r="AIK63" s="5"/>
      <c r="AIL63" s="5"/>
      <c r="AIM63" s="5"/>
      <c r="AIN63" s="5"/>
      <c r="AIO63" s="5"/>
      <c r="AIP63" s="5"/>
      <c r="AIQ63" s="5"/>
      <c r="AIR63" s="5"/>
      <c r="AIS63" s="5"/>
      <c r="AIT63" s="5"/>
      <c r="AIU63" s="5"/>
      <c r="AIV63" s="5"/>
      <c r="AIW63" s="5"/>
      <c r="AIX63" s="5"/>
      <c r="AIY63" s="5"/>
      <c r="AIZ63" s="5"/>
      <c r="AJA63" s="5"/>
      <c r="AJB63" s="5"/>
      <c r="AJC63" s="5"/>
      <c r="AJD63" s="5"/>
      <c r="AJE63" s="5"/>
      <c r="AJF63" s="5"/>
      <c r="AJG63" s="5"/>
      <c r="AJH63" s="5"/>
      <c r="AJI63" s="5"/>
      <c r="AJJ63" s="5"/>
    </row>
    <row r="64" spans="1:946" ht="37.9" customHeight="1" x14ac:dyDescent="0.25">
      <c r="A64" s="39" t="s">
        <v>54</v>
      </c>
      <c r="B64" s="73" t="s">
        <v>158</v>
      </c>
      <c r="C64" s="71"/>
      <c r="D64" s="86"/>
      <c r="E64" s="86"/>
      <c r="F64" s="81" t="s">
        <v>116</v>
      </c>
      <c r="G64" s="86"/>
      <c r="H64" s="86"/>
      <c r="I64" s="86"/>
      <c r="J64" s="86"/>
      <c r="K64" s="62"/>
      <c r="L64" s="86"/>
      <c r="M64" s="64" t="s">
        <v>66</v>
      </c>
      <c r="N64" s="127"/>
      <c r="O64" s="127"/>
      <c r="P64" s="77">
        <v>1</v>
      </c>
      <c r="Q64" s="127"/>
      <c r="R64" s="127"/>
      <c r="S64" s="77">
        <v>1</v>
      </c>
      <c r="T64" s="127"/>
      <c r="U64" s="127"/>
      <c r="V64" s="77">
        <v>1</v>
      </c>
      <c r="W64" s="127"/>
      <c r="X64" s="127"/>
      <c r="Y64" s="127"/>
      <c r="Z64" s="51">
        <f t="shared" si="0"/>
        <v>3</v>
      </c>
      <c r="AA64" s="66"/>
      <c r="AB64" s="53"/>
      <c r="AC64" s="67"/>
      <c r="AD64" s="68"/>
      <c r="AE64" s="68"/>
      <c r="AF64" s="69"/>
      <c r="AG64" s="66"/>
      <c r="AH64" s="66"/>
      <c r="AI64" s="67"/>
      <c r="CF64" s="5"/>
      <c r="CG64" s="5"/>
      <c r="CH64" s="5"/>
      <c r="CI64" s="5"/>
      <c r="CJ64" s="5"/>
      <c r="CK64" s="5"/>
      <c r="CL64" s="5"/>
      <c r="CM64" s="5"/>
      <c r="CN64" s="5"/>
      <c r="CO64" s="5"/>
      <c r="CP64" s="5"/>
      <c r="CQ64" s="5"/>
      <c r="CR64" s="5"/>
      <c r="CS64" s="5"/>
      <c r="CT64" s="5"/>
      <c r="CU64" s="5"/>
      <c r="CV64" s="5"/>
      <c r="CW64" s="5"/>
      <c r="CX64" s="5"/>
      <c r="CY64" s="5"/>
      <c r="CZ64" s="5"/>
      <c r="DA64" s="5"/>
      <c r="DB64" s="5"/>
      <c r="DC64" s="5"/>
      <c r="DD64" s="5"/>
      <c r="DE64" s="5"/>
      <c r="DF64" s="5"/>
      <c r="DG64" s="5"/>
      <c r="DH64" s="5"/>
      <c r="DI64" s="5"/>
      <c r="DJ64" s="5"/>
      <c r="DK64" s="5"/>
      <c r="DL64" s="5"/>
      <c r="DM64" s="5"/>
      <c r="DN64" s="5"/>
      <c r="DO64" s="5"/>
      <c r="DP64" s="5"/>
      <c r="DQ64" s="5"/>
      <c r="DR64" s="5"/>
      <c r="DS64" s="5"/>
      <c r="DT64" s="5"/>
      <c r="DU64" s="5"/>
      <c r="DV64" s="5"/>
      <c r="DW64" s="5"/>
      <c r="DX64" s="5"/>
      <c r="DY64" s="5"/>
      <c r="DZ64" s="5"/>
      <c r="EA64" s="5"/>
      <c r="EB64" s="5"/>
      <c r="EC64" s="5"/>
      <c r="ED64" s="5"/>
      <c r="EE64" s="5"/>
      <c r="EF64" s="5"/>
      <c r="EG64" s="5"/>
      <c r="EH64" s="5"/>
      <c r="EI64" s="5"/>
      <c r="EJ64" s="5"/>
      <c r="EK64" s="5"/>
      <c r="EL64" s="5"/>
      <c r="EM64" s="5"/>
      <c r="EN64" s="5"/>
      <c r="EO64" s="5"/>
      <c r="EP64" s="5"/>
      <c r="EQ64" s="5"/>
      <c r="ER64" s="5"/>
      <c r="ES64" s="5"/>
      <c r="ET64" s="5"/>
      <c r="EU64" s="5"/>
      <c r="EV64" s="5"/>
      <c r="EW64" s="5"/>
      <c r="EX64" s="5"/>
      <c r="EY64" s="5"/>
      <c r="EZ64" s="5"/>
      <c r="FA64" s="5"/>
      <c r="FB64" s="5"/>
      <c r="FC64" s="5"/>
      <c r="FD64" s="5"/>
      <c r="FE64" s="5"/>
      <c r="FF64" s="5"/>
      <c r="FG64" s="5"/>
      <c r="FH64" s="5"/>
      <c r="FI64" s="5"/>
      <c r="FJ64" s="5"/>
      <c r="FK64" s="5"/>
      <c r="FL64" s="5"/>
      <c r="FM64" s="5"/>
      <c r="FN64" s="5"/>
      <c r="FO64" s="5"/>
      <c r="FP64" s="5"/>
      <c r="FQ64" s="5"/>
      <c r="FR64" s="5"/>
      <c r="FS64" s="5"/>
      <c r="FT64" s="5"/>
      <c r="FU64" s="5"/>
      <c r="FV64" s="5"/>
      <c r="FW64" s="5"/>
      <c r="FX64" s="5"/>
      <c r="FY64" s="5"/>
      <c r="FZ64" s="5"/>
      <c r="GA64" s="5"/>
      <c r="GB64" s="5"/>
      <c r="GC64" s="5"/>
      <c r="GD64" s="5"/>
      <c r="GE64" s="5"/>
      <c r="GF64" s="5"/>
      <c r="GG64" s="5"/>
      <c r="GH64" s="5"/>
      <c r="GI64" s="5"/>
      <c r="GJ64" s="5"/>
      <c r="GK64" s="5"/>
      <c r="GL64" s="5"/>
      <c r="GM64" s="5"/>
      <c r="GN64" s="5"/>
      <c r="GO64" s="5"/>
      <c r="GP64" s="5"/>
      <c r="GQ64" s="5"/>
      <c r="GR64" s="5"/>
      <c r="GS64" s="5"/>
      <c r="GT64" s="5"/>
      <c r="GU64" s="5"/>
      <c r="GV64" s="5"/>
      <c r="GW64" s="5"/>
      <c r="GX64" s="5"/>
      <c r="GY64" s="5"/>
      <c r="GZ64" s="5"/>
      <c r="HA64" s="5"/>
      <c r="HB64" s="5"/>
      <c r="HC64" s="5"/>
      <c r="HD64" s="5"/>
      <c r="HE64" s="5"/>
      <c r="HF64" s="5"/>
      <c r="HG64" s="5"/>
      <c r="HH64" s="5"/>
      <c r="HI64" s="5"/>
      <c r="HJ64" s="5"/>
      <c r="HK64" s="5"/>
      <c r="HL64" s="5"/>
      <c r="HM64" s="5"/>
      <c r="HN64" s="5"/>
      <c r="HO64" s="5"/>
      <c r="HP64" s="5"/>
      <c r="HQ64" s="5"/>
      <c r="HR64" s="5"/>
      <c r="HS64" s="5"/>
      <c r="HT64" s="5"/>
      <c r="HU64" s="5"/>
      <c r="HV64" s="5"/>
      <c r="HW64" s="5"/>
      <c r="HX64" s="5"/>
      <c r="HY64" s="5"/>
      <c r="HZ64" s="5"/>
      <c r="IA64" s="5"/>
      <c r="IB64" s="5"/>
      <c r="IC64" s="5"/>
      <c r="ID64" s="5"/>
      <c r="IE64" s="5"/>
      <c r="IF64" s="5"/>
      <c r="IG64" s="5"/>
      <c r="IH64" s="5"/>
      <c r="II64" s="5"/>
      <c r="IJ64" s="5"/>
      <c r="IK64" s="5"/>
      <c r="IL64" s="5"/>
      <c r="IM64" s="5"/>
      <c r="IN64" s="5"/>
      <c r="IO64" s="5"/>
      <c r="IP64" s="5"/>
      <c r="IQ64" s="5"/>
      <c r="IR64" s="5"/>
      <c r="IS64" s="5"/>
      <c r="IT64" s="5"/>
      <c r="IU64" s="5"/>
      <c r="IV64" s="5"/>
      <c r="IW64" s="5"/>
      <c r="IX64" s="5"/>
      <c r="IY64" s="5"/>
      <c r="IZ64" s="5"/>
      <c r="JA64" s="5"/>
      <c r="JB64" s="5"/>
      <c r="JC64" s="5"/>
      <c r="JD64" s="5"/>
      <c r="JE64" s="5"/>
      <c r="JF64" s="5"/>
      <c r="JG64" s="5"/>
      <c r="JH64" s="5"/>
      <c r="JI64" s="5"/>
      <c r="JJ64" s="5"/>
      <c r="JK64" s="5"/>
      <c r="JL64" s="5"/>
      <c r="JM64" s="5"/>
      <c r="JN64" s="5"/>
      <c r="JO64" s="5"/>
      <c r="JP64" s="5"/>
      <c r="JQ64" s="5"/>
      <c r="JR64" s="5"/>
      <c r="JS64" s="5"/>
      <c r="JT64" s="5"/>
      <c r="JU64" s="5"/>
      <c r="JV64" s="5"/>
      <c r="JW64" s="5"/>
      <c r="JX64" s="5"/>
      <c r="JY64" s="5"/>
      <c r="JZ64" s="5"/>
      <c r="KA64" s="5"/>
      <c r="KB64" s="5"/>
      <c r="KC64" s="5"/>
      <c r="KD64" s="5"/>
      <c r="KE64" s="5"/>
      <c r="KF64" s="5"/>
      <c r="KG64" s="5"/>
      <c r="KH64" s="5"/>
      <c r="KI64" s="5"/>
      <c r="KJ64" s="5"/>
      <c r="KK64" s="5"/>
      <c r="KL64" s="5"/>
      <c r="KM64" s="5"/>
      <c r="KN64" s="5"/>
      <c r="KO64" s="5"/>
      <c r="KP64" s="5"/>
      <c r="KQ64" s="5"/>
      <c r="KR64" s="5"/>
      <c r="KS64" s="5"/>
      <c r="KT64" s="5"/>
      <c r="KU64" s="5"/>
      <c r="KV64" s="5"/>
      <c r="KW64" s="5"/>
      <c r="KX64" s="5"/>
      <c r="KY64" s="5"/>
      <c r="KZ64" s="5"/>
      <c r="LA64" s="5"/>
      <c r="LB64" s="5"/>
      <c r="LC64" s="5"/>
      <c r="LD64" s="5"/>
      <c r="LE64" s="5"/>
      <c r="LF64" s="5"/>
      <c r="LG64" s="5"/>
      <c r="LH64" s="5"/>
      <c r="LI64" s="5"/>
      <c r="LJ64" s="5"/>
      <c r="LK64" s="5"/>
      <c r="LL64" s="5"/>
      <c r="LM64" s="5"/>
      <c r="LN64" s="5"/>
      <c r="LO64" s="5"/>
      <c r="LP64" s="5"/>
      <c r="LQ64" s="5"/>
      <c r="LR64" s="5"/>
      <c r="LS64" s="5"/>
      <c r="LT64" s="5"/>
      <c r="LU64" s="5"/>
      <c r="LV64" s="5"/>
      <c r="LW64" s="5"/>
      <c r="LX64" s="5"/>
      <c r="LY64" s="5"/>
      <c r="LZ64" s="5"/>
      <c r="MA64" s="5"/>
      <c r="MB64" s="5"/>
      <c r="MC64" s="5"/>
      <c r="MD64" s="5"/>
      <c r="ME64" s="5"/>
      <c r="MF64" s="5"/>
      <c r="MG64" s="5"/>
      <c r="MH64" s="5"/>
      <c r="MI64" s="5"/>
      <c r="MJ64" s="5"/>
      <c r="MK64" s="5"/>
      <c r="ML64" s="5"/>
      <c r="MM64" s="5"/>
      <c r="MN64" s="5"/>
      <c r="MO64" s="5"/>
      <c r="MP64" s="5"/>
      <c r="MQ64" s="5"/>
      <c r="MR64" s="5"/>
      <c r="MS64" s="5"/>
      <c r="MT64" s="5"/>
      <c r="MU64" s="5"/>
      <c r="MV64" s="5"/>
      <c r="MW64" s="5"/>
      <c r="MX64" s="5"/>
      <c r="MY64" s="5"/>
      <c r="MZ64" s="5"/>
      <c r="NA64" s="5"/>
      <c r="NB64" s="5"/>
      <c r="NC64" s="5"/>
      <c r="ND64" s="5"/>
      <c r="NE64" s="5"/>
      <c r="NF64" s="5"/>
      <c r="NG64" s="5"/>
      <c r="NH64" s="5"/>
      <c r="NI64" s="5"/>
      <c r="NJ64" s="5"/>
      <c r="NK64" s="5"/>
      <c r="NL64" s="5"/>
      <c r="NM64" s="5"/>
      <c r="NN64" s="5"/>
      <c r="NO64" s="5"/>
      <c r="NP64" s="5"/>
      <c r="NQ64" s="5"/>
      <c r="NR64" s="5"/>
      <c r="NS64" s="5"/>
      <c r="NT64" s="5"/>
      <c r="NU64" s="5"/>
      <c r="NV64" s="5"/>
      <c r="NW64" s="5"/>
      <c r="NX64" s="5"/>
      <c r="NY64" s="5"/>
      <c r="NZ64" s="5"/>
      <c r="OA64" s="5"/>
      <c r="OB64" s="5"/>
      <c r="OC64" s="5"/>
      <c r="OD64" s="5"/>
      <c r="OE64" s="5"/>
      <c r="OF64" s="5"/>
      <c r="OG64" s="5"/>
      <c r="OH64" s="5"/>
      <c r="OI64" s="5"/>
      <c r="OJ64" s="5"/>
      <c r="OK64" s="5"/>
      <c r="OL64" s="5"/>
      <c r="OM64" s="5"/>
      <c r="ON64" s="5"/>
      <c r="OO64" s="5"/>
      <c r="OP64" s="5"/>
      <c r="OQ64" s="5"/>
      <c r="OR64" s="5"/>
      <c r="OS64" s="5"/>
      <c r="OT64" s="5"/>
      <c r="OU64" s="5"/>
      <c r="OV64" s="5"/>
      <c r="OW64" s="5"/>
      <c r="OX64" s="5"/>
      <c r="OY64" s="5"/>
      <c r="OZ64" s="5"/>
      <c r="PA64" s="5"/>
      <c r="PB64" s="5"/>
      <c r="PC64" s="5"/>
      <c r="PD64" s="5"/>
      <c r="PE64" s="5"/>
      <c r="PF64" s="5"/>
      <c r="PG64" s="5"/>
      <c r="PH64" s="5"/>
      <c r="PI64" s="5"/>
      <c r="PJ64" s="5"/>
      <c r="PK64" s="5"/>
      <c r="PL64" s="5"/>
      <c r="PM64" s="5"/>
      <c r="PN64" s="5"/>
      <c r="PO64" s="5"/>
      <c r="PP64" s="5"/>
      <c r="PQ64" s="5"/>
      <c r="PR64" s="5"/>
      <c r="PS64" s="5"/>
      <c r="PT64" s="5"/>
      <c r="PU64" s="5"/>
      <c r="PV64" s="5"/>
      <c r="PW64" s="5"/>
      <c r="PX64" s="5"/>
      <c r="PY64" s="5"/>
      <c r="PZ64" s="5"/>
      <c r="QA64" s="5"/>
      <c r="QB64" s="5"/>
      <c r="QC64" s="5"/>
      <c r="QD64" s="5"/>
      <c r="QE64" s="5"/>
      <c r="QF64" s="5"/>
      <c r="QG64" s="5"/>
      <c r="QH64" s="5"/>
      <c r="QI64" s="5"/>
      <c r="QJ64" s="5"/>
      <c r="QK64" s="5"/>
      <c r="QL64" s="5"/>
      <c r="QM64" s="5"/>
      <c r="QN64" s="5"/>
      <c r="QO64" s="5"/>
      <c r="QP64" s="5"/>
      <c r="QQ64" s="5"/>
      <c r="QR64" s="5"/>
      <c r="QS64" s="5"/>
      <c r="QT64" s="5"/>
      <c r="QU64" s="5"/>
      <c r="QV64" s="5"/>
      <c r="QW64" s="5"/>
      <c r="QX64" s="5"/>
      <c r="QY64" s="5"/>
      <c r="QZ64" s="5"/>
      <c r="RA64" s="5"/>
      <c r="RB64" s="5"/>
      <c r="RC64" s="5"/>
      <c r="RD64" s="5"/>
      <c r="RE64" s="5"/>
      <c r="RF64" s="5"/>
      <c r="RG64" s="5"/>
      <c r="RH64" s="5"/>
      <c r="RI64" s="5"/>
      <c r="RJ64" s="5"/>
      <c r="RK64" s="5"/>
      <c r="RL64" s="5"/>
      <c r="RM64" s="5"/>
      <c r="RN64" s="5"/>
      <c r="RO64" s="5"/>
      <c r="RP64" s="5"/>
      <c r="RQ64" s="5"/>
      <c r="RR64" s="5"/>
      <c r="RS64" s="5"/>
      <c r="RT64" s="5"/>
      <c r="RU64" s="5"/>
      <c r="RV64" s="5"/>
      <c r="RW64" s="5"/>
      <c r="RX64" s="5"/>
      <c r="RY64" s="5"/>
      <c r="RZ64" s="5"/>
      <c r="SA64" s="5"/>
      <c r="SB64" s="5"/>
      <c r="SC64" s="5"/>
      <c r="SD64" s="5"/>
      <c r="SE64" s="5"/>
      <c r="SF64" s="5"/>
      <c r="SG64" s="5"/>
      <c r="SH64" s="5"/>
      <c r="SI64" s="5"/>
      <c r="SJ64" s="5"/>
      <c r="SK64" s="5"/>
      <c r="SL64" s="5"/>
      <c r="SM64" s="5"/>
      <c r="SN64" s="5"/>
      <c r="SO64" s="5"/>
      <c r="SP64" s="5"/>
      <c r="SQ64" s="5"/>
      <c r="SR64" s="5"/>
      <c r="SS64" s="5"/>
      <c r="ST64" s="5"/>
      <c r="SU64" s="5"/>
      <c r="SV64" s="5"/>
      <c r="SW64" s="5"/>
      <c r="SX64" s="5"/>
      <c r="SY64" s="5"/>
      <c r="SZ64" s="5"/>
      <c r="TA64" s="5"/>
      <c r="TB64" s="5"/>
      <c r="TC64" s="5"/>
      <c r="TD64" s="5"/>
      <c r="TE64" s="5"/>
      <c r="TF64" s="5"/>
      <c r="TG64" s="5"/>
      <c r="TH64" s="5"/>
      <c r="TI64" s="5"/>
      <c r="TJ64" s="5"/>
      <c r="TK64" s="5"/>
      <c r="TL64" s="5"/>
      <c r="TM64" s="5"/>
      <c r="TN64" s="5"/>
      <c r="TO64" s="5"/>
      <c r="TP64" s="5"/>
      <c r="TQ64" s="5"/>
      <c r="TR64" s="5"/>
      <c r="TS64" s="5"/>
      <c r="TT64" s="5"/>
      <c r="TU64" s="5"/>
      <c r="TV64" s="5"/>
      <c r="TW64" s="5"/>
      <c r="TX64" s="5"/>
      <c r="TY64" s="5"/>
      <c r="TZ64" s="5"/>
      <c r="UA64" s="5"/>
      <c r="UB64" s="5"/>
      <c r="UC64" s="5"/>
      <c r="UD64" s="5"/>
      <c r="UE64" s="5"/>
      <c r="UF64" s="5"/>
      <c r="UG64" s="5"/>
      <c r="UH64" s="5"/>
      <c r="UI64" s="5"/>
      <c r="UJ64" s="5"/>
      <c r="UK64" s="5"/>
      <c r="UL64" s="5"/>
      <c r="UM64" s="5"/>
      <c r="UN64" s="5"/>
      <c r="UO64" s="5"/>
      <c r="UP64" s="5"/>
      <c r="UQ64" s="5"/>
      <c r="UR64" s="5"/>
      <c r="US64" s="5"/>
      <c r="UT64" s="5"/>
      <c r="UU64" s="5"/>
      <c r="UV64" s="5"/>
      <c r="UW64" s="5"/>
      <c r="UX64" s="5"/>
      <c r="UY64" s="5"/>
      <c r="UZ64" s="5"/>
      <c r="VA64" s="5"/>
      <c r="VB64" s="5"/>
      <c r="VC64" s="5"/>
      <c r="VD64" s="5"/>
      <c r="VE64" s="5"/>
      <c r="VF64" s="5"/>
      <c r="VG64" s="5"/>
      <c r="VH64" s="5"/>
      <c r="VI64" s="5"/>
      <c r="VJ64" s="5"/>
      <c r="VK64" s="5"/>
      <c r="VL64" s="5"/>
      <c r="VM64" s="5"/>
      <c r="VN64" s="5"/>
      <c r="VO64" s="5"/>
      <c r="VP64" s="5"/>
      <c r="VQ64" s="5"/>
      <c r="VR64" s="5"/>
      <c r="VS64" s="5"/>
      <c r="VT64" s="5"/>
      <c r="VU64" s="5"/>
      <c r="VV64" s="5"/>
      <c r="VW64" s="5"/>
      <c r="VX64" s="5"/>
      <c r="VY64" s="5"/>
      <c r="VZ64" s="5"/>
      <c r="WA64" s="5"/>
      <c r="WB64" s="5"/>
      <c r="WC64" s="5"/>
      <c r="WD64" s="5"/>
      <c r="WE64" s="5"/>
      <c r="WF64" s="5"/>
      <c r="WG64" s="5"/>
      <c r="WH64" s="5"/>
      <c r="WI64" s="5"/>
      <c r="WJ64" s="5"/>
      <c r="WK64" s="5"/>
      <c r="WL64" s="5"/>
      <c r="WM64" s="5"/>
      <c r="WN64" s="5"/>
      <c r="WO64" s="5"/>
      <c r="WP64" s="5"/>
      <c r="WQ64" s="5"/>
      <c r="WR64" s="5"/>
      <c r="WS64" s="5"/>
      <c r="WT64" s="5"/>
      <c r="WU64" s="5"/>
      <c r="WV64" s="5"/>
      <c r="WW64" s="5"/>
      <c r="WX64" s="5"/>
      <c r="WY64" s="5"/>
      <c r="WZ64" s="5"/>
      <c r="XA64" s="5"/>
      <c r="XB64" s="5"/>
      <c r="XC64" s="5"/>
      <c r="XD64" s="5"/>
      <c r="XE64" s="5"/>
      <c r="XF64" s="5"/>
      <c r="XG64" s="5"/>
      <c r="XH64" s="5"/>
      <c r="XI64" s="5"/>
      <c r="XJ64" s="5"/>
      <c r="XK64" s="5"/>
      <c r="XL64" s="5"/>
      <c r="XM64" s="5"/>
      <c r="XN64" s="5"/>
      <c r="XO64" s="5"/>
      <c r="XP64" s="5"/>
      <c r="XQ64" s="5"/>
      <c r="XR64" s="5"/>
      <c r="XS64" s="5"/>
      <c r="XT64" s="5"/>
      <c r="XU64" s="5"/>
      <c r="XV64" s="5"/>
      <c r="XW64" s="5"/>
      <c r="XX64" s="5"/>
      <c r="XY64" s="5"/>
      <c r="XZ64" s="5"/>
      <c r="YA64" s="5"/>
      <c r="YB64" s="5"/>
      <c r="YC64" s="5"/>
      <c r="YD64" s="5"/>
      <c r="YE64" s="5"/>
      <c r="YF64" s="5"/>
      <c r="YG64" s="5"/>
      <c r="YH64" s="5"/>
      <c r="YI64" s="5"/>
      <c r="YJ64" s="5"/>
      <c r="YK64" s="5"/>
      <c r="YL64" s="5"/>
      <c r="YM64" s="5"/>
      <c r="YN64" s="5"/>
      <c r="YO64" s="5"/>
      <c r="YP64" s="5"/>
      <c r="YQ64" s="5"/>
      <c r="YR64" s="5"/>
      <c r="YS64" s="5"/>
      <c r="YT64" s="5"/>
      <c r="YU64" s="5"/>
      <c r="YV64" s="5"/>
      <c r="YW64" s="5"/>
      <c r="YX64" s="5"/>
      <c r="YY64" s="5"/>
      <c r="YZ64" s="5"/>
      <c r="ZA64" s="5"/>
      <c r="ZB64" s="5"/>
      <c r="ZC64" s="5"/>
      <c r="ZD64" s="5"/>
      <c r="ZE64" s="5"/>
      <c r="ZF64" s="5"/>
      <c r="ZG64" s="5"/>
      <c r="ZH64" s="5"/>
      <c r="ZI64" s="5"/>
      <c r="ZJ64" s="5"/>
      <c r="ZK64" s="5"/>
      <c r="ZL64" s="5"/>
      <c r="ZM64" s="5"/>
      <c r="ZN64" s="5"/>
      <c r="ZO64" s="5"/>
      <c r="ZP64" s="5"/>
      <c r="ZQ64" s="5"/>
      <c r="ZR64" s="5"/>
      <c r="ZS64" s="5"/>
      <c r="ZT64" s="5"/>
      <c r="ZU64" s="5"/>
      <c r="ZV64" s="5"/>
      <c r="ZW64" s="5"/>
      <c r="ZX64" s="5"/>
      <c r="ZY64" s="5"/>
      <c r="ZZ64" s="5"/>
      <c r="AAA64" s="5"/>
      <c r="AAB64" s="5"/>
      <c r="AAC64" s="5"/>
      <c r="AAD64" s="5"/>
      <c r="AAE64" s="5"/>
      <c r="AAF64" s="5"/>
      <c r="AAG64" s="5"/>
      <c r="AAH64" s="5"/>
      <c r="AAI64" s="5"/>
      <c r="AAJ64" s="5"/>
      <c r="AAK64" s="5"/>
      <c r="AAL64" s="5"/>
      <c r="AAM64" s="5"/>
      <c r="AAN64" s="5"/>
      <c r="AAO64" s="5"/>
      <c r="AAP64" s="5"/>
      <c r="AAQ64" s="5"/>
      <c r="AAR64" s="5"/>
      <c r="AAS64" s="5"/>
      <c r="AAT64" s="5"/>
      <c r="AAU64" s="5"/>
      <c r="AAV64" s="5"/>
      <c r="AAW64" s="5"/>
      <c r="AAX64" s="5"/>
      <c r="AAY64" s="5"/>
      <c r="AAZ64" s="5"/>
      <c r="ABA64" s="5"/>
      <c r="ABB64" s="5"/>
      <c r="ABC64" s="5"/>
      <c r="ABD64" s="5"/>
      <c r="ABE64" s="5"/>
      <c r="ABF64" s="5"/>
      <c r="ABG64" s="5"/>
      <c r="ABH64" s="5"/>
      <c r="ABI64" s="5"/>
      <c r="ABJ64" s="5"/>
      <c r="ABK64" s="5"/>
      <c r="ABL64" s="5"/>
      <c r="ABM64" s="5"/>
      <c r="ABN64" s="5"/>
      <c r="ABO64" s="5"/>
      <c r="ABP64" s="5"/>
      <c r="ABQ64" s="5"/>
      <c r="ABR64" s="5"/>
      <c r="ABS64" s="5"/>
      <c r="ABT64" s="5"/>
      <c r="ABU64" s="5"/>
      <c r="ABV64" s="5"/>
      <c r="ABW64" s="5"/>
      <c r="ABX64" s="5"/>
      <c r="ABY64" s="5"/>
      <c r="ABZ64" s="5"/>
      <c r="ACA64" s="5"/>
      <c r="ACB64" s="5"/>
      <c r="ACC64" s="5"/>
      <c r="ACD64" s="5"/>
      <c r="ACE64" s="5"/>
      <c r="ACF64" s="5"/>
      <c r="ACG64" s="5"/>
      <c r="ACH64" s="5"/>
      <c r="ACI64" s="5"/>
      <c r="ACJ64" s="5"/>
      <c r="ACK64" s="5"/>
      <c r="ACL64" s="5"/>
      <c r="ACM64" s="5"/>
      <c r="ACN64" s="5"/>
      <c r="ACO64" s="5"/>
      <c r="ACP64" s="5"/>
      <c r="ACQ64" s="5"/>
      <c r="ACR64" s="5"/>
      <c r="ACS64" s="5"/>
      <c r="ACT64" s="5"/>
      <c r="ACU64" s="5"/>
      <c r="ACV64" s="5"/>
      <c r="ACW64" s="5"/>
      <c r="ACX64" s="5"/>
      <c r="ACY64" s="5"/>
      <c r="ACZ64" s="5"/>
      <c r="ADA64" s="5"/>
      <c r="ADB64" s="5"/>
      <c r="ADC64" s="5"/>
      <c r="ADD64" s="5"/>
      <c r="ADE64" s="5"/>
      <c r="ADF64" s="5"/>
      <c r="ADG64" s="5"/>
      <c r="ADH64" s="5"/>
      <c r="ADI64" s="5"/>
      <c r="ADJ64" s="5"/>
      <c r="ADK64" s="5"/>
      <c r="ADL64" s="5"/>
      <c r="ADM64" s="5"/>
      <c r="ADN64" s="5"/>
      <c r="ADO64" s="5"/>
      <c r="ADP64" s="5"/>
      <c r="ADQ64" s="5"/>
      <c r="ADR64" s="5"/>
      <c r="ADS64" s="5"/>
      <c r="ADT64" s="5"/>
      <c r="ADU64" s="5"/>
      <c r="ADV64" s="5"/>
      <c r="ADW64" s="5"/>
      <c r="ADX64" s="5"/>
      <c r="ADY64" s="5"/>
      <c r="ADZ64" s="5"/>
      <c r="AEA64" s="5"/>
      <c r="AEB64" s="5"/>
      <c r="AEC64" s="5"/>
      <c r="AED64" s="5"/>
      <c r="AEE64" s="5"/>
      <c r="AEF64" s="5"/>
      <c r="AEG64" s="5"/>
      <c r="AEH64" s="5"/>
      <c r="AEI64" s="5"/>
      <c r="AEJ64" s="5"/>
      <c r="AEK64" s="5"/>
      <c r="AEL64" s="5"/>
      <c r="AEM64" s="5"/>
      <c r="AEN64" s="5"/>
      <c r="AEO64" s="5"/>
      <c r="AEP64" s="5"/>
      <c r="AEQ64" s="5"/>
      <c r="AER64" s="5"/>
      <c r="AES64" s="5"/>
      <c r="AET64" s="5"/>
      <c r="AEU64" s="5"/>
      <c r="AEV64" s="5"/>
      <c r="AEW64" s="5"/>
      <c r="AEX64" s="5"/>
      <c r="AEY64" s="5"/>
      <c r="AEZ64" s="5"/>
      <c r="AFA64" s="5"/>
      <c r="AFB64" s="5"/>
      <c r="AFC64" s="5"/>
      <c r="AFD64" s="5"/>
      <c r="AFE64" s="5"/>
      <c r="AFF64" s="5"/>
      <c r="AFG64" s="5"/>
      <c r="AFH64" s="5"/>
      <c r="AFI64" s="5"/>
      <c r="AFJ64" s="5"/>
      <c r="AFK64" s="5"/>
      <c r="AFL64" s="5"/>
      <c r="AFM64" s="5"/>
      <c r="AFN64" s="5"/>
      <c r="AFO64" s="5"/>
      <c r="AFP64" s="5"/>
      <c r="AFQ64" s="5"/>
      <c r="AFR64" s="5"/>
      <c r="AFS64" s="5"/>
      <c r="AFT64" s="5"/>
      <c r="AFU64" s="5"/>
      <c r="AFV64" s="5"/>
      <c r="AFW64" s="5"/>
      <c r="AFX64" s="5"/>
      <c r="AFY64" s="5"/>
      <c r="AFZ64" s="5"/>
      <c r="AGA64" s="5"/>
      <c r="AGB64" s="5"/>
      <c r="AGC64" s="5"/>
      <c r="AGD64" s="5"/>
      <c r="AGE64" s="5"/>
      <c r="AGF64" s="5"/>
      <c r="AGG64" s="5"/>
      <c r="AGH64" s="5"/>
      <c r="AGI64" s="5"/>
      <c r="AGJ64" s="5"/>
      <c r="AGK64" s="5"/>
      <c r="AGL64" s="5"/>
      <c r="AGM64" s="5"/>
      <c r="AGN64" s="5"/>
      <c r="AGO64" s="5"/>
      <c r="AGP64" s="5"/>
      <c r="AGQ64" s="5"/>
      <c r="AGR64" s="5"/>
      <c r="AGS64" s="5"/>
      <c r="AGT64" s="5"/>
      <c r="AGU64" s="5"/>
      <c r="AGV64" s="5"/>
      <c r="AGW64" s="5"/>
      <c r="AGX64" s="5"/>
      <c r="AGY64" s="5"/>
      <c r="AGZ64" s="5"/>
      <c r="AHA64" s="5"/>
      <c r="AHB64" s="5"/>
      <c r="AHC64" s="5"/>
      <c r="AHD64" s="5"/>
      <c r="AHE64" s="5"/>
      <c r="AHF64" s="5"/>
      <c r="AHG64" s="5"/>
      <c r="AHH64" s="5"/>
      <c r="AHI64" s="5"/>
      <c r="AHJ64" s="5"/>
      <c r="AHK64" s="5"/>
      <c r="AHL64" s="5"/>
      <c r="AHM64" s="5"/>
      <c r="AHN64" s="5"/>
      <c r="AHO64" s="5"/>
      <c r="AHP64" s="5"/>
      <c r="AHQ64" s="5"/>
      <c r="AHR64" s="5"/>
      <c r="AHS64" s="5"/>
      <c r="AHT64" s="5"/>
      <c r="AHU64" s="5"/>
      <c r="AHV64" s="5"/>
      <c r="AHW64" s="5"/>
      <c r="AHX64" s="5"/>
      <c r="AHY64" s="5"/>
      <c r="AHZ64" s="5"/>
      <c r="AIA64" s="5"/>
      <c r="AIB64" s="5"/>
      <c r="AIC64" s="5"/>
      <c r="AID64" s="5"/>
      <c r="AIE64" s="5"/>
      <c r="AIF64" s="5"/>
      <c r="AIG64" s="5"/>
      <c r="AIH64" s="5"/>
      <c r="AII64" s="5"/>
      <c r="AIJ64" s="5"/>
      <c r="AIK64" s="5"/>
      <c r="AIL64" s="5"/>
      <c r="AIM64" s="5"/>
      <c r="AIN64" s="5"/>
      <c r="AIO64" s="5"/>
      <c r="AIP64" s="5"/>
      <c r="AIQ64" s="5"/>
      <c r="AIR64" s="5"/>
      <c r="AIS64" s="5"/>
      <c r="AIT64" s="5"/>
      <c r="AIU64" s="5"/>
      <c r="AIV64" s="5"/>
      <c r="AIW64" s="5"/>
      <c r="AIX64" s="5"/>
      <c r="AIY64" s="5"/>
      <c r="AIZ64" s="5"/>
      <c r="AJA64" s="5"/>
      <c r="AJB64" s="5"/>
      <c r="AJC64" s="5"/>
      <c r="AJD64" s="5"/>
      <c r="AJE64" s="5"/>
      <c r="AJF64" s="5"/>
      <c r="AJG64" s="5"/>
      <c r="AJH64" s="5"/>
      <c r="AJI64" s="5"/>
      <c r="AJJ64" s="5"/>
    </row>
    <row r="65" spans="1:84" s="5" customFormat="1" ht="27.95" customHeight="1" x14ac:dyDescent="0.25">
      <c r="A65" s="39" t="s">
        <v>54</v>
      </c>
      <c r="B65" s="73" t="s">
        <v>158</v>
      </c>
      <c r="C65" s="78" t="s">
        <v>185</v>
      </c>
      <c r="D65" s="80" t="s">
        <v>68</v>
      </c>
      <c r="E65" s="80" t="s">
        <v>186</v>
      </c>
      <c r="F65" s="81" t="s">
        <v>187</v>
      </c>
      <c r="G65" s="80" t="s">
        <v>180</v>
      </c>
      <c r="H65" s="80" t="s">
        <v>188</v>
      </c>
      <c r="I65" s="80"/>
      <c r="J65" s="80" t="s">
        <v>189</v>
      </c>
      <c r="K65" s="46">
        <v>44926</v>
      </c>
      <c r="L65" s="80"/>
      <c r="M65" s="48" t="s">
        <v>57</v>
      </c>
      <c r="N65" s="127"/>
      <c r="O65" s="127"/>
      <c r="P65" s="127"/>
      <c r="Q65" s="127"/>
      <c r="R65" s="127"/>
      <c r="S65" s="127"/>
      <c r="T65" s="50">
        <v>1</v>
      </c>
      <c r="U65" s="50">
        <v>1</v>
      </c>
      <c r="V65" s="50">
        <v>1</v>
      </c>
      <c r="W65" s="50">
        <v>1</v>
      </c>
      <c r="X65" s="50">
        <v>1</v>
      </c>
      <c r="Y65" s="50">
        <v>1</v>
      </c>
      <c r="Z65" s="51">
        <f t="shared" si="0"/>
        <v>6</v>
      </c>
      <c r="AA65" s="52">
        <v>0</v>
      </c>
      <c r="AB65" s="53"/>
      <c r="AC65" s="54">
        <f>Z66/(AA65+Z65)</f>
        <v>1</v>
      </c>
      <c r="AD65" s="55">
        <v>0</v>
      </c>
      <c r="AE65" s="55">
        <v>0</v>
      </c>
      <c r="AF65" s="56" t="str">
        <f>IFERROR(AE65/AD65," ")</f>
        <v xml:space="preserve"> </v>
      </c>
      <c r="AG65" s="52"/>
      <c r="AH65" s="52"/>
      <c r="AI65" s="54" t="str">
        <f>IFERROR(AH65/AG65," ")</f>
        <v xml:space="preserve"> </v>
      </c>
    </row>
    <row r="66" spans="1:84" s="5" customFormat="1" ht="27.95" customHeight="1" x14ac:dyDescent="0.25">
      <c r="A66" s="39" t="s">
        <v>54</v>
      </c>
      <c r="B66" s="73" t="s">
        <v>158</v>
      </c>
      <c r="C66" s="84"/>
      <c r="D66" s="86"/>
      <c r="E66" s="86"/>
      <c r="F66" s="43" t="s">
        <v>187</v>
      </c>
      <c r="G66" s="86"/>
      <c r="H66" s="86"/>
      <c r="I66" s="86"/>
      <c r="J66" s="86"/>
      <c r="K66" s="62"/>
      <c r="L66" s="86"/>
      <c r="M66" s="64" t="s">
        <v>66</v>
      </c>
      <c r="N66" s="127"/>
      <c r="O66" s="127"/>
      <c r="P66" s="127"/>
      <c r="Q66" s="127"/>
      <c r="R66" s="127"/>
      <c r="S66" s="127"/>
      <c r="T66" s="77">
        <v>1</v>
      </c>
      <c r="U66" s="77">
        <v>1</v>
      </c>
      <c r="V66" s="77">
        <v>1</v>
      </c>
      <c r="W66" s="77">
        <v>1</v>
      </c>
      <c r="X66" s="77">
        <v>1</v>
      </c>
      <c r="Y66" s="77">
        <v>1</v>
      </c>
      <c r="Z66" s="51">
        <f t="shared" si="0"/>
        <v>6</v>
      </c>
      <c r="AA66" s="66"/>
      <c r="AB66" s="53"/>
      <c r="AC66" s="67"/>
      <c r="AD66" s="68"/>
      <c r="AE66" s="68"/>
      <c r="AF66" s="69"/>
      <c r="AG66" s="66"/>
      <c r="AH66" s="66"/>
      <c r="AI66" s="67"/>
    </row>
    <row r="67" spans="1:84" s="5" customFormat="1" ht="27.95" customHeight="1" x14ac:dyDescent="0.25">
      <c r="A67" s="39" t="s">
        <v>54</v>
      </c>
      <c r="B67" s="73" t="s">
        <v>190</v>
      </c>
      <c r="C67" s="70" t="s">
        <v>191</v>
      </c>
      <c r="D67" s="80" t="s">
        <v>68</v>
      </c>
      <c r="E67" s="80" t="s">
        <v>192</v>
      </c>
      <c r="F67" s="81" t="s">
        <v>59</v>
      </c>
      <c r="G67" s="80" t="s">
        <v>60</v>
      </c>
      <c r="H67" s="80" t="s">
        <v>193</v>
      </c>
      <c r="I67" s="80"/>
      <c r="J67" s="80"/>
      <c r="K67" s="46">
        <v>44926</v>
      </c>
      <c r="L67" s="47">
        <v>44754</v>
      </c>
      <c r="M67" s="48" t="s">
        <v>57</v>
      </c>
      <c r="N67" s="127"/>
      <c r="O67" s="127"/>
      <c r="P67" s="127"/>
      <c r="Q67" s="127"/>
      <c r="R67" s="127"/>
      <c r="S67" s="50">
        <v>1</v>
      </c>
      <c r="T67" s="127"/>
      <c r="U67" s="127"/>
      <c r="V67" s="127"/>
      <c r="W67" s="50">
        <v>1</v>
      </c>
      <c r="X67" s="127"/>
      <c r="Y67" s="127"/>
      <c r="Z67" s="51">
        <f t="shared" si="0"/>
        <v>2</v>
      </c>
      <c r="AA67" s="52">
        <v>0</v>
      </c>
      <c r="AB67" s="53"/>
      <c r="AC67" s="54">
        <f>Z68/(AA67+Z67)</f>
        <v>1</v>
      </c>
      <c r="AD67" s="55">
        <v>0</v>
      </c>
      <c r="AE67" s="55">
        <v>0</v>
      </c>
      <c r="AF67" s="56" t="str">
        <f>IFERROR(AE67/AD67," ")</f>
        <v xml:space="preserve"> </v>
      </c>
      <c r="AG67" s="52">
        <v>2</v>
      </c>
      <c r="AH67" s="52">
        <v>2</v>
      </c>
      <c r="AI67" s="54">
        <f>IFERROR(AH67/AG67," ")</f>
        <v>1</v>
      </c>
    </row>
    <row r="68" spans="1:84" s="5" customFormat="1" ht="27.95" customHeight="1" x14ac:dyDescent="0.25">
      <c r="A68" s="39" t="s">
        <v>54</v>
      </c>
      <c r="B68" s="73" t="s">
        <v>190</v>
      </c>
      <c r="C68" s="71"/>
      <c r="D68" s="86"/>
      <c r="E68" s="86"/>
      <c r="F68" s="43" t="s">
        <v>59</v>
      </c>
      <c r="G68" s="86"/>
      <c r="H68" s="86"/>
      <c r="I68" s="86"/>
      <c r="J68" s="86"/>
      <c r="K68" s="62"/>
      <c r="L68" s="86"/>
      <c r="M68" s="64" t="s">
        <v>66</v>
      </c>
      <c r="N68" s="127"/>
      <c r="O68" s="127"/>
      <c r="P68" s="127"/>
      <c r="Q68" s="64">
        <v>0.2</v>
      </c>
      <c r="R68" s="127"/>
      <c r="S68" s="127"/>
      <c r="T68" s="77">
        <v>0.8</v>
      </c>
      <c r="U68" s="127"/>
      <c r="V68" s="127"/>
      <c r="W68" s="77">
        <v>1</v>
      </c>
      <c r="X68" s="127"/>
      <c r="Y68" s="127"/>
      <c r="Z68" s="51">
        <f t="shared" si="0"/>
        <v>2</v>
      </c>
      <c r="AA68" s="66"/>
      <c r="AB68" s="53"/>
      <c r="AC68" s="67"/>
      <c r="AD68" s="68"/>
      <c r="AE68" s="68"/>
      <c r="AF68" s="69"/>
      <c r="AG68" s="66"/>
      <c r="AH68" s="66"/>
      <c r="AI68" s="67"/>
    </row>
    <row r="69" spans="1:84" s="5" customFormat="1" ht="27.95" customHeight="1" x14ac:dyDescent="0.25">
      <c r="A69" s="39" t="s">
        <v>54</v>
      </c>
      <c r="B69" s="73" t="s">
        <v>190</v>
      </c>
      <c r="C69" s="78" t="s">
        <v>194</v>
      </c>
      <c r="D69" s="80" t="s">
        <v>68</v>
      </c>
      <c r="E69" s="80" t="s">
        <v>192</v>
      </c>
      <c r="F69" s="81" t="s">
        <v>59</v>
      </c>
      <c r="G69" s="80" t="s">
        <v>60</v>
      </c>
      <c r="H69" s="80" t="s">
        <v>195</v>
      </c>
      <c r="I69" s="80"/>
      <c r="J69" s="80"/>
      <c r="K69" s="46">
        <v>44926</v>
      </c>
      <c r="L69" s="80"/>
      <c r="M69" s="48" t="s">
        <v>57</v>
      </c>
      <c r="N69" s="127"/>
      <c r="O69" s="127"/>
      <c r="P69" s="127"/>
      <c r="Q69" s="49"/>
      <c r="R69" s="49"/>
      <c r="S69" s="49"/>
      <c r="T69" s="49"/>
      <c r="U69" s="127"/>
      <c r="V69" s="127"/>
      <c r="W69" s="127"/>
      <c r="X69" s="50">
        <v>1</v>
      </c>
      <c r="Y69" s="127"/>
      <c r="Z69" s="51">
        <f t="shared" si="0"/>
        <v>1</v>
      </c>
      <c r="AA69" s="52">
        <v>0</v>
      </c>
      <c r="AB69" s="53"/>
      <c r="AC69" s="54">
        <f>Z70/(AA69+Z69)</f>
        <v>0.8</v>
      </c>
      <c r="AD69" s="55">
        <v>0</v>
      </c>
      <c r="AE69" s="55">
        <v>0</v>
      </c>
      <c r="AF69" s="56" t="str">
        <f>IFERROR(AE69/AD69," ")</f>
        <v xml:space="preserve"> </v>
      </c>
      <c r="AG69" s="52">
        <v>2</v>
      </c>
      <c r="AH69" s="52">
        <v>2</v>
      </c>
      <c r="AI69" s="54">
        <f>IFERROR(AH69/AG69," ")</f>
        <v>1</v>
      </c>
    </row>
    <row r="70" spans="1:84" s="5" customFormat="1" ht="27.95" customHeight="1" x14ac:dyDescent="0.25">
      <c r="A70" s="39" t="s">
        <v>54</v>
      </c>
      <c r="B70" s="73" t="s">
        <v>190</v>
      </c>
      <c r="C70" s="84"/>
      <c r="D70" s="86"/>
      <c r="E70" s="86"/>
      <c r="F70" s="43" t="s">
        <v>59</v>
      </c>
      <c r="G70" s="86"/>
      <c r="H70" s="86"/>
      <c r="I70" s="86"/>
      <c r="J70" s="86"/>
      <c r="K70" s="62"/>
      <c r="L70" s="86"/>
      <c r="M70" s="64" t="s">
        <v>66</v>
      </c>
      <c r="N70" s="127"/>
      <c r="O70" s="127"/>
      <c r="P70" s="127"/>
      <c r="Q70" s="88"/>
      <c r="R70" s="49"/>
      <c r="S70" s="49"/>
      <c r="T70" s="88"/>
      <c r="U70" s="127"/>
      <c r="V70" s="127"/>
      <c r="W70" s="127"/>
      <c r="X70" s="77">
        <v>0.8</v>
      </c>
      <c r="Y70" s="127"/>
      <c r="Z70" s="51">
        <f t="shared" si="0"/>
        <v>0.8</v>
      </c>
      <c r="AA70" s="66"/>
      <c r="AB70" s="53"/>
      <c r="AC70" s="67"/>
      <c r="AD70" s="68"/>
      <c r="AE70" s="68"/>
      <c r="AF70" s="69"/>
      <c r="AG70" s="66"/>
      <c r="AH70" s="66"/>
      <c r="AI70" s="67"/>
    </row>
    <row r="71" spans="1:84" s="5" customFormat="1" ht="24" x14ac:dyDescent="0.25">
      <c r="A71" s="39" t="s">
        <v>54</v>
      </c>
      <c r="B71" s="73" t="s">
        <v>196</v>
      </c>
      <c r="C71" s="131" t="s">
        <v>197</v>
      </c>
      <c r="D71" s="80" t="s">
        <v>57</v>
      </c>
      <c r="E71" s="80" t="s">
        <v>198</v>
      </c>
      <c r="F71" s="81" t="s">
        <v>199</v>
      </c>
      <c r="G71" s="80" t="s">
        <v>60</v>
      </c>
      <c r="H71" s="80" t="s">
        <v>200</v>
      </c>
      <c r="I71" s="80" t="s">
        <v>62</v>
      </c>
      <c r="J71" s="140" t="s">
        <v>201</v>
      </c>
      <c r="K71" s="46">
        <v>44895</v>
      </c>
      <c r="L71" s="141"/>
      <c r="M71" s="48" t="s">
        <v>57</v>
      </c>
      <c r="N71" s="49"/>
      <c r="O71" s="49"/>
      <c r="P71" s="49"/>
      <c r="Q71" s="49"/>
      <c r="R71" s="49"/>
      <c r="S71" s="49"/>
      <c r="T71" s="49"/>
      <c r="U71" s="49"/>
      <c r="V71" s="49"/>
      <c r="W71" s="49"/>
      <c r="X71" s="50">
        <v>1</v>
      </c>
      <c r="Y71" s="49"/>
      <c r="Z71" s="51">
        <f t="shared" si="0"/>
        <v>1</v>
      </c>
      <c r="AA71" s="52"/>
      <c r="AB71" s="53"/>
      <c r="AC71" s="54">
        <f>Z72/(AA71+Z71)</f>
        <v>0.4</v>
      </c>
      <c r="AD71" s="55">
        <v>0</v>
      </c>
      <c r="AE71" s="55">
        <v>0</v>
      </c>
      <c r="AF71" s="56" t="str">
        <f>IFERROR(AE71/AD71," ")</f>
        <v xml:space="preserve"> </v>
      </c>
      <c r="AG71" s="52"/>
      <c r="AH71" s="52"/>
      <c r="AI71" s="54" t="str">
        <f>IFERROR(AH71/AG71," ")</f>
        <v xml:space="preserve"> </v>
      </c>
    </row>
    <row r="72" spans="1:84" s="5" customFormat="1" ht="38.25" customHeight="1" x14ac:dyDescent="0.25">
      <c r="A72" s="39" t="s">
        <v>54</v>
      </c>
      <c r="B72" s="73" t="s">
        <v>196</v>
      </c>
      <c r="C72" s="132"/>
      <c r="D72" s="86"/>
      <c r="E72" s="86"/>
      <c r="F72" s="43" t="s">
        <v>199</v>
      </c>
      <c r="G72" s="86"/>
      <c r="H72" s="86"/>
      <c r="I72" s="86"/>
      <c r="J72" s="142"/>
      <c r="K72" s="62"/>
      <c r="L72" s="143"/>
      <c r="M72" s="64" t="s">
        <v>66</v>
      </c>
      <c r="N72" s="49"/>
      <c r="O72" s="49"/>
      <c r="P72" s="64">
        <v>0.1</v>
      </c>
      <c r="Q72" s="64">
        <v>0.2</v>
      </c>
      <c r="R72" s="64">
        <v>0.1</v>
      </c>
      <c r="S72" s="49"/>
      <c r="T72" s="49"/>
      <c r="U72" s="49"/>
      <c r="V72" s="49"/>
      <c r="W72" s="49"/>
      <c r="X72" s="49"/>
      <c r="Y72" s="49"/>
      <c r="Z72" s="51">
        <f t="shared" si="0"/>
        <v>0.4</v>
      </c>
      <c r="AA72" s="66"/>
      <c r="AB72" s="53"/>
      <c r="AC72" s="67"/>
      <c r="AD72" s="68"/>
      <c r="AE72" s="68"/>
      <c r="AF72" s="69"/>
      <c r="AG72" s="66"/>
      <c r="AH72" s="66"/>
      <c r="AI72" s="67"/>
    </row>
    <row r="73" spans="1:84" s="5" customFormat="1" ht="27.95" customHeight="1" x14ac:dyDescent="0.25">
      <c r="A73" s="39" t="s">
        <v>54</v>
      </c>
      <c r="B73" s="73" t="s">
        <v>196</v>
      </c>
      <c r="C73" s="131" t="s">
        <v>202</v>
      </c>
      <c r="D73" s="80" t="s">
        <v>68</v>
      </c>
      <c r="E73" s="80" t="s">
        <v>203</v>
      </c>
      <c r="F73" s="43" t="s">
        <v>199</v>
      </c>
      <c r="G73" s="80" t="s">
        <v>60</v>
      </c>
      <c r="H73" s="80" t="s">
        <v>204</v>
      </c>
      <c r="I73" s="80" t="s">
        <v>62</v>
      </c>
      <c r="J73" s="80" t="s">
        <v>205</v>
      </c>
      <c r="K73" s="46">
        <v>44926</v>
      </c>
      <c r="L73" s="80" t="s">
        <v>206</v>
      </c>
      <c r="M73" s="48" t="s">
        <v>57</v>
      </c>
      <c r="N73" s="49"/>
      <c r="O73" s="49"/>
      <c r="P73" s="49"/>
      <c r="Q73" s="49"/>
      <c r="R73" s="49"/>
      <c r="S73" s="49"/>
      <c r="T73" s="49"/>
      <c r="U73" s="49"/>
      <c r="V73" s="49"/>
      <c r="W73" s="49"/>
      <c r="X73" s="49"/>
      <c r="Y73" s="50">
        <v>1</v>
      </c>
      <c r="Z73" s="51">
        <f t="shared" si="0"/>
        <v>1</v>
      </c>
      <c r="AA73" s="52"/>
      <c r="AB73" s="53"/>
      <c r="AC73" s="54">
        <f>Z74/(AA73+Z73)</f>
        <v>0.4</v>
      </c>
      <c r="AD73" s="55">
        <v>0</v>
      </c>
      <c r="AE73" s="55">
        <v>0</v>
      </c>
      <c r="AF73" s="56" t="str">
        <f>IFERROR(AE73/AD73," ")</f>
        <v xml:space="preserve"> </v>
      </c>
      <c r="AG73" s="52"/>
      <c r="AH73" s="52"/>
      <c r="AI73" s="54" t="str">
        <f>IFERROR(AH73/AG73," ")</f>
        <v xml:space="preserve"> </v>
      </c>
    </row>
    <row r="74" spans="1:84" s="5" customFormat="1" ht="27.95" customHeight="1" x14ac:dyDescent="0.25">
      <c r="A74" s="39" t="s">
        <v>54</v>
      </c>
      <c r="B74" s="73" t="s">
        <v>196</v>
      </c>
      <c r="C74" s="132"/>
      <c r="D74" s="86"/>
      <c r="E74" s="86"/>
      <c r="F74" s="43" t="s">
        <v>199</v>
      </c>
      <c r="G74" s="86"/>
      <c r="H74" s="86"/>
      <c r="I74" s="86"/>
      <c r="J74" s="86"/>
      <c r="K74" s="62"/>
      <c r="L74" s="86"/>
      <c r="M74" s="64" t="s">
        <v>66</v>
      </c>
      <c r="N74" s="49"/>
      <c r="O74" s="49"/>
      <c r="P74" s="64">
        <v>0.1</v>
      </c>
      <c r="Q74" s="64">
        <v>0.2</v>
      </c>
      <c r="R74" s="64">
        <v>0.1</v>
      </c>
      <c r="S74" s="49"/>
      <c r="T74" s="49"/>
      <c r="U74" s="49"/>
      <c r="V74" s="49"/>
      <c r="W74" s="49"/>
      <c r="X74" s="49"/>
      <c r="Y74" s="49"/>
      <c r="Z74" s="51">
        <f t="shared" si="0"/>
        <v>0.4</v>
      </c>
      <c r="AA74" s="66"/>
      <c r="AB74" s="53"/>
      <c r="AC74" s="67"/>
      <c r="AD74" s="68"/>
      <c r="AE74" s="68"/>
      <c r="AF74" s="69"/>
      <c r="AG74" s="66"/>
      <c r="AH74" s="66"/>
      <c r="AI74" s="67"/>
    </row>
    <row r="75" spans="1:84" s="5" customFormat="1" ht="27.95" customHeight="1" x14ac:dyDescent="0.25">
      <c r="A75" s="39" t="s">
        <v>54</v>
      </c>
      <c r="B75" s="73" t="s">
        <v>196</v>
      </c>
      <c r="C75" s="131" t="s">
        <v>207</v>
      </c>
      <c r="D75" s="80" t="s">
        <v>75</v>
      </c>
      <c r="E75" s="80" t="s">
        <v>100</v>
      </c>
      <c r="F75" s="43" t="s">
        <v>199</v>
      </c>
      <c r="G75" s="80" t="s">
        <v>60</v>
      </c>
      <c r="H75" s="80" t="s">
        <v>200</v>
      </c>
      <c r="I75" s="80" t="s">
        <v>208</v>
      </c>
      <c r="J75" s="80" t="s">
        <v>209</v>
      </c>
      <c r="K75" s="46">
        <v>44926</v>
      </c>
      <c r="L75" s="80"/>
      <c r="M75" s="48" t="s">
        <v>57</v>
      </c>
      <c r="N75" s="49"/>
      <c r="O75" s="49"/>
      <c r="P75" s="49"/>
      <c r="Q75" s="49"/>
      <c r="R75" s="49"/>
      <c r="S75" s="49"/>
      <c r="T75" s="49"/>
      <c r="U75" s="49"/>
      <c r="V75" s="49"/>
      <c r="W75" s="49"/>
      <c r="X75" s="49"/>
      <c r="Y75" s="50">
        <v>1</v>
      </c>
      <c r="Z75" s="51">
        <f t="shared" ref="Z75:Z138" si="1">+SUM(N75:Y75)</f>
        <v>1</v>
      </c>
      <c r="AA75" s="52"/>
      <c r="AB75" s="53"/>
      <c r="AC75" s="54">
        <f>Z76/(AA75+Z75)</f>
        <v>0</v>
      </c>
      <c r="AD75" s="55">
        <v>0</v>
      </c>
      <c r="AE75" s="55">
        <v>0</v>
      </c>
      <c r="AF75" s="56" t="str">
        <f>IFERROR(AE75/AD75," ")</f>
        <v xml:space="preserve"> </v>
      </c>
      <c r="AG75" s="52"/>
      <c r="AH75" s="52"/>
      <c r="AI75" s="54" t="str">
        <f>IFERROR(AH75/AG75," ")</f>
        <v xml:space="preserve"> </v>
      </c>
    </row>
    <row r="76" spans="1:84" s="5" customFormat="1" ht="27.95" customHeight="1" x14ac:dyDescent="0.25">
      <c r="A76" s="39" t="s">
        <v>54</v>
      </c>
      <c r="B76" s="73" t="s">
        <v>196</v>
      </c>
      <c r="C76" s="132"/>
      <c r="D76" s="86"/>
      <c r="E76" s="86"/>
      <c r="F76" s="43" t="s">
        <v>199</v>
      </c>
      <c r="G76" s="86"/>
      <c r="H76" s="86"/>
      <c r="I76" s="86"/>
      <c r="J76" s="86"/>
      <c r="K76" s="62"/>
      <c r="L76" s="86"/>
      <c r="M76" s="64" t="s">
        <v>66</v>
      </c>
      <c r="N76" s="49"/>
      <c r="O76" s="49"/>
      <c r="P76" s="49"/>
      <c r="Q76" s="49"/>
      <c r="R76" s="49"/>
      <c r="S76" s="49"/>
      <c r="T76" s="49"/>
      <c r="U76" s="49"/>
      <c r="V76" s="49"/>
      <c r="W76" s="49"/>
      <c r="X76" s="49"/>
      <c r="Y76" s="49"/>
      <c r="Z76" s="51">
        <f t="shared" si="1"/>
        <v>0</v>
      </c>
      <c r="AA76" s="66"/>
      <c r="AB76" s="53"/>
      <c r="AC76" s="67"/>
      <c r="AD76" s="68"/>
      <c r="AE76" s="68"/>
      <c r="AF76" s="69"/>
      <c r="AG76" s="66"/>
      <c r="AH76" s="66"/>
      <c r="AI76" s="67"/>
    </row>
    <row r="77" spans="1:84" s="4" customFormat="1" ht="27.95" customHeight="1" x14ac:dyDescent="0.25">
      <c r="A77" s="39" t="s">
        <v>54</v>
      </c>
      <c r="B77" s="73" t="s">
        <v>210</v>
      </c>
      <c r="C77" s="70" t="s">
        <v>211</v>
      </c>
      <c r="D77" s="80" t="s">
        <v>57</v>
      </c>
      <c r="E77" s="80" t="s">
        <v>212</v>
      </c>
      <c r="F77" s="81" t="s">
        <v>116</v>
      </c>
      <c r="G77" s="80" t="s">
        <v>213</v>
      </c>
      <c r="H77" s="80" t="s">
        <v>214</v>
      </c>
      <c r="I77" s="80" t="s">
        <v>62</v>
      </c>
      <c r="J77" s="80" t="s">
        <v>215</v>
      </c>
      <c r="K77" s="46">
        <v>44742</v>
      </c>
      <c r="L77" s="47">
        <v>44742</v>
      </c>
      <c r="M77" s="48" t="s">
        <v>57</v>
      </c>
      <c r="N77" s="49"/>
      <c r="O77" s="49"/>
      <c r="P77" s="49"/>
      <c r="Q77" s="49"/>
      <c r="R77" s="49"/>
      <c r="S77" s="50">
        <v>1</v>
      </c>
      <c r="T77" s="49"/>
      <c r="U77" s="50">
        <v>1</v>
      </c>
      <c r="V77" s="49"/>
      <c r="W77" s="49"/>
      <c r="X77" s="49"/>
      <c r="Y77" s="49"/>
      <c r="Z77" s="51">
        <f t="shared" si="1"/>
        <v>2</v>
      </c>
      <c r="AA77" s="52"/>
      <c r="AB77" s="53"/>
      <c r="AC77" s="54">
        <f>Z78/(Z77)</f>
        <v>1</v>
      </c>
      <c r="AD77" s="55">
        <v>0</v>
      </c>
      <c r="AE77" s="55">
        <v>0</v>
      </c>
      <c r="AF77" s="56" t="str">
        <f>IFERROR(AE77/AD77," ")</f>
        <v xml:space="preserve"> </v>
      </c>
      <c r="AG77" s="52"/>
      <c r="AH77" s="52"/>
      <c r="AI77" s="54" t="str">
        <f>IFERROR(AH77/AG77," ")</f>
        <v xml:space="preserve"> </v>
      </c>
      <c r="CF77" s="5"/>
    </row>
    <row r="78" spans="1:84" s="4" customFormat="1" ht="27.95" customHeight="1" x14ac:dyDescent="0.25">
      <c r="A78" s="39" t="s">
        <v>54</v>
      </c>
      <c r="B78" s="73" t="s">
        <v>210</v>
      </c>
      <c r="C78" s="71"/>
      <c r="D78" s="86"/>
      <c r="E78" s="86"/>
      <c r="F78" s="81" t="s">
        <v>116</v>
      </c>
      <c r="G78" s="86"/>
      <c r="H78" s="86"/>
      <c r="I78" s="86"/>
      <c r="J78" s="86"/>
      <c r="K78" s="62"/>
      <c r="L78" s="86"/>
      <c r="M78" s="64" t="s">
        <v>66</v>
      </c>
      <c r="N78" s="49"/>
      <c r="O78" s="49"/>
      <c r="P78" s="49"/>
      <c r="Q78" s="49"/>
      <c r="R78" s="49"/>
      <c r="S78" s="64">
        <v>1</v>
      </c>
      <c r="T78" s="49"/>
      <c r="U78" s="77">
        <v>1</v>
      </c>
      <c r="V78" s="49"/>
      <c r="W78" s="49"/>
      <c r="X78" s="49"/>
      <c r="Y78" s="49"/>
      <c r="Z78" s="51">
        <f t="shared" si="1"/>
        <v>2</v>
      </c>
      <c r="AA78" s="66"/>
      <c r="AB78" s="53"/>
      <c r="AC78" s="67"/>
      <c r="AD78" s="68"/>
      <c r="AE78" s="68"/>
      <c r="AF78" s="69"/>
      <c r="AG78" s="66"/>
      <c r="AH78" s="66"/>
      <c r="AI78" s="67"/>
      <c r="CF78" s="5"/>
    </row>
    <row r="79" spans="1:84" s="4" customFormat="1" ht="27.95" customHeight="1" x14ac:dyDescent="0.25">
      <c r="A79" s="39" t="s">
        <v>54</v>
      </c>
      <c r="B79" s="73" t="s">
        <v>216</v>
      </c>
      <c r="C79" s="78" t="s">
        <v>217</v>
      </c>
      <c r="D79" s="80" t="s">
        <v>57</v>
      </c>
      <c r="E79" s="80" t="s">
        <v>212</v>
      </c>
      <c r="F79" s="81" t="s">
        <v>116</v>
      </c>
      <c r="G79" s="80" t="s">
        <v>213</v>
      </c>
      <c r="H79" s="80" t="s">
        <v>214</v>
      </c>
      <c r="I79" s="80" t="s">
        <v>62</v>
      </c>
      <c r="J79" s="80" t="s">
        <v>215</v>
      </c>
      <c r="K79" s="144">
        <v>44925</v>
      </c>
      <c r="L79" s="80"/>
      <c r="M79" s="48" t="s">
        <v>57</v>
      </c>
      <c r="N79" s="49"/>
      <c r="O79" s="49"/>
      <c r="P79" s="49"/>
      <c r="Q79" s="49"/>
      <c r="R79" s="49"/>
      <c r="S79" s="49"/>
      <c r="T79" s="49"/>
      <c r="U79" s="49"/>
      <c r="V79" s="49"/>
      <c r="W79" s="145"/>
      <c r="X79" s="48">
        <v>1</v>
      </c>
      <c r="Y79" s="49"/>
      <c r="Z79" s="51">
        <f t="shared" si="1"/>
        <v>1</v>
      </c>
      <c r="AA79" s="52"/>
      <c r="AB79" s="53"/>
      <c r="AC79" s="54">
        <f>Z80/(AA79+Z79)</f>
        <v>0.5</v>
      </c>
      <c r="AD79" s="55">
        <v>0</v>
      </c>
      <c r="AE79" s="55">
        <v>0</v>
      </c>
      <c r="AF79" s="56" t="str">
        <f>IFERROR(AE79/AD79," ")</f>
        <v xml:space="preserve"> </v>
      </c>
      <c r="AG79" s="52"/>
      <c r="AH79" s="52"/>
      <c r="AI79" s="54" t="str">
        <f>IFERROR(AH79/AG79," ")</f>
        <v xml:space="preserve"> </v>
      </c>
      <c r="CF79" s="5"/>
    </row>
    <row r="80" spans="1:84" s="4" customFormat="1" ht="27.95" customHeight="1" x14ac:dyDescent="0.25">
      <c r="A80" s="39" t="s">
        <v>54</v>
      </c>
      <c r="B80" s="73" t="s">
        <v>216</v>
      </c>
      <c r="C80" s="84"/>
      <c r="D80" s="86"/>
      <c r="E80" s="86"/>
      <c r="F80" s="81" t="s">
        <v>116</v>
      </c>
      <c r="G80" s="86"/>
      <c r="H80" s="86"/>
      <c r="I80" s="86"/>
      <c r="J80" s="86"/>
      <c r="K80" s="146"/>
      <c r="L80" s="86"/>
      <c r="M80" s="64" t="s">
        <v>66</v>
      </c>
      <c r="N80" s="49"/>
      <c r="O80" s="49"/>
      <c r="P80" s="49"/>
      <c r="Q80" s="49"/>
      <c r="R80" s="49"/>
      <c r="S80" s="49"/>
      <c r="T80" s="49"/>
      <c r="U80" s="49"/>
      <c r="V80" s="49"/>
      <c r="W80" s="49"/>
      <c r="X80" s="77">
        <v>0.5</v>
      </c>
      <c r="Y80" s="49"/>
      <c r="Z80" s="147">
        <f t="shared" si="1"/>
        <v>0.5</v>
      </c>
      <c r="AA80" s="66"/>
      <c r="AB80" s="53"/>
      <c r="AC80" s="67"/>
      <c r="AD80" s="68"/>
      <c r="AE80" s="68"/>
      <c r="AF80" s="69"/>
      <c r="AG80" s="66"/>
      <c r="AH80" s="66"/>
      <c r="AI80" s="67"/>
      <c r="CF80" s="5"/>
    </row>
    <row r="81" spans="1:946" s="151" customFormat="1" ht="27.95" customHeight="1" x14ac:dyDescent="0.25">
      <c r="A81" s="148" t="s">
        <v>54</v>
      </c>
      <c r="B81" s="149" t="s">
        <v>218</v>
      </c>
      <c r="C81" s="78" t="s">
        <v>219</v>
      </c>
      <c r="D81" s="80" t="s">
        <v>57</v>
      </c>
      <c r="E81" s="80" t="s">
        <v>212</v>
      </c>
      <c r="F81" s="81" t="s">
        <v>116</v>
      </c>
      <c r="G81" s="80" t="s">
        <v>213</v>
      </c>
      <c r="H81" s="80" t="s">
        <v>214</v>
      </c>
      <c r="I81" s="80" t="s">
        <v>62</v>
      </c>
      <c r="J81" s="80" t="s">
        <v>215</v>
      </c>
      <c r="K81" s="150">
        <v>44834</v>
      </c>
      <c r="L81" s="80" t="s">
        <v>220</v>
      </c>
      <c r="M81" s="48" t="s">
        <v>57</v>
      </c>
      <c r="N81" s="127"/>
      <c r="O81" s="127"/>
      <c r="P81" s="127"/>
      <c r="Q81" s="127"/>
      <c r="R81" s="127"/>
      <c r="S81" s="127"/>
      <c r="T81" s="127"/>
      <c r="U81" s="127"/>
      <c r="V81" s="127"/>
      <c r="W81" s="127"/>
      <c r="X81" s="127"/>
      <c r="Y81" s="50">
        <v>2</v>
      </c>
      <c r="Z81" s="51">
        <f t="shared" si="1"/>
        <v>2</v>
      </c>
      <c r="AA81" s="52"/>
      <c r="AB81" s="53"/>
      <c r="AC81" s="54">
        <f>Z82/(AA81+Z81)</f>
        <v>0</v>
      </c>
      <c r="AD81" s="55">
        <v>0</v>
      </c>
      <c r="AE81" s="55">
        <v>0</v>
      </c>
      <c r="AF81" s="56" t="str">
        <f>IFERROR(AE81/AD81," ")</f>
        <v xml:space="preserve"> </v>
      </c>
      <c r="AG81" s="52"/>
      <c r="AH81" s="52"/>
      <c r="AI81" s="54" t="str">
        <f>IFERROR(AH81/AG81," ")</f>
        <v xml:space="preserve"> </v>
      </c>
    </row>
    <row r="82" spans="1:946" s="151" customFormat="1" ht="27.95" customHeight="1" x14ac:dyDescent="0.25">
      <c r="A82" s="148" t="s">
        <v>54</v>
      </c>
      <c r="B82" s="149" t="s">
        <v>218</v>
      </c>
      <c r="C82" s="84"/>
      <c r="D82" s="86"/>
      <c r="E82" s="86"/>
      <c r="F82" s="81" t="s">
        <v>116</v>
      </c>
      <c r="G82" s="86"/>
      <c r="H82" s="86"/>
      <c r="I82" s="86"/>
      <c r="J82" s="86"/>
      <c r="K82" s="152"/>
      <c r="L82" s="86"/>
      <c r="M82" s="64" t="s">
        <v>66</v>
      </c>
      <c r="N82" s="127"/>
      <c r="O82" s="127"/>
      <c r="P82" s="127"/>
      <c r="Q82" s="127"/>
      <c r="R82" s="127"/>
      <c r="S82" s="127"/>
      <c r="T82" s="127"/>
      <c r="U82" s="127"/>
      <c r="V82" s="127"/>
      <c r="W82" s="127"/>
      <c r="X82" s="127"/>
      <c r="Y82" s="133">
        <v>0</v>
      </c>
      <c r="Z82" s="51">
        <f t="shared" si="1"/>
        <v>0</v>
      </c>
      <c r="AA82" s="66"/>
      <c r="AB82" s="53"/>
      <c r="AC82" s="67"/>
      <c r="AD82" s="68"/>
      <c r="AE82" s="68"/>
      <c r="AF82" s="69"/>
      <c r="AG82" s="66"/>
      <c r="AH82" s="66"/>
      <c r="AI82" s="67"/>
    </row>
    <row r="83" spans="1:946" s="4" customFormat="1" ht="27.95" customHeight="1" x14ac:dyDescent="0.25">
      <c r="A83" s="39" t="s">
        <v>54</v>
      </c>
      <c r="B83" s="73" t="s">
        <v>210</v>
      </c>
      <c r="C83" s="78" t="s">
        <v>221</v>
      </c>
      <c r="D83" s="80" t="s">
        <v>75</v>
      </c>
      <c r="E83" s="80" t="s">
        <v>116</v>
      </c>
      <c r="F83" s="81" t="s">
        <v>116</v>
      </c>
      <c r="G83" s="80" t="s">
        <v>222</v>
      </c>
      <c r="H83" s="80" t="s">
        <v>223</v>
      </c>
      <c r="I83" s="80" t="s">
        <v>175</v>
      </c>
      <c r="J83" s="80" t="s">
        <v>224</v>
      </c>
      <c r="K83" s="46" t="s">
        <v>81</v>
      </c>
      <c r="L83" s="46" t="s">
        <v>81</v>
      </c>
      <c r="M83" s="48" t="s">
        <v>57</v>
      </c>
      <c r="N83" s="48">
        <v>1</v>
      </c>
      <c r="O83" s="48">
        <v>1</v>
      </c>
      <c r="P83" s="48">
        <v>1</v>
      </c>
      <c r="Q83" s="48">
        <v>1</v>
      </c>
      <c r="R83" s="48">
        <v>1</v>
      </c>
      <c r="S83" s="48">
        <v>1</v>
      </c>
      <c r="T83" s="48">
        <v>1</v>
      </c>
      <c r="U83" s="48">
        <v>1</v>
      </c>
      <c r="V83" s="48">
        <v>1</v>
      </c>
      <c r="W83" s="48">
        <v>1</v>
      </c>
      <c r="X83" s="48">
        <v>1</v>
      </c>
      <c r="Y83" s="48">
        <v>1</v>
      </c>
      <c r="Z83" s="51">
        <f t="shared" si="1"/>
        <v>12</v>
      </c>
      <c r="AA83" s="52"/>
      <c r="AB83" s="53">
        <v>3</v>
      </c>
      <c r="AC83" s="54">
        <f>Z84/(AA83+Z83)</f>
        <v>1</v>
      </c>
      <c r="AD83" s="55">
        <v>0</v>
      </c>
      <c r="AE83" s="55">
        <v>0</v>
      </c>
      <c r="AF83" s="56" t="str">
        <f>IFERROR(AE83/AD83," ")</f>
        <v xml:space="preserve"> </v>
      </c>
      <c r="AG83" s="52"/>
      <c r="AH83" s="52"/>
      <c r="AI83" s="54" t="str">
        <f>IFERROR(AH83/AG83," ")</f>
        <v xml:space="preserve"> </v>
      </c>
    </row>
    <row r="84" spans="1:946" s="4" customFormat="1" ht="27.95" customHeight="1" x14ac:dyDescent="0.25">
      <c r="A84" s="39" t="s">
        <v>54</v>
      </c>
      <c r="B84" s="73" t="s">
        <v>210</v>
      </c>
      <c r="C84" s="84"/>
      <c r="D84" s="86"/>
      <c r="E84" s="86"/>
      <c r="F84" s="81" t="s">
        <v>116</v>
      </c>
      <c r="G84" s="86"/>
      <c r="H84" s="86"/>
      <c r="I84" s="86"/>
      <c r="J84" s="86"/>
      <c r="K84" s="62"/>
      <c r="L84" s="62"/>
      <c r="M84" s="64" t="s">
        <v>66</v>
      </c>
      <c r="N84" s="64">
        <v>1</v>
      </c>
      <c r="O84" s="64">
        <v>1</v>
      </c>
      <c r="P84" s="64">
        <v>1</v>
      </c>
      <c r="Q84" s="64">
        <v>1</v>
      </c>
      <c r="R84" s="64">
        <v>1</v>
      </c>
      <c r="S84" s="64">
        <v>1</v>
      </c>
      <c r="T84" s="64">
        <v>1</v>
      </c>
      <c r="U84" s="64">
        <v>1</v>
      </c>
      <c r="V84" s="64">
        <v>1</v>
      </c>
      <c r="W84" s="64">
        <v>1</v>
      </c>
      <c r="X84" s="64">
        <v>1</v>
      </c>
      <c r="Y84" s="64">
        <v>1</v>
      </c>
      <c r="Z84" s="51">
        <f t="shared" si="1"/>
        <v>12</v>
      </c>
      <c r="AA84" s="66"/>
      <c r="AB84" s="53"/>
      <c r="AC84" s="67"/>
      <c r="AD84" s="68"/>
      <c r="AE84" s="68"/>
      <c r="AF84" s="69"/>
      <c r="AG84" s="66"/>
      <c r="AH84" s="66"/>
      <c r="AI84" s="67"/>
    </row>
    <row r="85" spans="1:946" s="4" customFormat="1" ht="27.95" customHeight="1" x14ac:dyDescent="0.25">
      <c r="A85" s="39" t="s">
        <v>54</v>
      </c>
      <c r="B85" s="73" t="s">
        <v>210</v>
      </c>
      <c r="C85" s="78" t="s">
        <v>225</v>
      </c>
      <c r="D85" s="80" t="s">
        <v>75</v>
      </c>
      <c r="E85" s="80" t="s">
        <v>116</v>
      </c>
      <c r="F85" s="81" t="s">
        <v>116</v>
      </c>
      <c r="G85" s="80" t="s">
        <v>222</v>
      </c>
      <c r="H85" s="80" t="s">
        <v>226</v>
      </c>
      <c r="I85" s="80" t="s">
        <v>175</v>
      </c>
      <c r="J85" s="80" t="s">
        <v>227</v>
      </c>
      <c r="K85" s="46" t="s">
        <v>81</v>
      </c>
      <c r="L85" s="80" t="s">
        <v>177</v>
      </c>
      <c r="M85" s="48" t="s">
        <v>57</v>
      </c>
      <c r="N85" s="48">
        <v>1</v>
      </c>
      <c r="O85" s="48">
        <v>1</v>
      </c>
      <c r="P85" s="48">
        <v>1</v>
      </c>
      <c r="Q85" s="48">
        <v>1</v>
      </c>
      <c r="R85" s="48">
        <v>1</v>
      </c>
      <c r="S85" s="48">
        <v>1</v>
      </c>
      <c r="T85" s="48">
        <v>1</v>
      </c>
      <c r="U85" s="48">
        <v>1</v>
      </c>
      <c r="V85" s="48">
        <v>1</v>
      </c>
      <c r="W85" s="48">
        <v>1</v>
      </c>
      <c r="X85" s="48">
        <v>1</v>
      </c>
      <c r="Y85" s="48">
        <v>1</v>
      </c>
      <c r="Z85" s="51">
        <f t="shared" si="1"/>
        <v>12</v>
      </c>
      <c r="AA85" s="52"/>
      <c r="AB85" s="53"/>
      <c r="AC85" s="54">
        <f>Z86/(AA85+Z85)</f>
        <v>1</v>
      </c>
      <c r="AD85" s="55">
        <v>0</v>
      </c>
      <c r="AE85" s="55">
        <v>0</v>
      </c>
      <c r="AF85" s="56" t="str">
        <f>IFERROR(AE85/AD85," ")</f>
        <v xml:space="preserve"> </v>
      </c>
      <c r="AG85" s="52"/>
      <c r="AH85" s="52"/>
      <c r="AI85" s="54" t="str">
        <f>IFERROR(AH85/AG85," ")</f>
        <v xml:space="preserve"> </v>
      </c>
      <c r="CF85" s="5"/>
    </row>
    <row r="86" spans="1:946" s="4" customFormat="1" ht="27.95" customHeight="1" x14ac:dyDescent="0.25">
      <c r="A86" s="39" t="s">
        <v>54</v>
      </c>
      <c r="B86" s="73" t="s">
        <v>210</v>
      </c>
      <c r="C86" s="84"/>
      <c r="D86" s="86"/>
      <c r="E86" s="86"/>
      <c r="F86" s="81" t="s">
        <v>116</v>
      </c>
      <c r="G86" s="86"/>
      <c r="H86" s="86"/>
      <c r="I86" s="86"/>
      <c r="J86" s="86"/>
      <c r="K86" s="62"/>
      <c r="L86" s="86"/>
      <c r="M86" s="64" t="s">
        <v>66</v>
      </c>
      <c r="N86" s="64">
        <v>1</v>
      </c>
      <c r="O86" s="64">
        <v>1</v>
      </c>
      <c r="P86" s="64">
        <v>1</v>
      </c>
      <c r="Q86" s="64">
        <v>1</v>
      </c>
      <c r="R86" s="64">
        <v>1</v>
      </c>
      <c r="S86" s="64">
        <v>1</v>
      </c>
      <c r="T86" s="64">
        <v>1</v>
      </c>
      <c r="U86" s="64">
        <v>1</v>
      </c>
      <c r="V86" s="64">
        <v>1</v>
      </c>
      <c r="W86" s="64">
        <v>1</v>
      </c>
      <c r="X86" s="64">
        <v>1</v>
      </c>
      <c r="Y86" s="64">
        <v>1</v>
      </c>
      <c r="Z86" s="51">
        <f t="shared" si="1"/>
        <v>12</v>
      </c>
      <c r="AA86" s="66"/>
      <c r="AB86" s="53"/>
      <c r="AC86" s="67"/>
      <c r="AD86" s="68"/>
      <c r="AE86" s="68"/>
      <c r="AF86" s="69"/>
      <c r="AG86" s="66"/>
      <c r="AH86" s="66"/>
      <c r="AI86" s="67"/>
      <c r="CF86" s="5"/>
    </row>
    <row r="87" spans="1:946" ht="27.95" customHeight="1" x14ac:dyDescent="0.25">
      <c r="A87" s="39" t="s">
        <v>54</v>
      </c>
      <c r="B87" s="73" t="s">
        <v>210</v>
      </c>
      <c r="C87" s="153" t="s">
        <v>228</v>
      </c>
      <c r="D87" s="80" t="s">
        <v>68</v>
      </c>
      <c r="E87" s="80" t="s">
        <v>92</v>
      </c>
      <c r="F87" s="81" t="s">
        <v>92</v>
      </c>
      <c r="G87" s="80" t="s">
        <v>222</v>
      </c>
      <c r="H87" s="80" t="s">
        <v>229</v>
      </c>
      <c r="I87" s="80" t="s">
        <v>230</v>
      </c>
      <c r="J87" s="80"/>
      <c r="K87" s="46" t="s">
        <v>81</v>
      </c>
      <c r="L87" s="80" t="s">
        <v>231</v>
      </c>
      <c r="M87" s="48" t="s">
        <v>57</v>
      </c>
      <c r="N87" s="88"/>
      <c r="O87" s="48">
        <v>1</v>
      </c>
      <c r="P87" s="48">
        <v>1</v>
      </c>
      <c r="Q87" s="48">
        <v>1</v>
      </c>
      <c r="R87" s="48">
        <v>1</v>
      </c>
      <c r="S87" s="48">
        <v>1</v>
      </c>
      <c r="T87" s="48">
        <v>1</v>
      </c>
      <c r="U87" s="48">
        <v>1</v>
      </c>
      <c r="V87" s="48">
        <v>1</v>
      </c>
      <c r="W87" s="48">
        <v>1</v>
      </c>
      <c r="X87" s="48">
        <v>1</v>
      </c>
      <c r="Y87" s="48">
        <v>1</v>
      </c>
      <c r="Z87" s="51">
        <f t="shared" si="1"/>
        <v>11</v>
      </c>
      <c r="AA87" s="52"/>
      <c r="AB87" s="53"/>
      <c r="AC87" s="54">
        <f>Z88/(AA87+Z87)</f>
        <v>1</v>
      </c>
      <c r="AD87" s="55">
        <v>0</v>
      </c>
      <c r="AE87" s="55">
        <v>0</v>
      </c>
      <c r="AF87" s="56" t="str">
        <f>IFERROR(AE87/AD87," ")</f>
        <v xml:space="preserve"> </v>
      </c>
      <c r="AG87" s="52">
        <v>25</v>
      </c>
      <c r="AH87" s="52">
        <v>25</v>
      </c>
      <c r="AI87" s="54">
        <f>IFERROR(AH87/AG87," ")</f>
        <v>1</v>
      </c>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c r="HJ87" s="5"/>
      <c r="HK87" s="5"/>
      <c r="HL87" s="5"/>
      <c r="HM87" s="5"/>
      <c r="HN87" s="5"/>
      <c r="HO87" s="5"/>
      <c r="HP87" s="5"/>
      <c r="HQ87" s="5"/>
      <c r="HR87" s="5"/>
      <c r="HS87" s="5"/>
      <c r="HT87" s="5"/>
      <c r="HU87" s="5"/>
      <c r="HV87" s="5"/>
      <c r="HW87" s="5"/>
      <c r="HX87" s="5"/>
      <c r="HY87" s="5"/>
      <c r="HZ87" s="5"/>
      <c r="IA87" s="5"/>
      <c r="IB87" s="5"/>
      <c r="IC87" s="5"/>
      <c r="ID87" s="5"/>
      <c r="IE87" s="5"/>
      <c r="IF87" s="5"/>
      <c r="IG87" s="5"/>
      <c r="IH87" s="5"/>
      <c r="II87" s="5"/>
      <c r="IJ87" s="5"/>
      <c r="IK87" s="5"/>
      <c r="IL87" s="5"/>
      <c r="IM87" s="5"/>
      <c r="IN87" s="5"/>
      <c r="IO87" s="5"/>
      <c r="IP87" s="5"/>
      <c r="IQ87" s="5"/>
      <c r="IR87" s="5"/>
      <c r="IS87" s="5"/>
      <c r="IT87" s="5"/>
      <c r="IU87" s="5"/>
      <c r="IV87" s="5"/>
      <c r="IW87" s="5"/>
      <c r="IX87" s="5"/>
      <c r="IY87" s="5"/>
      <c r="IZ87" s="5"/>
      <c r="JA87" s="5"/>
      <c r="JB87" s="5"/>
      <c r="JC87" s="5"/>
      <c r="JD87" s="5"/>
      <c r="JE87" s="5"/>
      <c r="JF87" s="5"/>
      <c r="JG87" s="5"/>
      <c r="JH87" s="5"/>
      <c r="JI87" s="5"/>
      <c r="JJ87" s="5"/>
      <c r="JK87" s="5"/>
      <c r="JL87" s="5"/>
      <c r="JM87" s="5"/>
      <c r="JN87" s="5"/>
      <c r="JO87" s="5"/>
      <c r="JP87" s="5"/>
      <c r="JQ87" s="5"/>
      <c r="JR87" s="5"/>
      <c r="JS87" s="5"/>
      <c r="JT87" s="5"/>
      <c r="JU87" s="5"/>
      <c r="JV87" s="5"/>
      <c r="JW87" s="5"/>
      <c r="JX87" s="5"/>
      <c r="JY87" s="5"/>
      <c r="JZ87" s="5"/>
      <c r="KA87" s="5"/>
      <c r="KB87" s="5"/>
      <c r="KC87" s="5"/>
      <c r="KD87" s="5"/>
      <c r="KE87" s="5"/>
      <c r="KF87" s="5"/>
      <c r="KG87" s="5"/>
      <c r="KH87" s="5"/>
      <c r="KI87" s="5"/>
      <c r="KJ87" s="5"/>
      <c r="KK87" s="5"/>
      <c r="KL87" s="5"/>
      <c r="KM87" s="5"/>
      <c r="KN87" s="5"/>
      <c r="KO87" s="5"/>
      <c r="KP87" s="5"/>
      <c r="KQ87" s="5"/>
      <c r="KR87" s="5"/>
      <c r="KS87" s="5"/>
      <c r="KT87" s="5"/>
      <c r="KU87" s="5"/>
      <c r="KV87" s="5"/>
      <c r="KW87" s="5"/>
      <c r="KX87" s="5"/>
      <c r="KY87" s="5"/>
      <c r="KZ87" s="5"/>
      <c r="LA87" s="5"/>
      <c r="LB87" s="5"/>
      <c r="LC87" s="5"/>
      <c r="LD87" s="5"/>
      <c r="LE87" s="5"/>
      <c r="LF87" s="5"/>
      <c r="LG87" s="5"/>
      <c r="LH87" s="5"/>
      <c r="LI87" s="5"/>
      <c r="LJ87" s="5"/>
      <c r="LK87" s="5"/>
      <c r="LL87" s="5"/>
      <c r="LM87" s="5"/>
      <c r="LN87" s="5"/>
      <c r="LO87" s="5"/>
      <c r="LP87" s="5"/>
      <c r="LQ87" s="5"/>
      <c r="LR87" s="5"/>
      <c r="LS87" s="5"/>
      <c r="LT87" s="5"/>
      <c r="LU87" s="5"/>
      <c r="LV87" s="5"/>
      <c r="LW87" s="5"/>
      <c r="LX87" s="5"/>
      <c r="LY87" s="5"/>
      <c r="LZ87" s="5"/>
      <c r="MA87" s="5"/>
      <c r="MB87" s="5"/>
      <c r="MC87" s="5"/>
      <c r="MD87" s="5"/>
      <c r="ME87" s="5"/>
      <c r="MF87" s="5"/>
      <c r="MG87" s="5"/>
      <c r="MH87" s="5"/>
      <c r="MI87" s="5"/>
      <c r="MJ87" s="5"/>
      <c r="MK87" s="5"/>
      <c r="ML87" s="5"/>
      <c r="MM87" s="5"/>
      <c r="MN87" s="5"/>
      <c r="MO87" s="5"/>
      <c r="MP87" s="5"/>
      <c r="MQ87" s="5"/>
      <c r="MR87" s="5"/>
      <c r="MS87" s="5"/>
      <c r="MT87" s="5"/>
      <c r="MU87" s="5"/>
      <c r="MV87" s="5"/>
      <c r="MW87" s="5"/>
      <c r="MX87" s="5"/>
      <c r="MY87" s="5"/>
      <c r="MZ87" s="5"/>
      <c r="NA87" s="5"/>
      <c r="NB87" s="5"/>
      <c r="NC87" s="5"/>
      <c r="ND87" s="5"/>
      <c r="NE87" s="5"/>
      <c r="NF87" s="5"/>
      <c r="NG87" s="5"/>
      <c r="NH87" s="5"/>
      <c r="NI87" s="5"/>
      <c r="NJ87" s="5"/>
      <c r="NK87" s="5"/>
      <c r="NL87" s="5"/>
      <c r="NM87" s="5"/>
      <c r="NN87" s="5"/>
      <c r="NO87" s="5"/>
      <c r="NP87" s="5"/>
      <c r="NQ87" s="5"/>
      <c r="NR87" s="5"/>
      <c r="NS87" s="5"/>
      <c r="NT87" s="5"/>
      <c r="NU87" s="5"/>
      <c r="NV87" s="5"/>
      <c r="NW87" s="5"/>
      <c r="NX87" s="5"/>
      <c r="NY87" s="5"/>
      <c r="NZ87" s="5"/>
      <c r="OA87" s="5"/>
      <c r="OB87" s="5"/>
      <c r="OC87" s="5"/>
      <c r="OD87" s="5"/>
      <c r="OE87" s="5"/>
      <c r="OF87" s="5"/>
      <c r="OG87" s="5"/>
      <c r="OH87" s="5"/>
      <c r="OI87" s="5"/>
      <c r="OJ87" s="5"/>
      <c r="OK87" s="5"/>
      <c r="OL87" s="5"/>
      <c r="OM87" s="5"/>
      <c r="ON87" s="5"/>
      <c r="OO87" s="5"/>
      <c r="OP87" s="5"/>
      <c r="OQ87" s="5"/>
      <c r="OR87" s="5"/>
      <c r="OS87" s="5"/>
      <c r="OT87" s="5"/>
      <c r="OU87" s="5"/>
      <c r="OV87" s="5"/>
      <c r="OW87" s="5"/>
      <c r="OX87" s="5"/>
      <c r="OY87" s="5"/>
      <c r="OZ87" s="5"/>
      <c r="PA87" s="5"/>
      <c r="PB87" s="5"/>
      <c r="PC87" s="5"/>
      <c r="PD87" s="5"/>
      <c r="PE87" s="5"/>
      <c r="PF87" s="5"/>
      <c r="PG87" s="5"/>
      <c r="PH87" s="5"/>
      <c r="PI87" s="5"/>
      <c r="PJ87" s="5"/>
      <c r="PK87" s="5"/>
      <c r="PL87" s="5"/>
      <c r="PM87" s="5"/>
      <c r="PN87" s="5"/>
      <c r="PO87" s="5"/>
      <c r="PP87" s="5"/>
      <c r="PQ87" s="5"/>
      <c r="PR87" s="5"/>
      <c r="PS87" s="5"/>
      <c r="PT87" s="5"/>
      <c r="PU87" s="5"/>
      <c r="PV87" s="5"/>
      <c r="PW87" s="5"/>
      <c r="PX87" s="5"/>
      <c r="PY87" s="5"/>
      <c r="PZ87" s="5"/>
      <c r="QA87" s="5"/>
      <c r="QB87" s="5"/>
      <c r="QC87" s="5"/>
      <c r="QD87" s="5"/>
      <c r="QE87" s="5"/>
      <c r="QF87" s="5"/>
      <c r="QG87" s="5"/>
      <c r="QH87" s="5"/>
      <c r="QI87" s="5"/>
      <c r="QJ87" s="5"/>
      <c r="QK87" s="5"/>
      <c r="QL87" s="5"/>
      <c r="QM87" s="5"/>
      <c r="QN87" s="5"/>
      <c r="QO87" s="5"/>
      <c r="QP87" s="5"/>
      <c r="QQ87" s="5"/>
      <c r="QR87" s="5"/>
      <c r="QS87" s="5"/>
      <c r="QT87" s="5"/>
      <c r="QU87" s="5"/>
      <c r="QV87" s="5"/>
      <c r="QW87" s="5"/>
      <c r="QX87" s="5"/>
      <c r="QY87" s="5"/>
      <c r="QZ87" s="5"/>
      <c r="RA87" s="5"/>
      <c r="RB87" s="5"/>
      <c r="RC87" s="5"/>
      <c r="RD87" s="5"/>
      <c r="RE87" s="5"/>
      <c r="RF87" s="5"/>
      <c r="RG87" s="5"/>
      <c r="RH87" s="5"/>
      <c r="RI87" s="5"/>
      <c r="RJ87" s="5"/>
      <c r="RK87" s="5"/>
      <c r="RL87" s="5"/>
      <c r="RM87" s="5"/>
      <c r="RN87" s="5"/>
      <c r="RO87" s="5"/>
      <c r="RP87" s="5"/>
      <c r="RQ87" s="5"/>
      <c r="RR87" s="5"/>
      <c r="RS87" s="5"/>
      <c r="RT87" s="5"/>
      <c r="RU87" s="5"/>
      <c r="RV87" s="5"/>
      <c r="RW87" s="5"/>
      <c r="RX87" s="5"/>
      <c r="RY87" s="5"/>
      <c r="RZ87" s="5"/>
      <c r="SA87" s="5"/>
      <c r="SB87" s="5"/>
      <c r="SC87" s="5"/>
      <c r="SD87" s="5"/>
      <c r="SE87" s="5"/>
      <c r="SF87" s="5"/>
      <c r="SG87" s="5"/>
      <c r="SH87" s="5"/>
      <c r="SI87" s="5"/>
      <c r="SJ87" s="5"/>
      <c r="SK87" s="5"/>
      <c r="SL87" s="5"/>
      <c r="SM87" s="5"/>
      <c r="SN87" s="5"/>
      <c r="SO87" s="5"/>
      <c r="SP87" s="5"/>
      <c r="SQ87" s="5"/>
      <c r="SR87" s="5"/>
      <c r="SS87" s="5"/>
      <c r="ST87" s="5"/>
      <c r="SU87" s="5"/>
      <c r="SV87" s="5"/>
      <c r="SW87" s="5"/>
      <c r="SX87" s="5"/>
      <c r="SY87" s="5"/>
      <c r="SZ87" s="5"/>
      <c r="TA87" s="5"/>
      <c r="TB87" s="5"/>
      <c r="TC87" s="5"/>
      <c r="TD87" s="5"/>
      <c r="TE87" s="5"/>
      <c r="TF87" s="5"/>
      <c r="TG87" s="5"/>
      <c r="TH87" s="5"/>
      <c r="TI87" s="5"/>
      <c r="TJ87" s="5"/>
      <c r="TK87" s="5"/>
      <c r="TL87" s="5"/>
      <c r="TM87" s="5"/>
      <c r="TN87" s="5"/>
      <c r="TO87" s="5"/>
      <c r="TP87" s="5"/>
      <c r="TQ87" s="5"/>
      <c r="TR87" s="5"/>
      <c r="TS87" s="5"/>
      <c r="TT87" s="5"/>
      <c r="TU87" s="5"/>
      <c r="TV87" s="5"/>
      <c r="TW87" s="5"/>
      <c r="TX87" s="5"/>
      <c r="TY87" s="5"/>
      <c r="TZ87" s="5"/>
      <c r="UA87" s="5"/>
      <c r="UB87" s="5"/>
      <c r="UC87" s="5"/>
      <c r="UD87" s="5"/>
      <c r="UE87" s="5"/>
      <c r="UF87" s="5"/>
      <c r="UG87" s="5"/>
      <c r="UH87" s="5"/>
      <c r="UI87" s="5"/>
      <c r="UJ87" s="5"/>
      <c r="UK87" s="5"/>
      <c r="UL87" s="5"/>
      <c r="UM87" s="5"/>
      <c r="UN87" s="5"/>
      <c r="UO87" s="5"/>
      <c r="UP87" s="5"/>
      <c r="UQ87" s="5"/>
      <c r="UR87" s="5"/>
      <c r="US87" s="5"/>
      <c r="UT87" s="5"/>
      <c r="UU87" s="5"/>
      <c r="UV87" s="5"/>
      <c r="UW87" s="5"/>
      <c r="UX87" s="5"/>
      <c r="UY87" s="5"/>
      <c r="UZ87" s="5"/>
      <c r="VA87" s="5"/>
      <c r="VB87" s="5"/>
      <c r="VC87" s="5"/>
      <c r="VD87" s="5"/>
      <c r="VE87" s="5"/>
      <c r="VF87" s="5"/>
      <c r="VG87" s="5"/>
      <c r="VH87" s="5"/>
      <c r="VI87" s="5"/>
      <c r="VJ87" s="5"/>
      <c r="VK87" s="5"/>
      <c r="VL87" s="5"/>
      <c r="VM87" s="5"/>
      <c r="VN87" s="5"/>
      <c r="VO87" s="5"/>
      <c r="VP87" s="5"/>
      <c r="VQ87" s="5"/>
      <c r="VR87" s="5"/>
      <c r="VS87" s="5"/>
      <c r="VT87" s="5"/>
      <c r="VU87" s="5"/>
      <c r="VV87" s="5"/>
      <c r="VW87" s="5"/>
      <c r="VX87" s="5"/>
      <c r="VY87" s="5"/>
      <c r="VZ87" s="5"/>
      <c r="WA87" s="5"/>
      <c r="WB87" s="5"/>
      <c r="WC87" s="5"/>
      <c r="WD87" s="5"/>
      <c r="WE87" s="5"/>
      <c r="WF87" s="5"/>
      <c r="WG87" s="5"/>
      <c r="WH87" s="5"/>
      <c r="WI87" s="5"/>
      <c r="WJ87" s="5"/>
      <c r="WK87" s="5"/>
      <c r="WL87" s="5"/>
      <c r="WM87" s="5"/>
      <c r="WN87" s="5"/>
      <c r="WO87" s="5"/>
      <c r="WP87" s="5"/>
      <c r="WQ87" s="5"/>
      <c r="WR87" s="5"/>
      <c r="WS87" s="5"/>
      <c r="WT87" s="5"/>
      <c r="WU87" s="5"/>
      <c r="WV87" s="5"/>
      <c r="WW87" s="5"/>
      <c r="WX87" s="5"/>
      <c r="WY87" s="5"/>
      <c r="WZ87" s="5"/>
      <c r="XA87" s="5"/>
      <c r="XB87" s="5"/>
      <c r="XC87" s="5"/>
      <c r="XD87" s="5"/>
      <c r="XE87" s="5"/>
      <c r="XF87" s="5"/>
      <c r="XG87" s="5"/>
      <c r="XH87" s="5"/>
      <c r="XI87" s="5"/>
      <c r="XJ87" s="5"/>
      <c r="XK87" s="5"/>
      <c r="XL87" s="5"/>
      <c r="XM87" s="5"/>
      <c r="XN87" s="5"/>
      <c r="XO87" s="5"/>
      <c r="XP87" s="5"/>
      <c r="XQ87" s="5"/>
      <c r="XR87" s="5"/>
      <c r="XS87" s="5"/>
      <c r="XT87" s="5"/>
      <c r="XU87" s="5"/>
      <c r="XV87" s="5"/>
      <c r="XW87" s="5"/>
      <c r="XX87" s="5"/>
      <c r="XY87" s="5"/>
      <c r="XZ87" s="5"/>
      <c r="YA87" s="5"/>
      <c r="YB87" s="5"/>
      <c r="YC87" s="5"/>
      <c r="YD87" s="5"/>
      <c r="YE87" s="5"/>
      <c r="YF87" s="5"/>
      <c r="YG87" s="5"/>
      <c r="YH87" s="5"/>
      <c r="YI87" s="5"/>
      <c r="YJ87" s="5"/>
      <c r="YK87" s="5"/>
      <c r="YL87" s="5"/>
      <c r="YM87" s="5"/>
      <c r="YN87" s="5"/>
      <c r="YO87" s="5"/>
      <c r="YP87" s="5"/>
      <c r="YQ87" s="5"/>
      <c r="YR87" s="5"/>
      <c r="YS87" s="5"/>
      <c r="YT87" s="5"/>
      <c r="YU87" s="5"/>
      <c r="YV87" s="5"/>
      <c r="YW87" s="5"/>
      <c r="YX87" s="5"/>
      <c r="YY87" s="5"/>
      <c r="YZ87" s="5"/>
      <c r="ZA87" s="5"/>
      <c r="ZB87" s="5"/>
      <c r="ZC87" s="5"/>
      <c r="ZD87" s="5"/>
      <c r="ZE87" s="5"/>
      <c r="ZF87" s="5"/>
      <c r="ZG87" s="5"/>
      <c r="ZH87" s="5"/>
      <c r="ZI87" s="5"/>
      <c r="ZJ87" s="5"/>
      <c r="ZK87" s="5"/>
      <c r="ZL87" s="5"/>
      <c r="ZM87" s="5"/>
      <c r="ZN87" s="5"/>
      <c r="ZO87" s="5"/>
      <c r="ZP87" s="5"/>
      <c r="ZQ87" s="5"/>
      <c r="ZR87" s="5"/>
      <c r="ZS87" s="5"/>
      <c r="ZT87" s="5"/>
      <c r="ZU87" s="5"/>
      <c r="ZV87" s="5"/>
      <c r="ZW87" s="5"/>
      <c r="ZX87" s="5"/>
      <c r="ZY87" s="5"/>
      <c r="ZZ87" s="5"/>
      <c r="AAA87" s="5"/>
      <c r="AAB87" s="5"/>
      <c r="AAC87" s="5"/>
      <c r="AAD87" s="5"/>
      <c r="AAE87" s="5"/>
      <c r="AAF87" s="5"/>
      <c r="AAG87" s="5"/>
      <c r="AAH87" s="5"/>
      <c r="AAI87" s="5"/>
      <c r="AAJ87" s="5"/>
      <c r="AAK87" s="5"/>
      <c r="AAL87" s="5"/>
      <c r="AAM87" s="5"/>
      <c r="AAN87" s="5"/>
      <c r="AAO87" s="5"/>
      <c r="AAP87" s="5"/>
      <c r="AAQ87" s="5"/>
      <c r="AAR87" s="5"/>
      <c r="AAS87" s="5"/>
      <c r="AAT87" s="5"/>
      <c r="AAU87" s="5"/>
      <c r="AAV87" s="5"/>
      <c r="AAW87" s="5"/>
      <c r="AAX87" s="5"/>
      <c r="AAY87" s="5"/>
      <c r="AAZ87" s="5"/>
      <c r="ABA87" s="5"/>
      <c r="ABB87" s="5"/>
      <c r="ABC87" s="5"/>
      <c r="ABD87" s="5"/>
      <c r="ABE87" s="5"/>
      <c r="ABF87" s="5"/>
      <c r="ABG87" s="5"/>
      <c r="ABH87" s="5"/>
      <c r="ABI87" s="5"/>
      <c r="ABJ87" s="5"/>
      <c r="ABK87" s="5"/>
      <c r="ABL87" s="5"/>
      <c r="ABM87" s="5"/>
      <c r="ABN87" s="5"/>
      <c r="ABO87" s="5"/>
      <c r="ABP87" s="5"/>
      <c r="ABQ87" s="5"/>
      <c r="ABR87" s="5"/>
      <c r="ABS87" s="5"/>
      <c r="ABT87" s="5"/>
      <c r="ABU87" s="5"/>
      <c r="ABV87" s="5"/>
      <c r="ABW87" s="5"/>
      <c r="ABX87" s="5"/>
      <c r="ABY87" s="5"/>
      <c r="ABZ87" s="5"/>
      <c r="ACA87" s="5"/>
      <c r="ACB87" s="5"/>
      <c r="ACC87" s="5"/>
      <c r="ACD87" s="5"/>
      <c r="ACE87" s="5"/>
      <c r="ACF87" s="5"/>
      <c r="ACG87" s="5"/>
      <c r="ACH87" s="5"/>
      <c r="ACI87" s="5"/>
      <c r="ACJ87" s="5"/>
      <c r="ACK87" s="5"/>
      <c r="ACL87" s="5"/>
      <c r="ACM87" s="5"/>
      <c r="ACN87" s="5"/>
      <c r="ACO87" s="5"/>
      <c r="ACP87" s="5"/>
      <c r="ACQ87" s="5"/>
      <c r="ACR87" s="5"/>
      <c r="ACS87" s="5"/>
      <c r="ACT87" s="5"/>
      <c r="ACU87" s="5"/>
      <c r="ACV87" s="5"/>
      <c r="ACW87" s="5"/>
      <c r="ACX87" s="5"/>
      <c r="ACY87" s="5"/>
      <c r="ACZ87" s="5"/>
      <c r="ADA87" s="5"/>
      <c r="ADB87" s="5"/>
      <c r="ADC87" s="5"/>
      <c r="ADD87" s="5"/>
      <c r="ADE87" s="5"/>
      <c r="ADF87" s="5"/>
      <c r="ADG87" s="5"/>
      <c r="ADH87" s="5"/>
      <c r="ADI87" s="5"/>
      <c r="ADJ87" s="5"/>
      <c r="ADK87" s="5"/>
      <c r="ADL87" s="5"/>
      <c r="ADM87" s="5"/>
      <c r="ADN87" s="5"/>
      <c r="ADO87" s="5"/>
      <c r="ADP87" s="5"/>
      <c r="ADQ87" s="5"/>
      <c r="ADR87" s="5"/>
      <c r="ADS87" s="5"/>
      <c r="ADT87" s="5"/>
      <c r="ADU87" s="5"/>
      <c r="ADV87" s="5"/>
      <c r="ADW87" s="5"/>
      <c r="ADX87" s="5"/>
      <c r="ADY87" s="5"/>
      <c r="ADZ87" s="5"/>
      <c r="AEA87" s="5"/>
      <c r="AEB87" s="5"/>
      <c r="AEC87" s="5"/>
      <c r="AED87" s="5"/>
      <c r="AEE87" s="5"/>
      <c r="AEF87" s="5"/>
      <c r="AEG87" s="5"/>
      <c r="AEH87" s="5"/>
      <c r="AEI87" s="5"/>
      <c r="AEJ87" s="5"/>
      <c r="AEK87" s="5"/>
      <c r="AEL87" s="5"/>
      <c r="AEM87" s="5"/>
      <c r="AEN87" s="5"/>
      <c r="AEO87" s="5"/>
      <c r="AEP87" s="5"/>
      <c r="AEQ87" s="5"/>
      <c r="AER87" s="5"/>
      <c r="AES87" s="5"/>
      <c r="AET87" s="5"/>
      <c r="AEU87" s="5"/>
      <c r="AEV87" s="5"/>
      <c r="AEW87" s="5"/>
      <c r="AEX87" s="5"/>
      <c r="AEY87" s="5"/>
      <c r="AEZ87" s="5"/>
      <c r="AFA87" s="5"/>
      <c r="AFB87" s="5"/>
      <c r="AFC87" s="5"/>
      <c r="AFD87" s="5"/>
      <c r="AFE87" s="5"/>
      <c r="AFF87" s="5"/>
      <c r="AFG87" s="5"/>
      <c r="AFH87" s="5"/>
      <c r="AFI87" s="5"/>
      <c r="AFJ87" s="5"/>
      <c r="AFK87" s="5"/>
      <c r="AFL87" s="5"/>
      <c r="AFM87" s="5"/>
      <c r="AFN87" s="5"/>
      <c r="AFO87" s="5"/>
      <c r="AFP87" s="5"/>
      <c r="AFQ87" s="5"/>
      <c r="AFR87" s="5"/>
      <c r="AFS87" s="5"/>
      <c r="AFT87" s="5"/>
      <c r="AFU87" s="5"/>
      <c r="AFV87" s="5"/>
      <c r="AFW87" s="5"/>
      <c r="AFX87" s="5"/>
      <c r="AFY87" s="5"/>
      <c r="AFZ87" s="5"/>
      <c r="AGA87" s="5"/>
      <c r="AGB87" s="5"/>
      <c r="AGC87" s="5"/>
      <c r="AGD87" s="5"/>
      <c r="AGE87" s="5"/>
      <c r="AGF87" s="5"/>
      <c r="AGG87" s="5"/>
      <c r="AGH87" s="5"/>
      <c r="AGI87" s="5"/>
      <c r="AGJ87" s="5"/>
      <c r="AGK87" s="5"/>
      <c r="AGL87" s="5"/>
      <c r="AGM87" s="5"/>
      <c r="AGN87" s="5"/>
      <c r="AGO87" s="5"/>
      <c r="AGP87" s="5"/>
      <c r="AGQ87" s="5"/>
      <c r="AGR87" s="5"/>
      <c r="AGS87" s="5"/>
      <c r="AGT87" s="5"/>
      <c r="AGU87" s="5"/>
      <c r="AGV87" s="5"/>
      <c r="AGW87" s="5"/>
      <c r="AGX87" s="5"/>
      <c r="AGY87" s="5"/>
      <c r="AGZ87" s="5"/>
      <c r="AHA87" s="5"/>
      <c r="AHB87" s="5"/>
      <c r="AHC87" s="5"/>
      <c r="AHD87" s="5"/>
      <c r="AHE87" s="5"/>
      <c r="AHF87" s="5"/>
      <c r="AHG87" s="5"/>
      <c r="AHH87" s="5"/>
      <c r="AHI87" s="5"/>
      <c r="AHJ87" s="5"/>
      <c r="AHK87" s="5"/>
      <c r="AHL87" s="5"/>
      <c r="AHM87" s="5"/>
      <c r="AHN87" s="5"/>
      <c r="AHO87" s="5"/>
      <c r="AHP87" s="5"/>
      <c r="AHQ87" s="5"/>
      <c r="AHR87" s="5"/>
      <c r="AHS87" s="5"/>
      <c r="AHT87" s="5"/>
      <c r="AHU87" s="5"/>
      <c r="AHV87" s="5"/>
      <c r="AHW87" s="5"/>
      <c r="AHX87" s="5"/>
      <c r="AHY87" s="5"/>
      <c r="AHZ87" s="5"/>
      <c r="AIA87" s="5"/>
      <c r="AIB87" s="5"/>
      <c r="AIC87" s="5"/>
      <c r="AID87" s="5"/>
      <c r="AIE87" s="5"/>
      <c r="AIF87" s="5"/>
      <c r="AIG87" s="5"/>
      <c r="AIH87" s="5"/>
      <c r="AII87" s="5"/>
      <c r="AIJ87" s="5"/>
      <c r="AIK87" s="5"/>
      <c r="AIL87" s="5"/>
      <c r="AIM87" s="5"/>
      <c r="AIN87" s="5"/>
      <c r="AIO87" s="5"/>
      <c r="AIP87" s="5"/>
      <c r="AIQ87" s="5"/>
      <c r="AIR87" s="5"/>
      <c r="AIS87" s="5"/>
      <c r="AIT87" s="5"/>
      <c r="AIU87" s="5"/>
      <c r="AIV87" s="5"/>
      <c r="AIW87" s="5"/>
      <c r="AIX87" s="5"/>
      <c r="AIY87" s="5"/>
      <c r="AIZ87" s="5"/>
      <c r="AJA87" s="5"/>
      <c r="AJB87" s="5"/>
      <c r="AJC87" s="5"/>
      <c r="AJD87" s="5"/>
      <c r="AJE87" s="5"/>
      <c r="AJF87" s="5"/>
      <c r="AJG87" s="5"/>
      <c r="AJH87" s="5"/>
      <c r="AJI87" s="5"/>
      <c r="AJJ87" s="5"/>
    </row>
    <row r="88" spans="1:946" ht="27.95" customHeight="1" x14ac:dyDescent="0.25">
      <c r="A88" s="39" t="s">
        <v>54</v>
      </c>
      <c r="B88" s="73" t="s">
        <v>210</v>
      </c>
      <c r="C88" s="154"/>
      <c r="D88" s="86"/>
      <c r="E88" s="86"/>
      <c r="F88" s="81" t="s">
        <v>92</v>
      </c>
      <c r="G88" s="86"/>
      <c r="H88" s="86"/>
      <c r="I88" s="86"/>
      <c r="J88" s="86"/>
      <c r="K88" s="62"/>
      <c r="L88" s="86"/>
      <c r="M88" s="64" t="s">
        <v>66</v>
      </c>
      <c r="N88" s="88"/>
      <c r="O88" s="64">
        <v>1</v>
      </c>
      <c r="P88" s="64">
        <v>1</v>
      </c>
      <c r="Q88" s="64">
        <v>1</v>
      </c>
      <c r="R88" s="64">
        <v>1</v>
      </c>
      <c r="S88" s="64">
        <v>1</v>
      </c>
      <c r="T88" s="64">
        <v>1</v>
      </c>
      <c r="U88" s="64">
        <v>1</v>
      </c>
      <c r="V88" s="64">
        <v>1</v>
      </c>
      <c r="W88" s="64">
        <v>1</v>
      </c>
      <c r="X88" s="64">
        <v>1</v>
      </c>
      <c r="Y88" s="64">
        <v>1</v>
      </c>
      <c r="Z88" s="51">
        <f t="shared" si="1"/>
        <v>11</v>
      </c>
      <c r="AA88" s="66"/>
      <c r="AB88" s="53"/>
      <c r="AC88" s="67"/>
      <c r="AD88" s="68"/>
      <c r="AE88" s="68"/>
      <c r="AF88" s="69"/>
      <c r="AG88" s="66"/>
      <c r="AH88" s="66"/>
      <c r="AI88" s="67"/>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row>
    <row r="89" spans="1:946" ht="27.95" customHeight="1" x14ac:dyDescent="0.25">
      <c r="A89" s="39" t="s">
        <v>54</v>
      </c>
      <c r="B89" s="73" t="s">
        <v>232</v>
      </c>
      <c r="C89" s="70" t="s">
        <v>233</v>
      </c>
      <c r="D89" s="80" t="s">
        <v>57</v>
      </c>
      <c r="E89" s="80" t="s">
        <v>234</v>
      </c>
      <c r="F89" s="81" t="s">
        <v>116</v>
      </c>
      <c r="G89" s="80" t="s">
        <v>235</v>
      </c>
      <c r="H89" s="80" t="s">
        <v>236</v>
      </c>
      <c r="I89" s="80" t="s">
        <v>62</v>
      </c>
      <c r="J89" s="80" t="s">
        <v>237</v>
      </c>
      <c r="K89" s="46">
        <v>44895</v>
      </c>
      <c r="L89" s="47">
        <v>44711</v>
      </c>
      <c r="M89" s="48" t="s">
        <v>57</v>
      </c>
      <c r="N89" s="88"/>
      <c r="O89" s="88"/>
      <c r="P89" s="88"/>
      <c r="Q89" s="88"/>
      <c r="R89" s="88"/>
      <c r="S89" s="48">
        <v>1</v>
      </c>
      <c r="T89" s="88"/>
      <c r="U89" s="48">
        <v>1</v>
      </c>
      <c r="V89" s="88"/>
      <c r="W89" s="88"/>
      <c r="X89" s="88"/>
      <c r="Y89" s="88"/>
      <c r="Z89" s="51">
        <f t="shared" si="1"/>
        <v>2</v>
      </c>
      <c r="AA89" s="52">
        <v>1</v>
      </c>
      <c r="AB89" s="53">
        <v>1</v>
      </c>
      <c r="AC89" s="54">
        <f>Z90/(Z89)</f>
        <v>1</v>
      </c>
      <c r="AD89" s="55">
        <v>0</v>
      </c>
      <c r="AE89" s="55">
        <v>0</v>
      </c>
      <c r="AF89" s="56" t="str">
        <f>IFERROR(AE89/AD89," ")</f>
        <v xml:space="preserve"> </v>
      </c>
      <c r="AG89" s="52"/>
      <c r="AH89" s="52"/>
      <c r="AI89" s="54" t="str">
        <f>IFERROR(AH89/AG89," ")</f>
        <v xml:space="preserve"> </v>
      </c>
      <c r="CF89" s="5"/>
      <c r="CG89" s="5"/>
      <c r="CH89" s="5"/>
      <c r="CI89" s="5"/>
      <c r="CJ89" s="5"/>
      <c r="CK89" s="5"/>
      <c r="CL89" s="5"/>
      <c r="CM89" s="5"/>
      <c r="CN89" s="5"/>
      <c r="CO89" s="5"/>
      <c r="CP89" s="5"/>
      <c r="CQ89" s="5"/>
      <c r="CR89" s="5"/>
      <c r="CS89" s="5"/>
      <c r="CT89" s="5"/>
      <c r="CU89" s="5"/>
      <c r="CV89" s="5"/>
      <c r="CW89" s="5"/>
      <c r="CX89" s="5"/>
      <c r="CY89" s="5"/>
      <c r="CZ89" s="5"/>
      <c r="DA89" s="5"/>
      <c r="DB89" s="5"/>
      <c r="DC89" s="5"/>
      <c r="DD89" s="5"/>
      <c r="DE89" s="5"/>
      <c r="DF89" s="5"/>
      <c r="DG89" s="5"/>
      <c r="DH89" s="5"/>
      <c r="DI89" s="5"/>
      <c r="DJ89" s="5"/>
      <c r="DK89" s="5"/>
      <c r="DL89" s="5"/>
      <c r="DM89" s="5"/>
      <c r="DN89" s="5"/>
      <c r="DO89" s="5"/>
      <c r="DP89" s="5"/>
      <c r="DQ89" s="5"/>
      <c r="DR89" s="5"/>
      <c r="DS89" s="5"/>
      <c r="DT89" s="5"/>
      <c r="DU89" s="5"/>
      <c r="DV89" s="5"/>
      <c r="DW89" s="5"/>
      <c r="DX89" s="5"/>
      <c r="DY89" s="5"/>
      <c r="DZ89" s="5"/>
      <c r="EA89" s="5"/>
      <c r="EB89" s="5"/>
      <c r="EC89" s="5"/>
      <c r="ED89" s="5"/>
      <c r="EE89" s="5"/>
      <c r="EF89" s="5"/>
      <c r="EG89" s="5"/>
      <c r="EH89" s="5"/>
      <c r="EI89" s="5"/>
      <c r="EJ89" s="5"/>
      <c r="EK89" s="5"/>
      <c r="EL89" s="5"/>
      <c r="EM89" s="5"/>
      <c r="EN89" s="5"/>
      <c r="EO89" s="5"/>
      <c r="EP89" s="5"/>
      <c r="EQ89" s="5"/>
      <c r="ER89" s="5"/>
      <c r="ES89" s="5"/>
      <c r="ET89" s="5"/>
      <c r="EU89" s="5"/>
      <c r="EV89" s="5"/>
      <c r="EW89" s="5"/>
      <c r="EX89" s="5"/>
      <c r="EY89" s="5"/>
      <c r="EZ89" s="5"/>
      <c r="FA89" s="5"/>
      <c r="FB89" s="5"/>
      <c r="FC89" s="5"/>
      <c r="FD89" s="5"/>
      <c r="FE89" s="5"/>
      <c r="FF89" s="5"/>
      <c r="FG89" s="5"/>
      <c r="FH89" s="5"/>
      <c r="FI89" s="5"/>
      <c r="FJ89" s="5"/>
      <c r="FK89" s="5"/>
      <c r="FL89" s="5"/>
      <c r="FM89" s="5"/>
      <c r="FN89" s="5"/>
      <c r="FO89" s="5"/>
      <c r="FP89" s="5"/>
      <c r="FQ89" s="5"/>
      <c r="FR89" s="5"/>
      <c r="FS89" s="5"/>
      <c r="FT89" s="5"/>
      <c r="FU89" s="5"/>
      <c r="FV89" s="5"/>
      <c r="FW89" s="5"/>
      <c r="FX89" s="5"/>
      <c r="FY89" s="5"/>
      <c r="FZ89" s="5"/>
      <c r="GA89" s="5"/>
      <c r="GB89" s="5"/>
      <c r="GC89" s="5"/>
      <c r="GD89" s="5"/>
      <c r="GE89" s="5"/>
      <c r="GF89" s="5"/>
      <c r="GG89" s="5"/>
      <c r="GH89" s="5"/>
      <c r="GI89" s="5"/>
      <c r="GJ89" s="5"/>
      <c r="GK89" s="5"/>
      <c r="GL89" s="5"/>
      <c r="GM89" s="5"/>
      <c r="GN89" s="5"/>
      <c r="GO89" s="5"/>
      <c r="GP89" s="5"/>
      <c r="GQ89" s="5"/>
      <c r="GR89" s="5"/>
      <c r="GS89" s="5"/>
      <c r="GT89" s="5"/>
      <c r="GU89" s="5"/>
      <c r="GV89" s="5"/>
      <c r="GW89" s="5"/>
      <c r="GX89" s="5"/>
      <c r="GY89" s="5"/>
      <c r="GZ89" s="5"/>
      <c r="HA89" s="5"/>
      <c r="HB89" s="5"/>
      <c r="HC89" s="5"/>
      <c r="HD89" s="5"/>
      <c r="HE89" s="5"/>
      <c r="HF89" s="5"/>
      <c r="HG89" s="5"/>
      <c r="HH89" s="5"/>
      <c r="HI89" s="5"/>
      <c r="HJ89" s="5"/>
      <c r="HK89" s="5"/>
      <c r="HL89" s="5"/>
      <c r="HM89" s="5"/>
      <c r="HN89" s="5"/>
      <c r="HO89" s="5"/>
      <c r="HP89" s="5"/>
      <c r="HQ89" s="5"/>
      <c r="HR89" s="5"/>
      <c r="HS89" s="5"/>
      <c r="HT89" s="5"/>
      <c r="HU89" s="5"/>
      <c r="HV89" s="5"/>
      <c r="HW89" s="5"/>
      <c r="HX89" s="5"/>
      <c r="HY89" s="5"/>
      <c r="HZ89" s="5"/>
      <c r="IA89" s="5"/>
      <c r="IB89" s="5"/>
      <c r="IC89" s="5"/>
      <c r="ID89" s="5"/>
      <c r="IE89" s="5"/>
      <c r="IF89" s="5"/>
      <c r="IG89" s="5"/>
      <c r="IH89" s="5"/>
      <c r="II89" s="5"/>
      <c r="IJ89" s="5"/>
      <c r="IK89" s="5"/>
      <c r="IL89" s="5"/>
      <c r="IM89" s="5"/>
      <c r="IN89" s="5"/>
      <c r="IO89" s="5"/>
      <c r="IP89" s="5"/>
      <c r="IQ89" s="5"/>
      <c r="IR89" s="5"/>
      <c r="IS89" s="5"/>
      <c r="IT89" s="5"/>
      <c r="IU89" s="5"/>
      <c r="IV89" s="5"/>
      <c r="IW89" s="5"/>
      <c r="IX89" s="5"/>
      <c r="IY89" s="5"/>
      <c r="IZ89" s="5"/>
      <c r="JA89" s="5"/>
      <c r="JB89" s="5"/>
      <c r="JC89" s="5"/>
      <c r="JD89" s="5"/>
      <c r="JE89" s="5"/>
      <c r="JF89" s="5"/>
      <c r="JG89" s="5"/>
      <c r="JH89" s="5"/>
      <c r="JI89" s="5"/>
      <c r="JJ89" s="5"/>
      <c r="JK89" s="5"/>
      <c r="JL89" s="5"/>
      <c r="JM89" s="5"/>
      <c r="JN89" s="5"/>
      <c r="JO89" s="5"/>
      <c r="JP89" s="5"/>
      <c r="JQ89" s="5"/>
      <c r="JR89" s="5"/>
      <c r="JS89" s="5"/>
      <c r="JT89" s="5"/>
      <c r="JU89" s="5"/>
      <c r="JV89" s="5"/>
      <c r="JW89" s="5"/>
      <c r="JX89" s="5"/>
      <c r="JY89" s="5"/>
      <c r="JZ89" s="5"/>
      <c r="KA89" s="5"/>
      <c r="KB89" s="5"/>
      <c r="KC89" s="5"/>
      <c r="KD89" s="5"/>
      <c r="KE89" s="5"/>
      <c r="KF89" s="5"/>
      <c r="KG89" s="5"/>
      <c r="KH89" s="5"/>
      <c r="KI89" s="5"/>
      <c r="KJ89" s="5"/>
      <c r="KK89" s="5"/>
      <c r="KL89" s="5"/>
      <c r="KM89" s="5"/>
      <c r="KN89" s="5"/>
      <c r="KO89" s="5"/>
      <c r="KP89" s="5"/>
      <c r="KQ89" s="5"/>
      <c r="KR89" s="5"/>
      <c r="KS89" s="5"/>
      <c r="KT89" s="5"/>
      <c r="KU89" s="5"/>
      <c r="KV89" s="5"/>
      <c r="KW89" s="5"/>
      <c r="KX89" s="5"/>
      <c r="KY89" s="5"/>
      <c r="KZ89" s="5"/>
      <c r="LA89" s="5"/>
      <c r="LB89" s="5"/>
      <c r="LC89" s="5"/>
      <c r="LD89" s="5"/>
      <c r="LE89" s="5"/>
      <c r="LF89" s="5"/>
      <c r="LG89" s="5"/>
      <c r="LH89" s="5"/>
      <c r="LI89" s="5"/>
      <c r="LJ89" s="5"/>
      <c r="LK89" s="5"/>
      <c r="LL89" s="5"/>
      <c r="LM89" s="5"/>
      <c r="LN89" s="5"/>
      <c r="LO89" s="5"/>
      <c r="LP89" s="5"/>
      <c r="LQ89" s="5"/>
      <c r="LR89" s="5"/>
      <c r="LS89" s="5"/>
      <c r="LT89" s="5"/>
      <c r="LU89" s="5"/>
      <c r="LV89" s="5"/>
      <c r="LW89" s="5"/>
      <c r="LX89" s="5"/>
      <c r="LY89" s="5"/>
      <c r="LZ89" s="5"/>
      <c r="MA89" s="5"/>
      <c r="MB89" s="5"/>
      <c r="MC89" s="5"/>
      <c r="MD89" s="5"/>
      <c r="ME89" s="5"/>
      <c r="MF89" s="5"/>
      <c r="MG89" s="5"/>
      <c r="MH89" s="5"/>
      <c r="MI89" s="5"/>
      <c r="MJ89" s="5"/>
      <c r="MK89" s="5"/>
      <c r="ML89" s="5"/>
      <c r="MM89" s="5"/>
      <c r="MN89" s="5"/>
      <c r="MO89" s="5"/>
      <c r="MP89" s="5"/>
      <c r="MQ89" s="5"/>
      <c r="MR89" s="5"/>
      <c r="MS89" s="5"/>
      <c r="MT89" s="5"/>
      <c r="MU89" s="5"/>
      <c r="MV89" s="5"/>
      <c r="MW89" s="5"/>
      <c r="MX89" s="5"/>
      <c r="MY89" s="5"/>
      <c r="MZ89" s="5"/>
      <c r="NA89" s="5"/>
      <c r="NB89" s="5"/>
      <c r="NC89" s="5"/>
      <c r="ND89" s="5"/>
      <c r="NE89" s="5"/>
      <c r="NF89" s="5"/>
      <c r="NG89" s="5"/>
      <c r="NH89" s="5"/>
      <c r="NI89" s="5"/>
      <c r="NJ89" s="5"/>
      <c r="NK89" s="5"/>
      <c r="NL89" s="5"/>
      <c r="NM89" s="5"/>
      <c r="NN89" s="5"/>
      <c r="NO89" s="5"/>
      <c r="NP89" s="5"/>
      <c r="NQ89" s="5"/>
      <c r="NR89" s="5"/>
      <c r="NS89" s="5"/>
      <c r="NT89" s="5"/>
      <c r="NU89" s="5"/>
      <c r="NV89" s="5"/>
      <c r="NW89" s="5"/>
      <c r="NX89" s="5"/>
      <c r="NY89" s="5"/>
      <c r="NZ89" s="5"/>
      <c r="OA89" s="5"/>
      <c r="OB89" s="5"/>
      <c r="OC89" s="5"/>
      <c r="OD89" s="5"/>
      <c r="OE89" s="5"/>
      <c r="OF89" s="5"/>
      <c r="OG89" s="5"/>
      <c r="OH89" s="5"/>
      <c r="OI89" s="5"/>
      <c r="OJ89" s="5"/>
      <c r="OK89" s="5"/>
      <c r="OL89" s="5"/>
      <c r="OM89" s="5"/>
      <c r="ON89" s="5"/>
      <c r="OO89" s="5"/>
      <c r="OP89" s="5"/>
      <c r="OQ89" s="5"/>
      <c r="OR89" s="5"/>
      <c r="OS89" s="5"/>
      <c r="OT89" s="5"/>
      <c r="OU89" s="5"/>
      <c r="OV89" s="5"/>
      <c r="OW89" s="5"/>
      <c r="OX89" s="5"/>
      <c r="OY89" s="5"/>
      <c r="OZ89" s="5"/>
      <c r="PA89" s="5"/>
      <c r="PB89" s="5"/>
      <c r="PC89" s="5"/>
      <c r="PD89" s="5"/>
      <c r="PE89" s="5"/>
      <c r="PF89" s="5"/>
      <c r="PG89" s="5"/>
      <c r="PH89" s="5"/>
      <c r="PI89" s="5"/>
      <c r="PJ89" s="5"/>
      <c r="PK89" s="5"/>
      <c r="PL89" s="5"/>
      <c r="PM89" s="5"/>
      <c r="PN89" s="5"/>
      <c r="PO89" s="5"/>
      <c r="PP89" s="5"/>
      <c r="PQ89" s="5"/>
      <c r="PR89" s="5"/>
      <c r="PS89" s="5"/>
      <c r="PT89" s="5"/>
      <c r="PU89" s="5"/>
      <c r="PV89" s="5"/>
      <c r="PW89" s="5"/>
      <c r="PX89" s="5"/>
      <c r="PY89" s="5"/>
      <c r="PZ89" s="5"/>
      <c r="QA89" s="5"/>
      <c r="QB89" s="5"/>
      <c r="QC89" s="5"/>
      <c r="QD89" s="5"/>
      <c r="QE89" s="5"/>
      <c r="QF89" s="5"/>
      <c r="QG89" s="5"/>
      <c r="QH89" s="5"/>
      <c r="QI89" s="5"/>
      <c r="QJ89" s="5"/>
      <c r="QK89" s="5"/>
      <c r="QL89" s="5"/>
      <c r="QM89" s="5"/>
      <c r="QN89" s="5"/>
      <c r="QO89" s="5"/>
      <c r="QP89" s="5"/>
      <c r="QQ89" s="5"/>
      <c r="QR89" s="5"/>
      <c r="QS89" s="5"/>
      <c r="QT89" s="5"/>
      <c r="QU89" s="5"/>
      <c r="QV89" s="5"/>
      <c r="QW89" s="5"/>
      <c r="QX89" s="5"/>
      <c r="QY89" s="5"/>
      <c r="QZ89" s="5"/>
      <c r="RA89" s="5"/>
      <c r="RB89" s="5"/>
      <c r="RC89" s="5"/>
      <c r="RD89" s="5"/>
      <c r="RE89" s="5"/>
      <c r="RF89" s="5"/>
      <c r="RG89" s="5"/>
      <c r="RH89" s="5"/>
      <c r="RI89" s="5"/>
      <c r="RJ89" s="5"/>
      <c r="RK89" s="5"/>
      <c r="RL89" s="5"/>
      <c r="RM89" s="5"/>
      <c r="RN89" s="5"/>
      <c r="RO89" s="5"/>
      <c r="RP89" s="5"/>
      <c r="RQ89" s="5"/>
      <c r="RR89" s="5"/>
      <c r="RS89" s="5"/>
      <c r="RT89" s="5"/>
      <c r="RU89" s="5"/>
      <c r="RV89" s="5"/>
      <c r="RW89" s="5"/>
      <c r="RX89" s="5"/>
      <c r="RY89" s="5"/>
      <c r="RZ89" s="5"/>
      <c r="SA89" s="5"/>
      <c r="SB89" s="5"/>
      <c r="SC89" s="5"/>
      <c r="SD89" s="5"/>
      <c r="SE89" s="5"/>
      <c r="SF89" s="5"/>
      <c r="SG89" s="5"/>
      <c r="SH89" s="5"/>
      <c r="SI89" s="5"/>
      <c r="SJ89" s="5"/>
      <c r="SK89" s="5"/>
      <c r="SL89" s="5"/>
      <c r="SM89" s="5"/>
      <c r="SN89" s="5"/>
      <c r="SO89" s="5"/>
      <c r="SP89" s="5"/>
      <c r="SQ89" s="5"/>
      <c r="SR89" s="5"/>
      <c r="SS89" s="5"/>
      <c r="ST89" s="5"/>
      <c r="SU89" s="5"/>
      <c r="SV89" s="5"/>
      <c r="SW89" s="5"/>
      <c r="SX89" s="5"/>
      <c r="SY89" s="5"/>
      <c r="SZ89" s="5"/>
      <c r="TA89" s="5"/>
      <c r="TB89" s="5"/>
      <c r="TC89" s="5"/>
      <c r="TD89" s="5"/>
      <c r="TE89" s="5"/>
      <c r="TF89" s="5"/>
      <c r="TG89" s="5"/>
      <c r="TH89" s="5"/>
      <c r="TI89" s="5"/>
      <c r="TJ89" s="5"/>
      <c r="TK89" s="5"/>
      <c r="TL89" s="5"/>
      <c r="TM89" s="5"/>
      <c r="TN89" s="5"/>
      <c r="TO89" s="5"/>
      <c r="TP89" s="5"/>
      <c r="TQ89" s="5"/>
      <c r="TR89" s="5"/>
      <c r="TS89" s="5"/>
      <c r="TT89" s="5"/>
      <c r="TU89" s="5"/>
      <c r="TV89" s="5"/>
      <c r="TW89" s="5"/>
      <c r="TX89" s="5"/>
      <c r="TY89" s="5"/>
      <c r="TZ89" s="5"/>
      <c r="UA89" s="5"/>
      <c r="UB89" s="5"/>
      <c r="UC89" s="5"/>
      <c r="UD89" s="5"/>
      <c r="UE89" s="5"/>
      <c r="UF89" s="5"/>
      <c r="UG89" s="5"/>
      <c r="UH89" s="5"/>
      <c r="UI89" s="5"/>
      <c r="UJ89" s="5"/>
      <c r="UK89" s="5"/>
      <c r="UL89" s="5"/>
      <c r="UM89" s="5"/>
      <c r="UN89" s="5"/>
      <c r="UO89" s="5"/>
      <c r="UP89" s="5"/>
      <c r="UQ89" s="5"/>
      <c r="UR89" s="5"/>
      <c r="US89" s="5"/>
      <c r="UT89" s="5"/>
      <c r="UU89" s="5"/>
      <c r="UV89" s="5"/>
      <c r="UW89" s="5"/>
      <c r="UX89" s="5"/>
      <c r="UY89" s="5"/>
      <c r="UZ89" s="5"/>
      <c r="VA89" s="5"/>
      <c r="VB89" s="5"/>
      <c r="VC89" s="5"/>
      <c r="VD89" s="5"/>
      <c r="VE89" s="5"/>
      <c r="VF89" s="5"/>
      <c r="VG89" s="5"/>
      <c r="VH89" s="5"/>
      <c r="VI89" s="5"/>
      <c r="VJ89" s="5"/>
      <c r="VK89" s="5"/>
      <c r="VL89" s="5"/>
      <c r="VM89" s="5"/>
      <c r="VN89" s="5"/>
      <c r="VO89" s="5"/>
      <c r="VP89" s="5"/>
      <c r="VQ89" s="5"/>
      <c r="VR89" s="5"/>
      <c r="VS89" s="5"/>
      <c r="VT89" s="5"/>
      <c r="VU89" s="5"/>
      <c r="VV89" s="5"/>
      <c r="VW89" s="5"/>
      <c r="VX89" s="5"/>
      <c r="VY89" s="5"/>
      <c r="VZ89" s="5"/>
      <c r="WA89" s="5"/>
      <c r="WB89" s="5"/>
      <c r="WC89" s="5"/>
      <c r="WD89" s="5"/>
      <c r="WE89" s="5"/>
      <c r="WF89" s="5"/>
      <c r="WG89" s="5"/>
      <c r="WH89" s="5"/>
      <c r="WI89" s="5"/>
      <c r="WJ89" s="5"/>
      <c r="WK89" s="5"/>
      <c r="WL89" s="5"/>
      <c r="WM89" s="5"/>
      <c r="WN89" s="5"/>
      <c r="WO89" s="5"/>
      <c r="WP89" s="5"/>
      <c r="WQ89" s="5"/>
      <c r="WR89" s="5"/>
      <c r="WS89" s="5"/>
      <c r="WT89" s="5"/>
      <c r="WU89" s="5"/>
      <c r="WV89" s="5"/>
      <c r="WW89" s="5"/>
      <c r="WX89" s="5"/>
      <c r="WY89" s="5"/>
      <c r="WZ89" s="5"/>
      <c r="XA89" s="5"/>
      <c r="XB89" s="5"/>
      <c r="XC89" s="5"/>
      <c r="XD89" s="5"/>
      <c r="XE89" s="5"/>
      <c r="XF89" s="5"/>
      <c r="XG89" s="5"/>
      <c r="XH89" s="5"/>
      <c r="XI89" s="5"/>
      <c r="XJ89" s="5"/>
      <c r="XK89" s="5"/>
      <c r="XL89" s="5"/>
      <c r="XM89" s="5"/>
      <c r="XN89" s="5"/>
      <c r="XO89" s="5"/>
      <c r="XP89" s="5"/>
      <c r="XQ89" s="5"/>
      <c r="XR89" s="5"/>
      <c r="XS89" s="5"/>
      <c r="XT89" s="5"/>
      <c r="XU89" s="5"/>
      <c r="XV89" s="5"/>
      <c r="XW89" s="5"/>
      <c r="XX89" s="5"/>
      <c r="XY89" s="5"/>
      <c r="XZ89" s="5"/>
      <c r="YA89" s="5"/>
      <c r="YB89" s="5"/>
      <c r="YC89" s="5"/>
      <c r="YD89" s="5"/>
      <c r="YE89" s="5"/>
      <c r="YF89" s="5"/>
      <c r="YG89" s="5"/>
      <c r="YH89" s="5"/>
      <c r="YI89" s="5"/>
      <c r="YJ89" s="5"/>
      <c r="YK89" s="5"/>
      <c r="YL89" s="5"/>
      <c r="YM89" s="5"/>
      <c r="YN89" s="5"/>
      <c r="YO89" s="5"/>
      <c r="YP89" s="5"/>
      <c r="YQ89" s="5"/>
      <c r="YR89" s="5"/>
      <c r="YS89" s="5"/>
      <c r="YT89" s="5"/>
      <c r="YU89" s="5"/>
      <c r="YV89" s="5"/>
      <c r="YW89" s="5"/>
      <c r="YX89" s="5"/>
      <c r="YY89" s="5"/>
      <c r="YZ89" s="5"/>
      <c r="ZA89" s="5"/>
      <c r="ZB89" s="5"/>
      <c r="ZC89" s="5"/>
      <c r="ZD89" s="5"/>
      <c r="ZE89" s="5"/>
      <c r="ZF89" s="5"/>
      <c r="ZG89" s="5"/>
      <c r="ZH89" s="5"/>
      <c r="ZI89" s="5"/>
      <c r="ZJ89" s="5"/>
      <c r="ZK89" s="5"/>
      <c r="ZL89" s="5"/>
      <c r="ZM89" s="5"/>
      <c r="ZN89" s="5"/>
      <c r="ZO89" s="5"/>
      <c r="ZP89" s="5"/>
      <c r="ZQ89" s="5"/>
      <c r="ZR89" s="5"/>
      <c r="ZS89" s="5"/>
      <c r="ZT89" s="5"/>
      <c r="ZU89" s="5"/>
      <c r="ZV89" s="5"/>
      <c r="ZW89" s="5"/>
      <c r="ZX89" s="5"/>
      <c r="ZY89" s="5"/>
      <c r="ZZ89" s="5"/>
      <c r="AAA89" s="5"/>
      <c r="AAB89" s="5"/>
      <c r="AAC89" s="5"/>
      <c r="AAD89" s="5"/>
      <c r="AAE89" s="5"/>
      <c r="AAF89" s="5"/>
      <c r="AAG89" s="5"/>
      <c r="AAH89" s="5"/>
      <c r="AAI89" s="5"/>
      <c r="AAJ89" s="5"/>
      <c r="AAK89" s="5"/>
      <c r="AAL89" s="5"/>
      <c r="AAM89" s="5"/>
      <c r="AAN89" s="5"/>
      <c r="AAO89" s="5"/>
      <c r="AAP89" s="5"/>
      <c r="AAQ89" s="5"/>
      <c r="AAR89" s="5"/>
      <c r="AAS89" s="5"/>
      <c r="AAT89" s="5"/>
      <c r="AAU89" s="5"/>
      <c r="AAV89" s="5"/>
      <c r="AAW89" s="5"/>
      <c r="AAX89" s="5"/>
      <c r="AAY89" s="5"/>
      <c r="AAZ89" s="5"/>
      <c r="ABA89" s="5"/>
      <c r="ABB89" s="5"/>
      <c r="ABC89" s="5"/>
      <c r="ABD89" s="5"/>
      <c r="ABE89" s="5"/>
      <c r="ABF89" s="5"/>
      <c r="ABG89" s="5"/>
      <c r="ABH89" s="5"/>
      <c r="ABI89" s="5"/>
      <c r="ABJ89" s="5"/>
      <c r="ABK89" s="5"/>
      <c r="ABL89" s="5"/>
      <c r="ABM89" s="5"/>
      <c r="ABN89" s="5"/>
      <c r="ABO89" s="5"/>
      <c r="ABP89" s="5"/>
      <c r="ABQ89" s="5"/>
      <c r="ABR89" s="5"/>
      <c r="ABS89" s="5"/>
      <c r="ABT89" s="5"/>
      <c r="ABU89" s="5"/>
      <c r="ABV89" s="5"/>
      <c r="ABW89" s="5"/>
      <c r="ABX89" s="5"/>
      <c r="ABY89" s="5"/>
      <c r="ABZ89" s="5"/>
      <c r="ACA89" s="5"/>
      <c r="ACB89" s="5"/>
      <c r="ACC89" s="5"/>
      <c r="ACD89" s="5"/>
      <c r="ACE89" s="5"/>
      <c r="ACF89" s="5"/>
      <c r="ACG89" s="5"/>
      <c r="ACH89" s="5"/>
      <c r="ACI89" s="5"/>
      <c r="ACJ89" s="5"/>
      <c r="ACK89" s="5"/>
      <c r="ACL89" s="5"/>
      <c r="ACM89" s="5"/>
      <c r="ACN89" s="5"/>
      <c r="ACO89" s="5"/>
      <c r="ACP89" s="5"/>
      <c r="ACQ89" s="5"/>
      <c r="ACR89" s="5"/>
      <c r="ACS89" s="5"/>
      <c r="ACT89" s="5"/>
      <c r="ACU89" s="5"/>
      <c r="ACV89" s="5"/>
      <c r="ACW89" s="5"/>
      <c r="ACX89" s="5"/>
      <c r="ACY89" s="5"/>
      <c r="ACZ89" s="5"/>
      <c r="ADA89" s="5"/>
      <c r="ADB89" s="5"/>
      <c r="ADC89" s="5"/>
      <c r="ADD89" s="5"/>
      <c r="ADE89" s="5"/>
      <c r="ADF89" s="5"/>
      <c r="ADG89" s="5"/>
      <c r="ADH89" s="5"/>
      <c r="ADI89" s="5"/>
      <c r="ADJ89" s="5"/>
      <c r="ADK89" s="5"/>
      <c r="ADL89" s="5"/>
      <c r="ADM89" s="5"/>
      <c r="ADN89" s="5"/>
      <c r="ADO89" s="5"/>
      <c r="ADP89" s="5"/>
      <c r="ADQ89" s="5"/>
      <c r="ADR89" s="5"/>
      <c r="ADS89" s="5"/>
      <c r="ADT89" s="5"/>
      <c r="ADU89" s="5"/>
      <c r="ADV89" s="5"/>
      <c r="ADW89" s="5"/>
      <c r="ADX89" s="5"/>
      <c r="ADY89" s="5"/>
      <c r="ADZ89" s="5"/>
      <c r="AEA89" s="5"/>
      <c r="AEB89" s="5"/>
      <c r="AEC89" s="5"/>
      <c r="AED89" s="5"/>
      <c r="AEE89" s="5"/>
      <c r="AEF89" s="5"/>
      <c r="AEG89" s="5"/>
      <c r="AEH89" s="5"/>
      <c r="AEI89" s="5"/>
      <c r="AEJ89" s="5"/>
      <c r="AEK89" s="5"/>
      <c r="AEL89" s="5"/>
      <c r="AEM89" s="5"/>
      <c r="AEN89" s="5"/>
      <c r="AEO89" s="5"/>
      <c r="AEP89" s="5"/>
      <c r="AEQ89" s="5"/>
      <c r="AER89" s="5"/>
      <c r="AES89" s="5"/>
      <c r="AET89" s="5"/>
      <c r="AEU89" s="5"/>
      <c r="AEV89" s="5"/>
      <c r="AEW89" s="5"/>
      <c r="AEX89" s="5"/>
      <c r="AEY89" s="5"/>
      <c r="AEZ89" s="5"/>
      <c r="AFA89" s="5"/>
      <c r="AFB89" s="5"/>
      <c r="AFC89" s="5"/>
      <c r="AFD89" s="5"/>
      <c r="AFE89" s="5"/>
      <c r="AFF89" s="5"/>
      <c r="AFG89" s="5"/>
      <c r="AFH89" s="5"/>
      <c r="AFI89" s="5"/>
      <c r="AFJ89" s="5"/>
      <c r="AFK89" s="5"/>
      <c r="AFL89" s="5"/>
      <c r="AFM89" s="5"/>
      <c r="AFN89" s="5"/>
      <c r="AFO89" s="5"/>
      <c r="AFP89" s="5"/>
      <c r="AFQ89" s="5"/>
      <c r="AFR89" s="5"/>
      <c r="AFS89" s="5"/>
      <c r="AFT89" s="5"/>
      <c r="AFU89" s="5"/>
      <c r="AFV89" s="5"/>
      <c r="AFW89" s="5"/>
      <c r="AFX89" s="5"/>
      <c r="AFY89" s="5"/>
      <c r="AFZ89" s="5"/>
      <c r="AGA89" s="5"/>
      <c r="AGB89" s="5"/>
      <c r="AGC89" s="5"/>
      <c r="AGD89" s="5"/>
      <c r="AGE89" s="5"/>
      <c r="AGF89" s="5"/>
      <c r="AGG89" s="5"/>
      <c r="AGH89" s="5"/>
      <c r="AGI89" s="5"/>
      <c r="AGJ89" s="5"/>
      <c r="AGK89" s="5"/>
      <c r="AGL89" s="5"/>
      <c r="AGM89" s="5"/>
      <c r="AGN89" s="5"/>
      <c r="AGO89" s="5"/>
      <c r="AGP89" s="5"/>
      <c r="AGQ89" s="5"/>
      <c r="AGR89" s="5"/>
      <c r="AGS89" s="5"/>
      <c r="AGT89" s="5"/>
      <c r="AGU89" s="5"/>
      <c r="AGV89" s="5"/>
      <c r="AGW89" s="5"/>
      <c r="AGX89" s="5"/>
      <c r="AGY89" s="5"/>
      <c r="AGZ89" s="5"/>
      <c r="AHA89" s="5"/>
      <c r="AHB89" s="5"/>
      <c r="AHC89" s="5"/>
      <c r="AHD89" s="5"/>
      <c r="AHE89" s="5"/>
      <c r="AHF89" s="5"/>
      <c r="AHG89" s="5"/>
      <c r="AHH89" s="5"/>
      <c r="AHI89" s="5"/>
      <c r="AHJ89" s="5"/>
      <c r="AHK89" s="5"/>
      <c r="AHL89" s="5"/>
      <c r="AHM89" s="5"/>
      <c r="AHN89" s="5"/>
      <c r="AHO89" s="5"/>
      <c r="AHP89" s="5"/>
      <c r="AHQ89" s="5"/>
      <c r="AHR89" s="5"/>
      <c r="AHS89" s="5"/>
      <c r="AHT89" s="5"/>
      <c r="AHU89" s="5"/>
      <c r="AHV89" s="5"/>
      <c r="AHW89" s="5"/>
      <c r="AHX89" s="5"/>
      <c r="AHY89" s="5"/>
      <c r="AHZ89" s="5"/>
      <c r="AIA89" s="5"/>
      <c r="AIB89" s="5"/>
      <c r="AIC89" s="5"/>
      <c r="AID89" s="5"/>
      <c r="AIE89" s="5"/>
      <c r="AIF89" s="5"/>
      <c r="AIG89" s="5"/>
      <c r="AIH89" s="5"/>
      <c r="AII89" s="5"/>
      <c r="AIJ89" s="5"/>
      <c r="AIK89" s="5"/>
      <c r="AIL89" s="5"/>
      <c r="AIM89" s="5"/>
      <c r="AIN89" s="5"/>
      <c r="AIO89" s="5"/>
      <c r="AIP89" s="5"/>
      <c r="AIQ89" s="5"/>
      <c r="AIR89" s="5"/>
      <c r="AIS89" s="5"/>
      <c r="AIT89" s="5"/>
      <c r="AIU89" s="5"/>
      <c r="AIV89" s="5"/>
      <c r="AIW89" s="5"/>
      <c r="AIX89" s="5"/>
      <c r="AIY89" s="5"/>
      <c r="AIZ89" s="5"/>
      <c r="AJA89" s="5"/>
      <c r="AJB89" s="5"/>
      <c r="AJC89" s="5"/>
      <c r="AJD89" s="5"/>
      <c r="AJE89" s="5"/>
      <c r="AJF89" s="5"/>
      <c r="AJG89" s="5"/>
      <c r="AJH89" s="5"/>
      <c r="AJI89" s="5"/>
      <c r="AJJ89" s="5"/>
    </row>
    <row r="90" spans="1:946" ht="27.95" customHeight="1" x14ac:dyDescent="0.25">
      <c r="A90" s="39" t="s">
        <v>54</v>
      </c>
      <c r="B90" s="73" t="s">
        <v>232</v>
      </c>
      <c r="C90" s="71"/>
      <c r="D90" s="86"/>
      <c r="E90" s="86"/>
      <c r="F90" s="43" t="s">
        <v>116</v>
      </c>
      <c r="G90" s="86"/>
      <c r="H90" s="86"/>
      <c r="I90" s="86"/>
      <c r="J90" s="86"/>
      <c r="K90" s="62"/>
      <c r="L90" s="86"/>
      <c r="M90" s="64" t="s">
        <v>66</v>
      </c>
      <c r="N90" s="88"/>
      <c r="O90" s="88"/>
      <c r="P90" s="88"/>
      <c r="Q90" s="88"/>
      <c r="R90" s="88"/>
      <c r="S90" s="64">
        <v>1</v>
      </c>
      <c r="T90" s="88"/>
      <c r="U90" s="64">
        <v>1</v>
      </c>
      <c r="V90" s="88"/>
      <c r="W90" s="88"/>
      <c r="X90" s="88"/>
      <c r="Y90" s="88"/>
      <c r="Z90" s="51">
        <f t="shared" si="1"/>
        <v>2</v>
      </c>
      <c r="AA90" s="66"/>
      <c r="AB90" s="53"/>
      <c r="AC90" s="67"/>
      <c r="AD90" s="68"/>
      <c r="AE90" s="68"/>
      <c r="AF90" s="69"/>
      <c r="AG90" s="66"/>
      <c r="AH90" s="66"/>
      <c r="AI90" s="67"/>
      <c r="CF90" s="5"/>
      <c r="CG90" s="5"/>
      <c r="CH90" s="5"/>
      <c r="CI90" s="5"/>
      <c r="CJ90" s="5"/>
      <c r="CK90" s="5"/>
      <c r="CL90" s="5"/>
      <c r="CM90" s="5"/>
      <c r="CN90" s="5"/>
      <c r="CO90" s="5"/>
      <c r="CP90" s="5"/>
      <c r="CQ90" s="5"/>
      <c r="CR90" s="5"/>
      <c r="CS90" s="5"/>
      <c r="CT90" s="5"/>
      <c r="CU90" s="5"/>
      <c r="CV90" s="5"/>
      <c r="CW90" s="5"/>
      <c r="CX90" s="5"/>
      <c r="CY90" s="5"/>
      <c r="CZ90" s="5"/>
      <c r="DA90" s="5"/>
      <c r="DB90" s="5"/>
      <c r="DC90" s="5"/>
      <c r="DD90" s="5"/>
      <c r="DE90" s="5"/>
      <c r="DF90" s="5"/>
      <c r="DG90" s="5"/>
      <c r="DH90" s="5"/>
      <c r="DI90" s="5"/>
      <c r="DJ90" s="5"/>
      <c r="DK90" s="5"/>
      <c r="DL90" s="5"/>
      <c r="DM90" s="5"/>
      <c r="DN90" s="5"/>
      <c r="DO90" s="5"/>
      <c r="DP90" s="5"/>
      <c r="DQ90" s="5"/>
      <c r="DR90" s="5"/>
      <c r="DS90" s="5"/>
      <c r="DT90" s="5"/>
      <c r="DU90" s="5"/>
      <c r="DV90" s="5"/>
      <c r="DW90" s="5"/>
      <c r="DX90" s="5"/>
      <c r="DY90" s="5"/>
      <c r="DZ90" s="5"/>
      <c r="EA90" s="5"/>
      <c r="EB90" s="5"/>
      <c r="EC90" s="5"/>
      <c r="ED90" s="5"/>
      <c r="EE90" s="5"/>
      <c r="EF90" s="5"/>
      <c r="EG90" s="5"/>
      <c r="EH90" s="5"/>
      <c r="EI90" s="5"/>
      <c r="EJ90" s="5"/>
      <c r="EK90" s="5"/>
      <c r="EL90" s="5"/>
      <c r="EM90" s="5"/>
      <c r="EN90" s="5"/>
      <c r="EO90" s="5"/>
      <c r="EP90" s="5"/>
      <c r="EQ90" s="5"/>
      <c r="ER90" s="5"/>
      <c r="ES90" s="5"/>
      <c r="ET90" s="5"/>
      <c r="EU90" s="5"/>
      <c r="EV90" s="5"/>
      <c r="EW90" s="5"/>
      <c r="EX90" s="5"/>
      <c r="EY90" s="5"/>
      <c r="EZ90" s="5"/>
      <c r="FA90" s="5"/>
      <c r="FB90" s="5"/>
      <c r="FC90" s="5"/>
      <c r="FD90" s="5"/>
      <c r="FE90" s="5"/>
      <c r="FF90" s="5"/>
      <c r="FG90" s="5"/>
      <c r="FH90" s="5"/>
      <c r="FI90" s="5"/>
      <c r="FJ90" s="5"/>
      <c r="FK90" s="5"/>
      <c r="FL90" s="5"/>
      <c r="FM90" s="5"/>
      <c r="FN90" s="5"/>
      <c r="FO90" s="5"/>
      <c r="FP90" s="5"/>
      <c r="FQ90" s="5"/>
      <c r="FR90" s="5"/>
      <c r="FS90" s="5"/>
      <c r="FT90" s="5"/>
      <c r="FU90" s="5"/>
      <c r="FV90" s="5"/>
      <c r="FW90" s="5"/>
      <c r="FX90" s="5"/>
      <c r="FY90" s="5"/>
      <c r="FZ90" s="5"/>
      <c r="GA90" s="5"/>
      <c r="GB90" s="5"/>
      <c r="GC90" s="5"/>
      <c r="GD90" s="5"/>
      <c r="GE90" s="5"/>
      <c r="GF90" s="5"/>
      <c r="GG90" s="5"/>
      <c r="GH90" s="5"/>
      <c r="GI90" s="5"/>
      <c r="GJ90" s="5"/>
      <c r="GK90" s="5"/>
      <c r="GL90" s="5"/>
      <c r="GM90" s="5"/>
      <c r="GN90" s="5"/>
      <c r="GO90" s="5"/>
      <c r="GP90" s="5"/>
      <c r="GQ90" s="5"/>
      <c r="GR90" s="5"/>
      <c r="GS90" s="5"/>
      <c r="GT90" s="5"/>
      <c r="GU90" s="5"/>
      <c r="GV90" s="5"/>
      <c r="GW90" s="5"/>
      <c r="GX90" s="5"/>
      <c r="GY90" s="5"/>
      <c r="GZ90" s="5"/>
      <c r="HA90" s="5"/>
      <c r="HB90" s="5"/>
      <c r="HC90" s="5"/>
      <c r="HD90" s="5"/>
      <c r="HE90" s="5"/>
      <c r="HF90" s="5"/>
      <c r="HG90" s="5"/>
      <c r="HH90" s="5"/>
      <c r="HI90" s="5"/>
      <c r="HJ90" s="5"/>
      <c r="HK90" s="5"/>
      <c r="HL90" s="5"/>
      <c r="HM90" s="5"/>
      <c r="HN90" s="5"/>
      <c r="HO90" s="5"/>
      <c r="HP90" s="5"/>
      <c r="HQ90" s="5"/>
      <c r="HR90" s="5"/>
      <c r="HS90" s="5"/>
      <c r="HT90" s="5"/>
      <c r="HU90" s="5"/>
      <c r="HV90" s="5"/>
      <c r="HW90" s="5"/>
      <c r="HX90" s="5"/>
      <c r="HY90" s="5"/>
      <c r="HZ90" s="5"/>
      <c r="IA90" s="5"/>
      <c r="IB90" s="5"/>
      <c r="IC90" s="5"/>
      <c r="ID90" s="5"/>
      <c r="IE90" s="5"/>
      <c r="IF90" s="5"/>
      <c r="IG90" s="5"/>
      <c r="IH90" s="5"/>
      <c r="II90" s="5"/>
      <c r="IJ90" s="5"/>
      <c r="IK90" s="5"/>
      <c r="IL90" s="5"/>
      <c r="IM90" s="5"/>
      <c r="IN90" s="5"/>
      <c r="IO90" s="5"/>
      <c r="IP90" s="5"/>
      <c r="IQ90" s="5"/>
      <c r="IR90" s="5"/>
      <c r="IS90" s="5"/>
      <c r="IT90" s="5"/>
      <c r="IU90" s="5"/>
      <c r="IV90" s="5"/>
      <c r="IW90" s="5"/>
      <c r="IX90" s="5"/>
      <c r="IY90" s="5"/>
      <c r="IZ90" s="5"/>
      <c r="JA90" s="5"/>
      <c r="JB90" s="5"/>
      <c r="JC90" s="5"/>
      <c r="JD90" s="5"/>
      <c r="JE90" s="5"/>
      <c r="JF90" s="5"/>
      <c r="JG90" s="5"/>
      <c r="JH90" s="5"/>
      <c r="JI90" s="5"/>
      <c r="JJ90" s="5"/>
      <c r="JK90" s="5"/>
      <c r="JL90" s="5"/>
      <c r="JM90" s="5"/>
      <c r="JN90" s="5"/>
      <c r="JO90" s="5"/>
      <c r="JP90" s="5"/>
      <c r="JQ90" s="5"/>
      <c r="JR90" s="5"/>
      <c r="JS90" s="5"/>
      <c r="JT90" s="5"/>
      <c r="JU90" s="5"/>
      <c r="JV90" s="5"/>
      <c r="JW90" s="5"/>
      <c r="JX90" s="5"/>
      <c r="JY90" s="5"/>
      <c r="JZ90" s="5"/>
      <c r="KA90" s="5"/>
      <c r="KB90" s="5"/>
      <c r="KC90" s="5"/>
      <c r="KD90" s="5"/>
      <c r="KE90" s="5"/>
      <c r="KF90" s="5"/>
      <c r="KG90" s="5"/>
      <c r="KH90" s="5"/>
      <c r="KI90" s="5"/>
      <c r="KJ90" s="5"/>
      <c r="KK90" s="5"/>
      <c r="KL90" s="5"/>
      <c r="KM90" s="5"/>
      <c r="KN90" s="5"/>
      <c r="KO90" s="5"/>
      <c r="KP90" s="5"/>
      <c r="KQ90" s="5"/>
      <c r="KR90" s="5"/>
      <c r="KS90" s="5"/>
      <c r="KT90" s="5"/>
      <c r="KU90" s="5"/>
      <c r="KV90" s="5"/>
      <c r="KW90" s="5"/>
      <c r="KX90" s="5"/>
      <c r="KY90" s="5"/>
      <c r="KZ90" s="5"/>
      <c r="LA90" s="5"/>
      <c r="LB90" s="5"/>
      <c r="LC90" s="5"/>
      <c r="LD90" s="5"/>
      <c r="LE90" s="5"/>
      <c r="LF90" s="5"/>
      <c r="LG90" s="5"/>
      <c r="LH90" s="5"/>
      <c r="LI90" s="5"/>
      <c r="LJ90" s="5"/>
      <c r="LK90" s="5"/>
      <c r="LL90" s="5"/>
      <c r="LM90" s="5"/>
      <c r="LN90" s="5"/>
      <c r="LO90" s="5"/>
      <c r="LP90" s="5"/>
      <c r="LQ90" s="5"/>
      <c r="LR90" s="5"/>
      <c r="LS90" s="5"/>
      <c r="LT90" s="5"/>
      <c r="LU90" s="5"/>
      <c r="LV90" s="5"/>
      <c r="LW90" s="5"/>
      <c r="LX90" s="5"/>
      <c r="LY90" s="5"/>
      <c r="LZ90" s="5"/>
      <c r="MA90" s="5"/>
      <c r="MB90" s="5"/>
      <c r="MC90" s="5"/>
      <c r="MD90" s="5"/>
      <c r="ME90" s="5"/>
      <c r="MF90" s="5"/>
      <c r="MG90" s="5"/>
      <c r="MH90" s="5"/>
      <c r="MI90" s="5"/>
      <c r="MJ90" s="5"/>
      <c r="MK90" s="5"/>
      <c r="ML90" s="5"/>
      <c r="MM90" s="5"/>
      <c r="MN90" s="5"/>
      <c r="MO90" s="5"/>
      <c r="MP90" s="5"/>
      <c r="MQ90" s="5"/>
      <c r="MR90" s="5"/>
      <c r="MS90" s="5"/>
      <c r="MT90" s="5"/>
      <c r="MU90" s="5"/>
      <c r="MV90" s="5"/>
      <c r="MW90" s="5"/>
      <c r="MX90" s="5"/>
      <c r="MY90" s="5"/>
      <c r="MZ90" s="5"/>
      <c r="NA90" s="5"/>
      <c r="NB90" s="5"/>
      <c r="NC90" s="5"/>
      <c r="ND90" s="5"/>
      <c r="NE90" s="5"/>
      <c r="NF90" s="5"/>
      <c r="NG90" s="5"/>
      <c r="NH90" s="5"/>
      <c r="NI90" s="5"/>
      <c r="NJ90" s="5"/>
      <c r="NK90" s="5"/>
      <c r="NL90" s="5"/>
      <c r="NM90" s="5"/>
      <c r="NN90" s="5"/>
      <c r="NO90" s="5"/>
      <c r="NP90" s="5"/>
      <c r="NQ90" s="5"/>
      <c r="NR90" s="5"/>
      <c r="NS90" s="5"/>
      <c r="NT90" s="5"/>
      <c r="NU90" s="5"/>
      <c r="NV90" s="5"/>
      <c r="NW90" s="5"/>
      <c r="NX90" s="5"/>
      <c r="NY90" s="5"/>
      <c r="NZ90" s="5"/>
      <c r="OA90" s="5"/>
      <c r="OB90" s="5"/>
      <c r="OC90" s="5"/>
      <c r="OD90" s="5"/>
      <c r="OE90" s="5"/>
      <c r="OF90" s="5"/>
      <c r="OG90" s="5"/>
      <c r="OH90" s="5"/>
      <c r="OI90" s="5"/>
      <c r="OJ90" s="5"/>
      <c r="OK90" s="5"/>
      <c r="OL90" s="5"/>
      <c r="OM90" s="5"/>
      <c r="ON90" s="5"/>
      <c r="OO90" s="5"/>
      <c r="OP90" s="5"/>
      <c r="OQ90" s="5"/>
      <c r="OR90" s="5"/>
      <c r="OS90" s="5"/>
      <c r="OT90" s="5"/>
      <c r="OU90" s="5"/>
      <c r="OV90" s="5"/>
      <c r="OW90" s="5"/>
      <c r="OX90" s="5"/>
      <c r="OY90" s="5"/>
      <c r="OZ90" s="5"/>
      <c r="PA90" s="5"/>
      <c r="PB90" s="5"/>
      <c r="PC90" s="5"/>
      <c r="PD90" s="5"/>
      <c r="PE90" s="5"/>
      <c r="PF90" s="5"/>
      <c r="PG90" s="5"/>
      <c r="PH90" s="5"/>
      <c r="PI90" s="5"/>
      <c r="PJ90" s="5"/>
      <c r="PK90" s="5"/>
      <c r="PL90" s="5"/>
      <c r="PM90" s="5"/>
      <c r="PN90" s="5"/>
      <c r="PO90" s="5"/>
      <c r="PP90" s="5"/>
      <c r="PQ90" s="5"/>
      <c r="PR90" s="5"/>
      <c r="PS90" s="5"/>
      <c r="PT90" s="5"/>
      <c r="PU90" s="5"/>
      <c r="PV90" s="5"/>
      <c r="PW90" s="5"/>
      <c r="PX90" s="5"/>
      <c r="PY90" s="5"/>
      <c r="PZ90" s="5"/>
      <c r="QA90" s="5"/>
      <c r="QB90" s="5"/>
      <c r="QC90" s="5"/>
      <c r="QD90" s="5"/>
      <c r="QE90" s="5"/>
      <c r="QF90" s="5"/>
      <c r="QG90" s="5"/>
      <c r="QH90" s="5"/>
      <c r="QI90" s="5"/>
      <c r="QJ90" s="5"/>
      <c r="QK90" s="5"/>
      <c r="QL90" s="5"/>
      <c r="QM90" s="5"/>
      <c r="QN90" s="5"/>
      <c r="QO90" s="5"/>
      <c r="QP90" s="5"/>
      <c r="QQ90" s="5"/>
      <c r="QR90" s="5"/>
      <c r="QS90" s="5"/>
      <c r="QT90" s="5"/>
      <c r="QU90" s="5"/>
      <c r="QV90" s="5"/>
      <c r="QW90" s="5"/>
      <c r="QX90" s="5"/>
      <c r="QY90" s="5"/>
      <c r="QZ90" s="5"/>
      <c r="RA90" s="5"/>
      <c r="RB90" s="5"/>
      <c r="RC90" s="5"/>
      <c r="RD90" s="5"/>
      <c r="RE90" s="5"/>
      <c r="RF90" s="5"/>
      <c r="RG90" s="5"/>
      <c r="RH90" s="5"/>
      <c r="RI90" s="5"/>
      <c r="RJ90" s="5"/>
      <c r="RK90" s="5"/>
      <c r="RL90" s="5"/>
      <c r="RM90" s="5"/>
      <c r="RN90" s="5"/>
      <c r="RO90" s="5"/>
      <c r="RP90" s="5"/>
      <c r="RQ90" s="5"/>
      <c r="RR90" s="5"/>
      <c r="RS90" s="5"/>
      <c r="RT90" s="5"/>
      <c r="RU90" s="5"/>
      <c r="RV90" s="5"/>
      <c r="RW90" s="5"/>
      <c r="RX90" s="5"/>
      <c r="RY90" s="5"/>
      <c r="RZ90" s="5"/>
      <c r="SA90" s="5"/>
      <c r="SB90" s="5"/>
      <c r="SC90" s="5"/>
      <c r="SD90" s="5"/>
      <c r="SE90" s="5"/>
      <c r="SF90" s="5"/>
      <c r="SG90" s="5"/>
      <c r="SH90" s="5"/>
      <c r="SI90" s="5"/>
      <c r="SJ90" s="5"/>
      <c r="SK90" s="5"/>
      <c r="SL90" s="5"/>
      <c r="SM90" s="5"/>
      <c r="SN90" s="5"/>
      <c r="SO90" s="5"/>
      <c r="SP90" s="5"/>
      <c r="SQ90" s="5"/>
      <c r="SR90" s="5"/>
      <c r="SS90" s="5"/>
      <c r="ST90" s="5"/>
      <c r="SU90" s="5"/>
      <c r="SV90" s="5"/>
      <c r="SW90" s="5"/>
      <c r="SX90" s="5"/>
      <c r="SY90" s="5"/>
      <c r="SZ90" s="5"/>
      <c r="TA90" s="5"/>
      <c r="TB90" s="5"/>
      <c r="TC90" s="5"/>
      <c r="TD90" s="5"/>
      <c r="TE90" s="5"/>
      <c r="TF90" s="5"/>
      <c r="TG90" s="5"/>
      <c r="TH90" s="5"/>
      <c r="TI90" s="5"/>
      <c r="TJ90" s="5"/>
      <c r="TK90" s="5"/>
      <c r="TL90" s="5"/>
      <c r="TM90" s="5"/>
      <c r="TN90" s="5"/>
      <c r="TO90" s="5"/>
      <c r="TP90" s="5"/>
      <c r="TQ90" s="5"/>
      <c r="TR90" s="5"/>
      <c r="TS90" s="5"/>
      <c r="TT90" s="5"/>
      <c r="TU90" s="5"/>
      <c r="TV90" s="5"/>
      <c r="TW90" s="5"/>
      <c r="TX90" s="5"/>
      <c r="TY90" s="5"/>
      <c r="TZ90" s="5"/>
      <c r="UA90" s="5"/>
      <c r="UB90" s="5"/>
      <c r="UC90" s="5"/>
      <c r="UD90" s="5"/>
      <c r="UE90" s="5"/>
      <c r="UF90" s="5"/>
      <c r="UG90" s="5"/>
      <c r="UH90" s="5"/>
      <c r="UI90" s="5"/>
      <c r="UJ90" s="5"/>
      <c r="UK90" s="5"/>
      <c r="UL90" s="5"/>
      <c r="UM90" s="5"/>
      <c r="UN90" s="5"/>
      <c r="UO90" s="5"/>
      <c r="UP90" s="5"/>
      <c r="UQ90" s="5"/>
      <c r="UR90" s="5"/>
      <c r="US90" s="5"/>
      <c r="UT90" s="5"/>
      <c r="UU90" s="5"/>
      <c r="UV90" s="5"/>
      <c r="UW90" s="5"/>
      <c r="UX90" s="5"/>
      <c r="UY90" s="5"/>
      <c r="UZ90" s="5"/>
      <c r="VA90" s="5"/>
      <c r="VB90" s="5"/>
      <c r="VC90" s="5"/>
      <c r="VD90" s="5"/>
      <c r="VE90" s="5"/>
      <c r="VF90" s="5"/>
      <c r="VG90" s="5"/>
      <c r="VH90" s="5"/>
      <c r="VI90" s="5"/>
      <c r="VJ90" s="5"/>
      <c r="VK90" s="5"/>
      <c r="VL90" s="5"/>
      <c r="VM90" s="5"/>
      <c r="VN90" s="5"/>
      <c r="VO90" s="5"/>
      <c r="VP90" s="5"/>
      <c r="VQ90" s="5"/>
      <c r="VR90" s="5"/>
      <c r="VS90" s="5"/>
      <c r="VT90" s="5"/>
      <c r="VU90" s="5"/>
      <c r="VV90" s="5"/>
      <c r="VW90" s="5"/>
      <c r="VX90" s="5"/>
      <c r="VY90" s="5"/>
      <c r="VZ90" s="5"/>
      <c r="WA90" s="5"/>
      <c r="WB90" s="5"/>
      <c r="WC90" s="5"/>
      <c r="WD90" s="5"/>
      <c r="WE90" s="5"/>
      <c r="WF90" s="5"/>
      <c r="WG90" s="5"/>
      <c r="WH90" s="5"/>
      <c r="WI90" s="5"/>
      <c r="WJ90" s="5"/>
      <c r="WK90" s="5"/>
      <c r="WL90" s="5"/>
      <c r="WM90" s="5"/>
      <c r="WN90" s="5"/>
      <c r="WO90" s="5"/>
      <c r="WP90" s="5"/>
      <c r="WQ90" s="5"/>
      <c r="WR90" s="5"/>
      <c r="WS90" s="5"/>
      <c r="WT90" s="5"/>
      <c r="WU90" s="5"/>
      <c r="WV90" s="5"/>
      <c r="WW90" s="5"/>
      <c r="WX90" s="5"/>
      <c r="WY90" s="5"/>
      <c r="WZ90" s="5"/>
      <c r="XA90" s="5"/>
      <c r="XB90" s="5"/>
      <c r="XC90" s="5"/>
      <c r="XD90" s="5"/>
      <c r="XE90" s="5"/>
      <c r="XF90" s="5"/>
      <c r="XG90" s="5"/>
      <c r="XH90" s="5"/>
      <c r="XI90" s="5"/>
      <c r="XJ90" s="5"/>
      <c r="XK90" s="5"/>
      <c r="XL90" s="5"/>
      <c r="XM90" s="5"/>
      <c r="XN90" s="5"/>
      <c r="XO90" s="5"/>
      <c r="XP90" s="5"/>
      <c r="XQ90" s="5"/>
      <c r="XR90" s="5"/>
      <c r="XS90" s="5"/>
      <c r="XT90" s="5"/>
      <c r="XU90" s="5"/>
      <c r="XV90" s="5"/>
      <c r="XW90" s="5"/>
      <c r="XX90" s="5"/>
      <c r="XY90" s="5"/>
      <c r="XZ90" s="5"/>
      <c r="YA90" s="5"/>
      <c r="YB90" s="5"/>
      <c r="YC90" s="5"/>
      <c r="YD90" s="5"/>
      <c r="YE90" s="5"/>
      <c r="YF90" s="5"/>
      <c r="YG90" s="5"/>
      <c r="YH90" s="5"/>
      <c r="YI90" s="5"/>
      <c r="YJ90" s="5"/>
      <c r="YK90" s="5"/>
      <c r="YL90" s="5"/>
      <c r="YM90" s="5"/>
      <c r="YN90" s="5"/>
      <c r="YO90" s="5"/>
      <c r="YP90" s="5"/>
      <c r="YQ90" s="5"/>
      <c r="YR90" s="5"/>
      <c r="YS90" s="5"/>
      <c r="YT90" s="5"/>
      <c r="YU90" s="5"/>
      <c r="YV90" s="5"/>
      <c r="YW90" s="5"/>
      <c r="YX90" s="5"/>
      <c r="YY90" s="5"/>
      <c r="YZ90" s="5"/>
      <c r="ZA90" s="5"/>
      <c r="ZB90" s="5"/>
      <c r="ZC90" s="5"/>
      <c r="ZD90" s="5"/>
      <c r="ZE90" s="5"/>
      <c r="ZF90" s="5"/>
      <c r="ZG90" s="5"/>
      <c r="ZH90" s="5"/>
      <c r="ZI90" s="5"/>
      <c r="ZJ90" s="5"/>
      <c r="ZK90" s="5"/>
      <c r="ZL90" s="5"/>
      <c r="ZM90" s="5"/>
      <c r="ZN90" s="5"/>
      <c r="ZO90" s="5"/>
      <c r="ZP90" s="5"/>
      <c r="ZQ90" s="5"/>
      <c r="ZR90" s="5"/>
      <c r="ZS90" s="5"/>
      <c r="ZT90" s="5"/>
      <c r="ZU90" s="5"/>
      <c r="ZV90" s="5"/>
      <c r="ZW90" s="5"/>
      <c r="ZX90" s="5"/>
      <c r="ZY90" s="5"/>
      <c r="ZZ90" s="5"/>
      <c r="AAA90" s="5"/>
      <c r="AAB90" s="5"/>
      <c r="AAC90" s="5"/>
      <c r="AAD90" s="5"/>
      <c r="AAE90" s="5"/>
      <c r="AAF90" s="5"/>
      <c r="AAG90" s="5"/>
      <c r="AAH90" s="5"/>
      <c r="AAI90" s="5"/>
      <c r="AAJ90" s="5"/>
      <c r="AAK90" s="5"/>
      <c r="AAL90" s="5"/>
      <c r="AAM90" s="5"/>
      <c r="AAN90" s="5"/>
      <c r="AAO90" s="5"/>
      <c r="AAP90" s="5"/>
      <c r="AAQ90" s="5"/>
      <c r="AAR90" s="5"/>
      <c r="AAS90" s="5"/>
      <c r="AAT90" s="5"/>
      <c r="AAU90" s="5"/>
      <c r="AAV90" s="5"/>
      <c r="AAW90" s="5"/>
      <c r="AAX90" s="5"/>
      <c r="AAY90" s="5"/>
      <c r="AAZ90" s="5"/>
      <c r="ABA90" s="5"/>
      <c r="ABB90" s="5"/>
      <c r="ABC90" s="5"/>
      <c r="ABD90" s="5"/>
      <c r="ABE90" s="5"/>
      <c r="ABF90" s="5"/>
      <c r="ABG90" s="5"/>
      <c r="ABH90" s="5"/>
      <c r="ABI90" s="5"/>
      <c r="ABJ90" s="5"/>
      <c r="ABK90" s="5"/>
      <c r="ABL90" s="5"/>
      <c r="ABM90" s="5"/>
      <c r="ABN90" s="5"/>
      <c r="ABO90" s="5"/>
      <c r="ABP90" s="5"/>
      <c r="ABQ90" s="5"/>
      <c r="ABR90" s="5"/>
      <c r="ABS90" s="5"/>
      <c r="ABT90" s="5"/>
      <c r="ABU90" s="5"/>
      <c r="ABV90" s="5"/>
      <c r="ABW90" s="5"/>
      <c r="ABX90" s="5"/>
      <c r="ABY90" s="5"/>
      <c r="ABZ90" s="5"/>
      <c r="ACA90" s="5"/>
      <c r="ACB90" s="5"/>
      <c r="ACC90" s="5"/>
      <c r="ACD90" s="5"/>
      <c r="ACE90" s="5"/>
      <c r="ACF90" s="5"/>
      <c r="ACG90" s="5"/>
      <c r="ACH90" s="5"/>
      <c r="ACI90" s="5"/>
      <c r="ACJ90" s="5"/>
      <c r="ACK90" s="5"/>
      <c r="ACL90" s="5"/>
      <c r="ACM90" s="5"/>
      <c r="ACN90" s="5"/>
      <c r="ACO90" s="5"/>
      <c r="ACP90" s="5"/>
      <c r="ACQ90" s="5"/>
      <c r="ACR90" s="5"/>
      <c r="ACS90" s="5"/>
      <c r="ACT90" s="5"/>
      <c r="ACU90" s="5"/>
      <c r="ACV90" s="5"/>
      <c r="ACW90" s="5"/>
      <c r="ACX90" s="5"/>
      <c r="ACY90" s="5"/>
      <c r="ACZ90" s="5"/>
      <c r="ADA90" s="5"/>
      <c r="ADB90" s="5"/>
      <c r="ADC90" s="5"/>
      <c r="ADD90" s="5"/>
      <c r="ADE90" s="5"/>
      <c r="ADF90" s="5"/>
      <c r="ADG90" s="5"/>
      <c r="ADH90" s="5"/>
      <c r="ADI90" s="5"/>
      <c r="ADJ90" s="5"/>
      <c r="ADK90" s="5"/>
      <c r="ADL90" s="5"/>
      <c r="ADM90" s="5"/>
      <c r="ADN90" s="5"/>
      <c r="ADO90" s="5"/>
      <c r="ADP90" s="5"/>
      <c r="ADQ90" s="5"/>
      <c r="ADR90" s="5"/>
      <c r="ADS90" s="5"/>
      <c r="ADT90" s="5"/>
      <c r="ADU90" s="5"/>
      <c r="ADV90" s="5"/>
      <c r="ADW90" s="5"/>
      <c r="ADX90" s="5"/>
      <c r="ADY90" s="5"/>
      <c r="ADZ90" s="5"/>
      <c r="AEA90" s="5"/>
      <c r="AEB90" s="5"/>
      <c r="AEC90" s="5"/>
      <c r="AED90" s="5"/>
      <c r="AEE90" s="5"/>
      <c r="AEF90" s="5"/>
      <c r="AEG90" s="5"/>
      <c r="AEH90" s="5"/>
      <c r="AEI90" s="5"/>
      <c r="AEJ90" s="5"/>
      <c r="AEK90" s="5"/>
      <c r="AEL90" s="5"/>
      <c r="AEM90" s="5"/>
      <c r="AEN90" s="5"/>
      <c r="AEO90" s="5"/>
      <c r="AEP90" s="5"/>
      <c r="AEQ90" s="5"/>
      <c r="AER90" s="5"/>
      <c r="AES90" s="5"/>
      <c r="AET90" s="5"/>
      <c r="AEU90" s="5"/>
      <c r="AEV90" s="5"/>
      <c r="AEW90" s="5"/>
      <c r="AEX90" s="5"/>
      <c r="AEY90" s="5"/>
      <c r="AEZ90" s="5"/>
      <c r="AFA90" s="5"/>
      <c r="AFB90" s="5"/>
      <c r="AFC90" s="5"/>
      <c r="AFD90" s="5"/>
      <c r="AFE90" s="5"/>
      <c r="AFF90" s="5"/>
      <c r="AFG90" s="5"/>
      <c r="AFH90" s="5"/>
      <c r="AFI90" s="5"/>
      <c r="AFJ90" s="5"/>
      <c r="AFK90" s="5"/>
      <c r="AFL90" s="5"/>
      <c r="AFM90" s="5"/>
      <c r="AFN90" s="5"/>
      <c r="AFO90" s="5"/>
      <c r="AFP90" s="5"/>
      <c r="AFQ90" s="5"/>
      <c r="AFR90" s="5"/>
      <c r="AFS90" s="5"/>
      <c r="AFT90" s="5"/>
      <c r="AFU90" s="5"/>
      <c r="AFV90" s="5"/>
      <c r="AFW90" s="5"/>
      <c r="AFX90" s="5"/>
      <c r="AFY90" s="5"/>
      <c r="AFZ90" s="5"/>
      <c r="AGA90" s="5"/>
      <c r="AGB90" s="5"/>
      <c r="AGC90" s="5"/>
      <c r="AGD90" s="5"/>
      <c r="AGE90" s="5"/>
      <c r="AGF90" s="5"/>
      <c r="AGG90" s="5"/>
      <c r="AGH90" s="5"/>
      <c r="AGI90" s="5"/>
      <c r="AGJ90" s="5"/>
      <c r="AGK90" s="5"/>
      <c r="AGL90" s="5"/>
      <c r="AGM90" s="5"/>
      <c r="AGN90" s="5"/>
      <c r="AGO90" s="5"/>
      <c r="AGP90" s="5"/>
      <c r="AGQ90" s="5"/>
      <c r="AGR90" s="5"/>
      <c r="AGS90" s="5"/>
      <c r="AGT90" s="5"/>
      <c r="AGU90" s="5"/>
      <c r="AGV90" s="5"/>
      <c r="AGW90" s="5"/>
      <c r="AGX90" s="5"/>
      <c r="AGY90" s="5"/>
      <c r="AGZ90" s="5"/>
      <c r="AHA90" s="5"/>
      <c r="AHB90" s="5"/>
      <c r="AHC90" s="5"/>
      <c r="AHD90" s="5"/>
      <c r="AHE90" s="5"/>
      <c r="AHF90" s="5"/>
      <c r="AHG90" s="5"/>
      <c r="AHH90" s="5"/>
      <c r="AHI90" s="5"/>
      <c r="AHJ90" s="5"/>
      <c r="AHK90" s="5"/>
      <c r="AHL90" s="5"/>
      <c r="AHM90" s="5"/>
      <c r="AHN90" s="5"/>
      <c r="AHO90" s="5"/>
      <c r="AHP90" s="5"/>
      <c r="AHQ90" s="5"/>
      <c r="AHR90" s="5"/>
      <c r="AHS90" s="5"/>
      <c r="AHT90" s="5"/>
      <c r="AHU90" s="5"/>
      <c r="AHV90" s="5"/>
      <c r="AHW90" s="5"/>
      <c r="AHX90" s="5"/>
      <c r="AHY90" s="5"/>
      <c r="AHZ90" s="5"/>
      <c r="AIA90" s="5"/>
      <c r="AIB90" s="5"/>
      <c r="AIC90" s="5"/>
      <c r="AID90" s="5"/>
      <c r="AIE90" s="5"/>
      <c r="AIF90" s="5"/>
      <c r="AIG90" s="5"/>
      <c r="AIH90" s="5"/>
      <c r="AII90" s="5"/>
      <c r="AIJ90" s="5"/>
      <c r="AIK90" s="5"/>
      <c r="AIL90" s="5"/>
      <c r="AIM90" s="5"/>
      <c r="AIN90" s="5"/>
      <c r="AIO90" s="5"/>
      <c r="AIP90" s="5"/>
      <c r="AIQ90" s="5"/>
      <c r="AIR90" s="5"/>
      <c r="AIS90" s="5"/>
      <c r="AIT90" s="5"/>
      <c r="AIU90" s="5"/>
      <c r="AIV90" s="5"/>
      <c r="AIW90" s="5"/>
      <c r="AIX90" s="5"/>
      <c r="AIY90" s="5"/>
      <c r="AIZ90" s="5"/>
      <c r="AJA90" s="5"/>
      <c r="AJB90" s="5"/>
      <c r="AJC90" s="5"/>
      <c r="AJD90" s="5"/>
      <c r="AJE90" s="5"/>
      <c r="AJF90" s="5"/>
      <c r="AJG90" s="5"/>
      <c r="AJH90" s="5"/>
      <c r="AJI90" s="5"/>
      <c r="AJJ90" s="5"/>
    </row>
    <row r="91" spans="1:946" ht="27.95" customHeight="1" x14ac:dyDescent="0.25">
      <c r="A91" s="39" t="s">
        <v>54</v>
      </c>
      <c r="B91" s="73" t="s">
        <v>232</v>
      </c>
      <c r="C91" s="78" t="s">
        <v>238</v>
      </c>
      <c r="D91" s="80" t="s">
        <v>68</v>
      </c>
      <c r="E91" s="80" t="s">
        <v>239</v>
      </c>
      <c r="F91" s="81" t="s">
        <v>116</v>
      </c>
      <c r="G91" s="80" t="s">
        <v>235</v>
      </c>
      <c r="H91" s="80" t="s">
        <v>236</v>
      </c>
      <c r="I91" s="80" t="s">
        <v>62</v>
      </c>
      <c r="J91" s="80" t="s">
        <v>240</v>
      </c>
      <c r="K91" s="46">
        <v>44925</v>
      </c>
      <c r="L91" s="80"/>
      <c r="M91" s="48" t="s">
        <v>57</v>
      </c>
      <c r="N91" s="88"/>
      <c r="O91" s="88"/>
      <c r="P91" s="88"/>
      <c r="Q91" s="88"/>
      <c r="R91" s="88"/>
      <c r="S91" s="88"/>
      <c r="T91" s="88"/>
      <c r="U91" s="88"/>
      <c r="V91" s="88"/>
      <c r="W91" s="88"/>
      <c r="X91" s="48">
        <v>1</v>
      </c>
      <c r="Y91" s="88"/>
      <c r="Z91" s="51">
        <f t="shared" si="1"/>
        <v>1</v>
      </c>
      <c r="AA91" s="52"/>
      <c r="AB91" s="53"/>
      <c r="AC91" s="54">
        <f>Z92/(AA91+Z91)</f>
        <v>1</v>
      </c>
      <c r="AD91" s="55">
        <v>0</v>
      </c>
      <c r="AE91" s="55">
        <v>0</v>
      </c>
      <c r="AF91" s="56" t="str">
        <f>IFERROR(AE91/AD91," ")</f>
        <v xml:space="preserve"> </v>
      </c>
      <c r="AG91" s="52"/>
      <c r="AH91" s="52"/>
      <c r="AI91" s="54" t="str">
        <f>IFERROR(AH91/AG91," ")</f>
        <v xml:space="preserve"> </v>
      </c>
      <c r="CF91" s="5"/>
      <c r="CG91" s="5"/>
      <c r="CH91" s="5"/>
      <c r="CI91" s="5"/>
      <c r="CJ91" s="5"/>
      <c r="CK91" s="5"/>
      <c r="CL91" s="5"/>
      <c r="CM91" s="5"/>
      <c r="CN91" s="5"/>
      <c r="CO91" s="5"/>
      <c r="CP91" s="5"/>
      <c r="CQ91" s="5"/>
      <c r="CR91" s="5"/>
      <c r="CS91" s="5"/>
      <c r="CT91" s="5"/>
      <c r="CU91" s="5"/>
      <c r="CV91" s="5"/>
      <c r="CW91" s="5"/>
      <c r="CX91" s="5"/>
      <c r="CY91" s="5"/>
      <c r="CZ91" s="5"/>
      <c r="DA91" s="5"/>
      <c r="DB91" s="5"/>
      <c r="DC91" s="5"/>
      <c r="DD91" s="5"/>
      <c r="DE91" s="5"/>
      <c r="DF91" s="5"/>
      <c r="DG91" s="5"/>
      <c r="DH91" s="5"/>
      <c r="DI91" s="5"/>
      <c r="DJ91" s="5"/>
      <c r="DK91" s="5"/>
      <c r="DL91" s="5"/>
      <c r="DM91" s="5"/>
      <c r="DN91" s="5"/>
      <c r="DO91" s="5"/>
      <c r="DP91" s="5"/>
      <c r="DQ91" s="5"/>
      <c r="DR91" s="5"/>
      <c r="DS91" s="5"/>
      <c r="DT91" s="5"/>
      <c r="DU91" s="5"/>
      <c r="DV91" s="5"/>
      <c r="DW91" s="5"/>
      <c r="DX91" s="5"/>
      <c r="DY91" s="5"/>
      <c r="DZ91" s="5"/>
      <c r="EA91" s="5"/>
      <c r="EB91" s="5"/>
      <c r="EC91" s="5"/>
      <c r="ED91" s="5"/>
      <c r="EE91" s="5"/>
      <c r="EF91" s="5"/>
      <c r="EG91" s="5"/>
      <c r="EH91" s="5"/>
      <c r="EI91" s="5"/>
      <c r="EJ91" s="5"/>
      <c r="EK91" s="5"/>
      <c r="EL91" s="5"/>
      <c r="EM91" s="5"/>
      <c r="EN91" s="5"/>
      <c r="EO91" s="5"/>
      <c r="EP91" s="5"/>
      <c r="EQ91" s="5"/>
      <c r="ER91" s="5"/>
      <c r="ES91" s="5"/>
      <c r="ET91" s="5"/>
      <c r="EU91" s="5"/>
      <c r="EV91" s="5"/>
      <c r="EW91" s="5"/>
      <c r="EX91" s="5"/>
      <c r="EY91" s="5"/>
      <c r="EZ91" s="5"/>
      <c r="FA91" s="5"/>
      <c r="FB91" s="5"/>
      <c r="FC91" s="5"/>
      <c r="FD91" s="5"/>
      <c r="FE91" s="5"/>
      <c r="FF91" s="5"/>
      <c r="FG91" s="5"/>
      <c r="FH91" s="5"/>
      <c r="FI91" s="5"/>
      <c r="FJ91" s="5"/>
      <c r="FK91" s="5"/>
      <c r="FL91" s="5"/>
      <c r="FM91" s="5"/>
      <c r="FN91" s="5"/>
      <c r="FO91" s="5"/>
      <c r="FP91" s="5"/>
      <c r="FQ91" s="5"/>
      <c r="FR91" s="5"/>
      <c r="FS91" s="5"/>
      <c r="FT91" s="5"/>
      <c r="FU91" s="5"/>
      <c r="FV91" s="5"/>
      <c r="FW91" s="5"/>
      <c r="FX91" s="5"/>
      <c r="FY91" s="5"/>
      <c r="FZ91" s="5"/>
      <c r="GA91" s="5"/>
      <c r="GB91" s="5"/>
      <c r="GC91" s="5"/>
      <c r="GD91" s="5"/>
      <c r="GE91" s="5"/>
      <c r="GF91" s="5"/>
      <c r="GG91" s="5"/>
      <c r="GH91" s="5"/>
      <c r="GI91" s="5"/>
      <c r="GJ91" s="5"/>
      <c r="GK91" s="5"/>
      <c r="GL91" s="5"/>
      <c r="GM91" s="5"/>
      <c r="GN91" s="5"/>
      <c r="GO91" s="5"/>
      <c r="GP91" s="5"/>
      <c r="GQ91" s="5"/>
      <c r="GR91" s="5"/>
      <c r="GS91" s="5"/>
      <c r="GT91" s="5"/>
      <c r="GU91" s="5"/>
      <c r="GV91" s="5"/>
      <c r="GW91" s="5"/>
      <c r="GX91" s="5"/>
      <c r="GY91" s="5"/>
      <c r="GZ91" s="5"/>
      <c r="HA91" s="5"/>
      <c r="HB91" s="5"/>
      <c r="HC91" s="5"/>
      <c r="HD91" s="5"/>
      <c r="HE91" s="5"/>
      <c r="HF91" s="5"/>
      <c r="HG91" s="5"/>
      <c r="HH91" s="5"/>
      <c r="HI91" s="5"/>
      <c r="HJ91" s="5"/>
      <c r="HK91" s="5"/>
      <c r="HL91" s="5"/>
      <c r="HM91" s="5"/>
      <c r="HN91" s="5"/>
      <c r="HO91" s="5"/>
      <c r="HP91" s="5"/>
      <c r="HQ91" s="5"/>
      <c r="HR91" s="5"/>
      <c r="HS91" s="5"/>
      <c r="HT91" s="5"/>
      <c r="HU91" s="5"/>
      <c r="HV91" s="5"/>
      <c r="HW91" s="5"/>
      <c r="HX91" s="5"/>
      <c r="HY91" s="5"/>
      <c r="HZ91" s="5"/>
      <c r="IA91" s="5"/>
      <c r="IB91" s="5"/>
      <c r="IC91" s="5"/>
      <c r="ID91" s="5"/>
      <c r="IE91" s="5"/>
      <c r="IF91" s="5"/>
      <c r="IG91" s="5"/>
      <c r="IH91" s="5"/>
      <c r="II91" s="5"/>
      <c r="IJ91" s="5"/>
      <c r="IK91" s="5"/>
      <c r="IL91" s="5"/>
      <c r="IM91" s="5"/>
      <c r="IN91" s="5"/>
      <c r="IO91" s="5"/>
      <c r="IP91" s="5"/>
      <c r="IQ91" s="5"/>
      <c r="IR91" s="5"/>
      <c r="IS91" s="5"/>
      <c r="IT91" s="5"/>
      <c r="IU91" s="5"/>
      <c r="IV91" s="5"/>
      <c r="IW91" s="5"/>
      <c r="IX91" s="5"/>
      <c r="IY91" s="5"/>
      <c r="IZ91" s="5"/>
      <c r="JA91" s="5"/>
      <c r="JB91" s="5"/>
      <c r="JC91" s="5"/>
      <c r="JD91" s="5"/>
      <c r="JE91" s="5"/>
      <c r="JF91" s="5"/>
      <c r="JG91" s="5"/>
      <c r="JH91" s="5"/>
      <c r="JI91" s="5"/>
      <c r="JJ91" s="5"/>
      <c r="JK91" s="5"/>
      <c r="JL91" s="5"/>
      <c r="JM91" s="5"/>
      <c r="JN91" s="5"/>
      <c r="JO91" s="5"/>
      <c r="JP91" s="5"/>
      <c r="JQ91" s="5"/>
      <c r="JR91" s="5"/>
      <c r="JS91" s="5"/>
      <c r="JT91" s="5"/>
      <c r="JU91" s="5"/>
      <c r="JV91" s="5"/>
      <c r="JW91" s="5"/>
      <c r="JX91" s="5"/>
      <c r="JY91" s="5"/>
      <c r="JZ91" s="5"/>
      <c r="KA91" s="5"/>
      <c r="KB91" s="5"/>
      <c r="KC91" s="5"/>
      <c r="KD91" s="5"/>
      <c r="KE91" s="5"/>
      <c r="KF91" s="5"/>
      <c r="KG91" s="5"/>
      <c r="KH91" s="5"/>
      <c r="KI91" s="5"/>
      <c r="KJ91" s="5"/>
      <c r="KK91" s="5"/>
      <c r="KL91" s="5"/>
      <c r="KM91" s="5"/>
      <c r="KN91" s="5"/>
      <c r="KO91" s="5"/>
      <c r="KP91" s="5"/>
      <c r="KQ91" s="5"/>
      <c r="KR91" s="5"/>
      <c r="KS91" s="5"/>
      <c r="KT91" s="5"/>
      <c r="KU91" s="5"/>
      <c r="KV91" s="5"/>
      <c r="KW91" s="5"/>
      <c r="KX91" s="5"/>
      <c r="KY91" s="5"/>
      <c r="KZ91" s="5"/>
      <c r="LA91" s="5"/>
      <c r="LB91" s="5"/>
      <c r="LC91" s="5"/>
      <c r="LD91" s="5"/>
      <c r="LE91" s="5"/>
      <c r="LF91" s="5"/>
      <c r="LG91" s="5"/>
      <c r="LH91" s="5"/>
      <c r="LI91" s="5"/>
      <c r="LJ91" s="5"/>
      <c r="LK91" s="5"/>
      <c r="LL91" s="5"/>
      <c r="LM91" s="5"/>
      <c r="LN91" s="5"/>
      <c r="LO91" s="5"/>
      <c r="LP91" s="5"/>
      <c r="LQ91" s="5"/>
      <c r="LR91" s="5"/>
      <c r="LS91" s="5"/>
      <c r="LT91" s="5"/>
      <c r="LU91" s="5"/>
      <c r="LV91" s="5"/>
      <c r="LW91" s="5"/>
      <c r="LX91" s="5"/>
      <c r="LY91" s="5"/>
      <c r="LZ91" s="5"/>
      <c r="MA91" s="5"/>
      <c r="MB91" s="5"/>
      <c r="MC91" s="5"/>
      <c r="MD91" s="5"/>
      <c r="ME91" s="5"/>
      <c r="MF91" s="5"/>
      <c r="MG91" s="5"/>
      <c r="MH91" s="5"/>
      <c r="MI91" s="5"/>
      <c r="MJ91" s="5"/>
      <c r="MK91" s="5"/>
      <c r="ML91" s="5"/>
      <c r="MM91" s="5"/>
      <c r="MN91" s="5"/>
      <c r="MO91" s="5"/>
      <c r="MP91" s="5"/>
      <c r="MQ91" s="5"/>
      <c r="MR91" s="5"/>
      <c r="MS91" s="5"/>
      <c r="MT91" s="5"/>
      <c r="MU91" s="5"/>
      <c r="MV91" s="5"/>
      <c r="MW91" s="5"/>
      <c r="MX91" s="5"/>
      <c r="MY91" s="5"/>
      <c r="MZ91" s="5"/>
      <c r="NA91" s="5"/>
      <c r="NB91" s="5"/>
      <c r="NC91" s="5"/>
      <c r="ND91" s="5"/>
      <c r="NE91" s="5"/>
      <c r="NF91" s="5"/>
      <c r="NG91" s="5"/>
      <c r="NH91" s="5"/>
      <c r="NI91" s="5"/>
      <c r="NJ91" s="5"/>
      <c r="NK91" s="5"/>
      <c r="NL91" s="5"/>
      <c r="NM91" s="5"/>
      <c r="NN91" s="5"/>
      <c r="NO91" s="5"/>
      <c r="NP91" s="5"/>
      <c r="NQ91" s="5"/>
      <c r="NR91" s="5"/>
      <c r="NS91" s="5"/>
      <c r="NT91" s="5"/>
      <c r="NU91" s="5"/>
      <c r="NV91" s="5"/>
      <c r="NW91" s="5"/>
      <c r="NX91" s="5"/>
      <c r="NY91" s="5"/>
      <c r="NZ91" s="5"/>
      <c r="OA91" s="5"/>
      <c r="OB91" s="5"/>
      <c r="OC91" s="5"/>
      <c r="OD91" s="5"/>
      <c r="OE91" s="5"/>
      <c r="OF91" s="5"/>
      <c r="OG91" s="5"/>
      <c r="OH91" s="5"/>
      <c r="OI91" s="5"/>
      <c r="OJ91" s="5"/>
      <c r="OK91" s="5"/>
      <c r="OL91" s="5"/>
      <c r="OM91" s="5"/>
      <c r="ON91" s="5"/>
      <c r="OO91" s="5"/>
      <c r="OP91" s="5"/>
      <c r="OQ91" s="5"/>
      <c r="OR91" s="5"/>
      <c r="OS91" s="5"/>
      <c r="OT91" s="5"/>
      <c r="OU91" s="5"/>
      <c r="OV91" s="5"/>
      <c r="OW91" s="5"/>
      <c r="OX91" s="5"/>
      <c r="OY91" s="5"/>
      <c r="OZ91" s="5"/>
      <c r="PA91" s="5"/>
      <c r="PB91" s="5"/>
      <c r="PC91" s="5"/>
      <c r="PD91" s="5"/>
      <c r="PE91" s="5"/>
      <c r="PF91" s="5"/>
      <c r="PG91" s="5"/>
      <c r="PH91" s="5"/>
      <c r="PI91" s="5"/>
      <c r="PJ91" s="5"/>
      <c r="PK91" s="5"/>
      <c r="PL91" s="5"/>
      <c r="PM91" s="5"/>
      <c r="PN91" s="5"/>
      <c r="PO91" s="5"/>
      <c r="PP91" s="5"/>
      <c r="PQ91" s="5"/>
      <c r="PR91" s="5"/>
      <c r="PS91" s="5"/>
      <c r="PT91" s="5"/>
      <c r="PU91" s="5"/>
      <c r="PV91" s="5"/>
      <c r="PW91" s="5"/>
      <c r="PX91" s="5"/>
      <c r="PY91" s="5"/>
      <c r="PZ91" s="5"/>
      <c r="QA91" s="5"/>
      <c r="QB91" s="5"/>
      <c r="QC91" s="5"/>
      <c r="QD91" s="5"/>
      <c r="QE91" s="5"/>
      <c r="QF91" s="5"/>
      <c r="QG91" s="5"/>
      <c r="QH91" s="5"/>
      <c r="QI91" s="5"/>
      <c r="QJ91" s="5"/>
      <c r="QK91" s="5"/>
      <c r="QL91" s="5"/>
      <c r="QM91" s="5"/>
      <c r="QN91" s="5"/>
      <c r="QO91" s="5"/>
      <c r="QP91" s="5"/>
      <c r="QQ91" s="5"/>
      <c r="QR91" s="5"/>
      <c r="QS91" s="5"/>
      <c r="QT91" s="5"/>
      <c r="QU91" s="5"/>
      <c r="QV91" s="5"/>
      <c r="QW91" s="5"/>
      <c r="QX91" s="5"/>
      <c r="QY91" s="5"/>
      <c r="QZ91" s="5"/>
      <c r="RA91" s="5"/>
      <c r="RB91" s="5"/>
      <c r="RC91" s="5"/>
      <c r="RD91" s="5"/>
      <c r="RE91" s="5"/>
      <c r="RF91" s="5"/>
      <c r="RG91" s="5"/>
      <c r="RH91" s="5"/>
      <c r="RI91" s="5"/>
      <c r="RJ91" s="5"/>
      <c r="RK91" s="5"/>
      <c r="RL91" s="5"/>
      <c r="RM91" s="5"/>
      <c r="RN91" s="5"/>
      <c r="RO91" s="5"/>
      <c r="RP91" s="5"/>
      <c r="RQ91" s="5"/>
      <c r="RR91" s="5"/>
      <c r="RS91" s="5"/>
      <c r="RT91" s="5"/>
      <c r="RU91" s="5"/>
      <c r="RV91" s="5"/>
      <c r="RW91" s="5"/>
      <c r="RX91" s="5"/>
      <c r="RY91" s="5"/>
      <c r="RZ91" s="5"/>
      <c r="SA91" s="5"/>
      <c r="SB91" s="5"/>
      <c r="SC91" s="5"/>
      <c r="SD91" s="5"/>
      <c r="SE91" s="5"/>
      <c r="SF91" s="5"/>
      <c r="SG91" s="5"/>
      <c r="SH91" s="5"/>
      <c r="SI91" s="5"/>
      <c r="SJ91" s="5"/>
      <c r="SK91" s="5"/>
      <c r="SL91" s="5"/>
      <c r="SM91" s="5"/>
      <c r="SN91" s="5"/>
      <c r="SO91" s="5"/>
      <c r="SP91" s="5"/>
      <c r="SQ91" s="5"/>
      <c r="SR91" s="5"/>
      <c r="SS91" s="5"/>
      <c r="ST91" s="5"/>
      <c r="SU91" s="5"/>
      <c r="SV91" s="5"/>
      <c r="SW91" s="5"/>
      <c r="SX91" s="5"/>
      <c r="SY91" s="5"/>
      <c r="SZ91" s="5"/>
      <c r="TA91" s="5"/>
      <c r="TB91" s="5"/>
      <c r="TC91" s="5"/>
      <c r="TD91" s="5"/>
      <c r="TE91" s="5"/>
      <c r="TF91" s="5"/>
      <c r="TG91" s="5"/>
      <c r="TH91" s="5"/>
      <c r="TI91" s="5"/>
      <c r="TJ91" s="5"/>
      <c r="TK91" s="5"/>
      <c r="TL91" s="5"/>
      <c r="TM91" s="5"/>
      <c r="TN91" s="5"/>
      <c r="TO91" s="5"/>
      <c r="TP91" s="5"/>
      <c r="TQ91" s="5"/>
      <c r="TR91" s="5"/>
      <c r="TS91" s="5"/>
      <c r="TT91" s="5"/>
      <c r="TU91" s="5"/>
      <c r="TV91" s="5"/>
      <c r="TW91" s="5"/>
      <c r="TX91" s="5"/>
      <c r="TY91" s="5"/>
      <c r="TZ91" s="5"/>
      <c r="UA91" s="5"/>
      <c r="UB91" s="5"/>
      <c r="UC91" s="5"/>
      <c r="UD91" s="5"/>
      <c r="UE91" s="5"/>
      <c r="UF91" s="5"/>
      <c r="UG91" s="5"/>
      <c r="UH91" s="5"/>
      <c r="UI91" s="5"/>
      <c r="UJ91" s="5"/>
      <c r="UK91" s="5"/>
      <c r="UL91" s="5"/>
      <c r="UM91" s="5"/>
      <c r="UN91" s="5"/>
      <c r="UO91" s="5"/>
      <c r="UP91" s="5"/>
      <c r="UQ91" s="5"/>
      <c r="UR91" s="5"/>
      <c r="US91" s="5"/>
      <c r="UT91" s="5"/>
      <c r="UU91" s="5"/>
      <c r="UV91" s="5"/>
      <c r="UW91" s="5"/>
      <c r="UX91" s="5"/>
      <c r="UY91" s="5"/>
      <c r="UZ91" s="5"/>
      <c r="VA91" s="5"/>
      <c r="VB91" s="5"/>
      <c r="VC91" s="5"/>
      <c r="VD91" s="5"/>
      <c r="VE91" s="5"/>
      <c r="VF91" s="5"/>
      <c r="VG91" s="5"/>
      <c r="VH91" s="5"/>
      <c r="VI91" s="5"/>
      <c r="VJ91" s="5"/>
      <c r="VK91" s="5"/>
      <c r="VL91" s="5"/>
      <c r="VM91" s="5"/>
      <c r="VN91" s="5"/>
      <c r="VO91" s="5"/>
      <c r="VP91" s="5"/>
      <c r="VQ91" s="5"/>
      <c r="VR91" s="5"/>
      <c r="VS91" s="5"/>
      <c r="VT91" s="5"/>
      <c r="VU91" s="5"/>
      <c r="VV91" s="5"/>
      <c r="VW91" s="5"/>
      <c r="VX91" s="5"/>
      <c r="VY91" s="5"/>
      <c r="VZ91" s="5"/>
      <c r="WA91" s="5"/>
      <c r="WB91" s="5"/>
      <c r="WC91" s="5"/>
      <c r="WD91" s="5"/>
      <c r="WE91" s="5"/>
      <c r="WF91" s="5"/>
      <c r="WG91" s="5"/>
      <c r="WH91" s="5"/>
      <c r="WI91" s="5"/>
      <c r="WJ91" s="5"/>
      <c r="WK91" s="5"/>
      <c r="WL91" s="5"/>
      <c r="WM91" s="5"/>
      <c r="WN91" s="5"/>
      <c r="WO91" s="5"/>
      <c r="WP91" s="5"/>
      <c r="WQ91" s="5"/>
      <c r="WR91" s="5"/>
      <c r="WS91" s="5"/>
      <c r="WT91" s="5"/>
      <c r="WU91" s="5"/>
      <c r="WV91" s="5"/>
      <c r="WW91" s="5"/>
      <c r="WX91" s="5"/>
      <c r="WY91" s="5"/>
      <c r="WZ91" s="5"/>
      <c r="XA91" s="5"/>
      <c r="XB91" s="5"/>
      <c r="XC91" s="5"/>
      <c r="XD91" s="5"/>
      <c r="XE91" s="5"/>
      <c r="XF91" s="5"/>
      <c r="XG91" s="5"/>
      <c r="XH91" s="5"/>
      <c r="XI91" s="5"/>
      <c r="XJ91" s="5"/>
      <c r="XK91" s="5"/>
      <c r="XL91" s="5"/>
      <c r="XM91" s="5"/>
      <c r="XN91" s="5"/>
      <c r="XO91" s="5"/>
      <c r="XP91" s="5"/>
      <c r="XQ91" s="5"/>
      <c r="XR91" s="5"/>
      <c r="XS91" s="5"/>
      <c r="XT91" s="5"/>
      <c r="XU91" s="5"/>
      <c r="XV91" s="5"/>
      <c r="XW91" s="5"/>
      <c r="XX91" s="5"/>
      <c r="XY91" s="5"/>
      <c r="XZ91" s="5"/>
      <c r="YA91" s="5"/>
      <c r="YB91" s="5"/>
      <c r="YC91" s="5"/>
      <c r="YD91" s="5"/>
      <c r="YE91" s="5"/>
      <c r="YF91" s="5"/>
      <c r="YG91" s="5"/>
      <c r="YH91" s="5"/>
      <c r="YI91" s="5"/>
      <c r="YJ91" s="5"/>
      <c r="YK91" s="5"/>
      <c r="YL91" s="5"/>
      <c r="YM91" s="5"/>
      <c r="YN91" s="5"/>
      <c r="YO91" s="5"/>
      <c r="YP91" s="5"/>
      <c r="YQ91" s="5"/>
      <c r="YR91" s="5"/>
      <c r="YS91" s="5"/>
      <c r="YT91" s="5"/>
      <c r="YU91" s="5"/>
      <c r="YV91" s="5"/>
      <c r="YW91" s="5"/>
      <c r="YX91" s="5"/>
      <c r="YY91" s="5"/>
      <c r="YZ91" s="5"/>
      <c r="ZA91" s="5"/>
      <c r="ZB91" s="5"/>
      <c r="ZC91" s="5"/>
      <c r="ZD91" s="5"/>
      <c r="ZE91" s="5"/>
      <c r="ZF91" s="5"/>
      <c r="ZG91" s="5"/>
      <c r="ZH91" s="5"/>
      <c r="ZI91" s="5"/>
      <c r="ZJ91" s="5"/>
      <c r="ZK91" s="5"/>
      <c r="ZL91" s="5"/>
      <c r="ZM91" s="5"/>
      <c r="ZN91" s="5"/>
      <c r="ZO91" s="5"/>
      <c r="ZP91" s="5"/>
      <c r="ZQ91" s="5"/>
      <c r="ZR91" s="5"/>
      <c r="ZS91" s="5"/>
      <c r="ZT91" s="5"/>
      <c r="ZU91" s="5"/>
      <c r="ZV91" s="5"/>
      <c r="ZW91" s="5"/>
      <c r="ZX91" s="5"/>
      <c r="ZY91" s="5"/>
      <c r="ZZ91" s="5"/>
      <c r="AAA91" s="5"/>
      <c r="AAB91" s="5"/>
      <c r="AAC91" s="5"/>
      <c r="AAD91" s="5"/>
      <c r="AAE91" s="5"/>
      <c r="AAF91" s="5"/>
      <c r="AAG91" s="5"/>
      <c r="AAH91" s="5"/>
      <c r="AAI91" s="5"/>
      <c r="AAJ91" s="5"/>
      <c r="AAK91" s="5"/>
      <c r="AAL91" s="5"/>
      <c r="AAM91" s="5"/>
      <c r="AAN91" s="5"/>
      <c r="AAO91" s="5"/>
      <c r="AAP91" s="5"/>
      <c r="AAQ91" s="5"/>
      <c r="AAR91" s="5"/>
      <c r="AAS91" s="5"/>
      <c r="AAT91" s="5"/>
      <c r="AAU91" s="5"/>
      <c r="AAV91" s="5"/>
      <c r="AAW91" s="5"/>
      <c r="AAX91" s="5"/>
      <c r="AAY91" s="5"/>
      <c r="AAZ91" s="5"/>
      <c r="ABA91" s="5"/>
      <c r="ABB91" s="5"/>
      <c r="ABC91" s="5"/>
      <c r="ABD91" s="5"/>
      <c r="ABE91" s="5"/>
      <c r="ABF91" s="5"/>
      <c r="ABG91" s="5"/>
      <c r="ABH91" s="5"/>
      <c r="ABI91" s="5"/>
      <c r="ABJ91" s="5"/>
      <c r="ABK91" s="5"/>
      <c r="ABL91" s="5"/>
      <c r="ABM91" s="5"/>
      <c r="ABN91" s="5"/>
      <c r="ABO91" s="5"/>
      <c r="ABP91" s="5"/>
      <c r="ABQ91" s="5"/>
      <c r="ABR91" s="5"/>
      <c r="ABS91" s="5"/>
      <c r="ABT91" s="5"/>
      <c r="ABU91" s="5"/>
      <c r="ABV91" s="5"/>
      <c r="ABW91" s="5"/>
      <c r="ABX91" s="5"/>
      <c r="ABY91" s="5"/>
      <c r="ABZ91" s="5"/>
      <c r="ACA91" s="5"/>
      <c r="ACB91" s="5"/>
      <c r="ACC91" s="5"/>
      <c r="ACD91" s="5"/>
      <c r="ACE91" s="5"/>
      <c r="ACF91" s="5"/>
      <c r="ACG91" s="5"/>
      <c r="ACH91" s="5"/>
      <c r="ACI91" s="5"/>
      <c r="ACJ91" s="5"/>
      <c r="ACK91" s="5"/>
      <c r="ACL91" s="5"/>
      <c r="ACM91" s="5"/>
      <c r="ACN91" s="5"/>
      <c r="ACO91" s="5"/>
      <c r="ACP91" s="5"/>
      <c r="ACQ91" s="5"/>
      <c r="ACR91" s="5"/>
      <c r="ACS91" s="5"/>
      <c r="ACT91" s="5"/>
      <c r="ACU91" s="5"/>
      <c r="ACV91" s="5"/>
      <c r="ACW91" s="5"/>
      <c r="ACX91" s="5"/>
      <c r="ACY91" s="5"/>
      <c r="ACZ91" s="5"/>
      <c r="ADA91" s="5"/>
      <c r="ADB91" s="5"/>
      <c r="ADC91" s="5"/>
      <c r="ADD91" s="5"/>
      <c r="ADE91" s="5"/>
      <c r="ADF91" s="5"/>
      <c r="ADG91" s="5"/>
      <c r="ADH91" s="5"/>
      <c r="ADI91" s="5"/>
      <c r="ADJ91" s="5"/>
      <c r="ADK91" s="5"/>
      <c r="ADL91" s="5"/>
      <c r="ADM91" s="5"/>
      <c r="ADN91" s="5"/>
      <c r="ADO91" s="5"/>
      <c r="ADP91" s="5"/>
      <c r="ADQ91" s="5"/>
      <c r="ADR91" s="5"/>
      <c r="ADS91" s="5"/>
      <c r="ADT91" s="5"/>
      <c r="ADU91" s="5"/>
      <c r="ADV91" s="5"/>
      <c r="ADW91" s="5"/>
      <c r="ADX91" s="5"/>
      <c r="ADY91" s="5"/>
      <c r="ADZ91" s="5"/>
      <c r="AEA91" s="5"/>
      <c r="AEB91" s="5"/>
      <c r="AEC91" s="5"/>
      <c r="AED91" s="5"/>
      <c r="AEE91" s="5"/>
      <c r="AEF91" s="5"/>
      <c r="AEG91" s="5"/>
      <c r="AEH91" s="5"/>
      <c r="AEI91" s="5"/>
      <c r="AEJ91" s="5"/>
      <c r="AEK91" s="5"/>
      <c r="AEL91" s="5"/>
      <c r="AEM91" s="5"/>
      <c r="AEN91" s="5"/>
      <c r="AEO91" s="5"/>
      <c r="AEP91" s="5"/>
      <c r="AEQ91" s="5"/>
      <c r="AER91" s="5"/>
      <c r="AES91" s="5"/>
      <c r="AET91" s="5"/>
      <c r="AEU91" s="5"/>
      <c r="AEV91" s="5"/>
      <c r="AEW91" s="5"/>
      <c r="AEX91" s="5"/>
      <c r="AEY91" s="5"/>
      <c r="AEZ91" s="5"/>
      <c r="AFA91" s="5"/>
      <c r="AFB91" s="5"/>
      <c r="AFC91" s="5"/>
      <c r="AFD91" s="5"/>
      <c r="AFE91" s="5"/>
      <c r="AFF91" s="5"/>
      <c r="AFG91" s="5"/>
      <c r="AFH91" s="5"/>
      <c r="AFI91" s="5"/>
      <c r="AFJ91" s="5"/>
      <c r="AFK91" s="5"/>
      <c r="AFL91" s="5"/>
      <c r="AFM91" s="5"/>
      <c r="AFN91" s="5"/>
      <c r="AFO91" s="5"/>
      <c r="AFP91" s="5"/>
      <c r="AFQ91" s="5"/>
      <c r="AFR91" s="5"/>
      <c r="AFS91" s="5"/>
      <c r="AFT91" s="5"/>
      <c r="AFU91" s="5"/>
      <c r="AFV91" s="5"/>
      <c r="AFW91" s="5"/>
      <c r="AFX91" s="5"/>
      <c r="AFY91" s="5"/>
      <c r="AFZ91" s="5"/>
      <c r="AGA91" s="5"/>
      <c r="AGB91" s="5"/>
      <c r="AGC91" s="5"/>
      <c r="AGD91" s="5"/>
      <c r="AGE91" s="5"/>
      <c r="AGF91" s="5"/>
      <c r="AGG91" s="5"/>
      <c r="AGH91" s="5"/>
      <c r="AGI91" s="5"/>
      <c r="AGJ91" s="5"/>
      <c r="AGK91" s="5"/>
      <c r="AGL91" s="5"/>
      <c r="AGM91" s="5"/>
      <c r="AGN91" s="5"/>
      <c r="AGO91" s="5"/>
      <c r="AGP91" s="5"/>
      <c r="AGQ91" s="5"/>
      <c r="AGR91" s="5"/>
      <c r="AGS91" s="5"/>
      <c r="AGT91" s="5"/>
      <c r="AGU91" s="5"/>
      <c r="AGV91" s="5"/>
      <c r="AGW91" s="5"/>
      <c r="AGX91" s="5"/>
      <c r="AGY91" s="5"/>
      <c r="AGZ91" s="5"/>
      <c r="AHA91" s="5"/>
      <c r="AHB91" s="5"/>
      <c r="AHC91" s="5"/>
      <c r="AHD91" s="5"/>
      <c r="AHE91" s="5"/>
      <c r="AHF91" s="5"/>
      <c r="AHG91" s="5"/>
      <c r="AHH91" s="5"/>
      <c r="AHI91" s="5"/>
      <c r="AHJ91" s="5"/>
      <c r="AHK91" s="5"/>
      <c r="AHL91" s="5"/>
      <c r="AHM91" s="5"/>
      <c r="AHN91" s="5"/>
      <c r="AHO91" s="5"/>
      <c r="AHP91" s="5"/>
      <c r="AHQ91" s="5"/>
      <c r="AHR91" s="5"/>
      <c r="AHS91" s="5"/>
      <c r="AHT91" s="5"/>
      <c r="AHU91" s="5"/>
      <c r="AHV91" s="5"/>
      <c r="AHW91" s="5"/>
      <c r="AHX91" s="5"/>
      <c r="AHY91" s="5"/>
      <c r="AHZ91" s="5"/>
      <c r="AIA91" s="5"/>
      <c r="AIB91" s="5"/>
      <c r="AIC91" s="5"/>
      <c r="AID91" s="5"/>
      <c r="AIE91" s="5"/>
      <c r="AIF91" s="5"/>
      <c r="AIG91" s="5"/>
      <c r="AIH91" s="5"/>
      <c r="AII91" s="5"/>
      <c r="AIJ91" s="5"/>
      <c r="AIK91" s="5"/>
      <c r="AIL91" s="5"/>
      <c r="AIM91" s="5"/>
      <c r="AIN91" s="5"/>
      <c r="AIO91" s="5"/>
      <c r="AIP91" s="5"/>
      <c r="AIQ91" s="5"/>
      <c r="AIR91" s="5"/>
      <c r="AIS91" s="5"/>
      <c r="AIT91" s="5"/>
      <c r="AIU91" s="5"/>
      <c r="AIV91" s="5"/>
      <c r="AIW91" s="5"/>
      <c r="AIX91" s="5"/>
      <c r="AIY91" s="5"/>
      <c r="AIZ91" s="5"/>
      <c r="AJA91" s="5"/>
      <c r="AJB91" s="5"/>
      <c r="AJC91" s="5"/>
      <c r="AJD91" s="5"/>
      <c r="AJE91" s="5"/>
      <c r="AJF91" s="5"/>
      <c r="AJG91" s="5"/>
      <c r="AJH91" s="5"/>
      <c r="AJI91" s="5"/>
      <c r="AJJ91" s="5"/>
    </row>
    <row r="92" spans="1:946" ht="27.95" customHeight="1" x14ac:dyDescent="0.25">
      <c r="A92" s="39" t="s">
        <v>54</v>
      </c>
      <c r="B92" s="73" t="s">
        <v>232</v>
      </c>
      <c r="C92" s="84"/>
      <c r="D92" s="86"/>
      <c r="E92" s="86"/>
      <c r="F92" s="43" t="s">
        <v>116</v>
      </c>
      <c r="G92" s="86"/>
      <c r="H92" s="86"/>
      <c r="I92" s="86"/>
      <c r="J92" s="86"/>
      <c r="K92" s="62"/>
      <c r="L92" s="86"/>
      <c r="M92" s="64" t="s">
        <v>66</v>
      </c>
      <c r="N92" s="88"/>
      <c r="O92" s="88"/>
      <c r="P92" s="88"/>
      <c r="Q92" s="88"/>
      <c r="R92" s="88"/>
      <c r="S92" s="88"/>
      <c r="T92" s="88"/>
      <c r="U92" s="88"/>
      <c r="V92" s="88"/>
      <c r="W92" s="88"/>
      <c r="X92" s="64">
        <v>1</v>
      </c>
      <c r="Y92" s="88"/>
      <c r="Z92" s="51">
        <f t="shared" si="1"/>
        <v>1</v>
      </c>
      <c r="AA92" s="66"/>
      <c r="AB92" s="53"/>
      <c r="AC92" s="67"/>
      <c r="AD92" s="68"/>
      <c r="AE92" s="68"/>
      <c r="AF92" s="69"/>
      <c r="AG92" s="66"/>
      <c r="AH92" s="66"/>
      <c r="AI92" s="67"/>
      <c r="CF92" s="5"/>
      <c r="CG92" s="5"/>
      <c r="CH92" s="5"/>
      <c r="CI92" s="5"/>
      <c r="CJ92" s="5"/>
      <c r="CK92" s="5"/>
      <c r="CL92" s="5"/>
      <c r="CM92" s="5"/>
      <c r="CN92" s="5"/>
      <c r="CO92" s="5"/>
      <c r="CP92" s="5"/>
      <c r="CQ92" s="5"/>
      <c r="CR92" s="5"/>
      <c r="CS92" s="5"/>
      <c r="CT92" s="5"/>
      <c r="CU92" s="5"/>
      <c r="CV92" s="5"/>
      <c r="CW92" s="5"/>
      <c r="CX92" s="5"/>
      <c r="CY92" s="5"/>
      <c r="CZ92" s="5"/>
      <c r="DA92" s="5"/>
      <c r="DB92" s="5"/>
      <c r="DC92" s="5"/>
      <c r="DD92" s="5"/>
      <c r="DE92" s="5"/>
      <c r="DF92" s="5"/>
      <c r="DG92" s="5"/>
      <c r="DH92" s="5"/>
      <c r="DI92" s="5"/>
      <c r="DJ92" s="5"/>
      <c r="DK92" s="5"/>
      <c r="DL92" s="5"/>
      <c r="DM92" s="5"/>
      <c r="DN92" s="5"/>
      <c r="DO92" s="5"/>
      <c r="DP92" s="5"/>
      <c r="DQ92" s="5"/>
      <c r="DR92" s="5"/>
      <c r="DS92" s="5"/>
      <c r="DT92" s="5"/>
      <c r="DU92" s="5"/>
      <c r="DV92" s="5"/>
      <c r="DW92" s="5"/>
      <c r="DX92" s="5"/>
      <c r="DY92" s="5"/>
      <c r="DZ92" s="5"/>
      <c r="EA92" s="5"/>
      <c r="EB92" s="5"/>
      <c r="EC92" s="5"/>
      <c r="ED92" s="5"/>
      <c r="EE92" s="5"/>
      <c r="EF92" s="5"/>
      <c r="EG92" s="5"/>
      <c r="EH92" s="5"/>
      <c r="EI92" s="5"/>
      <c r="EJ92" s="5"/>
      <c r="EK92" s="5"/>
      <c r="EL92" s="5"/>
      <c r="EM92" s="5"/>
      <c r="EN92" s="5"/>
      <c r="EO92" s="5"/>
      <c r="EP92" s="5"/>
      <c r="EQ92" s="5"/>
      <c r="ER92" s="5"/>
      <c r="ES92" s="5"/>
      <c r="ET92" s="5"/>
      <c r="EU92" s="5"/>
      <c r="EV92" s="5"/>
      <c r="EW92" s="5"/>
      <c r="EX92" s="5"/>
      <c r="EY92" s="5"/>
      <c r="EZ92" s="5"/>
      <c r="FA92" s="5"/>
      <c r="FB92" s="5"/>
      <c r="FC92" s="5"/>
      <c r="FD92" s="5"/>
      <c r="FE92" s="5"/>
      <c r="FF92" s="5"/>
      <c r="FG92" s="5"/>
      <c r="FH92" s="5"/>
      <c r="FI92" s="5"/>
      <c r="FJ92" s="5"/>
      <c r="FK92" s="5"/>
      <c r="FL92" s="5"/>
      <c r="FM92" s="5"/>
      <c r="FN92" s="5"/>
      <c r="FO92" s="5"/>
      <c r="FP92" s="5"/>
      <c r="FQ92" s="5"/>
      <c r="FR92" s="5"/>
      <c r="FS92" s="5"/>
      <c r="FT92" s="5"/>
      <c r="FU92" s="5"/>
      <c r="FV92" s="5"/>
      <c r="FW92" s="5"/>
      <c r="FX92" s="5"/>
      <c r="FY92" s="5"/>
      <c r="FZ92" s="5"/>
      <c r="GA92" s="5"/>
      <c r="GB92" s="5"/>
      <c r="GC92" s="5"/>
      <c r="GD92" s="5"/>
      <c r="GE92" s="5"/>
      <c r="GF92" s="5"/>
      <c r="GG92" s="5"/>
      <c r="GH92" s="5"/>
      <c r="GI92" s="5"/>
      <c r="GJ92" s="5"/>
      <c r="GK92" s="5"/>
      <c r="GL92" s="5"/>
      <c r="GM92" s="5"/>
      <c r="GN92" s="5"/>
      <c r="GO92" s="5"/>
      <c r="GP92" s="5"/>
      <c r="GQ92" s="5"/>
      <c r="GR92" s="5"/>
      <c r="GS92" s="5"/>
      <c r="GT92" s="5"/>
      <c r="GU92" s="5"/>
      <c r="GV92" s="5"/>
      <c r="GW92" s="5"/>
      <c r="GX92" s="5"/>
      <c r="GY92" s="5"/>
      <c r="GZ92" s="5"/>
      <c r="HA92" s="5"/>
      <c r="HB92" s="5"/>
      <c r="HC92" s="5"/>
      <c r="HD92" s="5"/>
      <c r="HE92" s="5"/>
      <c r="HF92" s="5"/>
      <c r="HG92" s="5"/>
      <c r="HH92" s="5"/>
      <c r="HI92" s="5"/>
      <c r="HJ92" s="5"/>
      <c r="HK92" s="5"/>
      <c r="HL92" s="5"/>
      <c r="HM92" s="5"/>
      <c r="HN92" s="5"/>
      <c r="HO92" s="5"/>
      <c r="HP92" s="5"/>
      <c r="HQ92" s="5"/>
      <c r="HR92" s="5"/>
      <c r="HS92" s="5"/>
      <c r="HT92" s="5"/>
      <c r="HU92" s="5"/>
      <c r="HV92" s="5"/>
      <c r="HW92" s="5"/>
      <c r="HX92" s="5"/>
      <c r="HY92" s="5"/>
      <c r="HZ92" s="5"/>
      <c r="IA92" s="5"/>
      <c r="IB92" s="5"/>
      <c r="IC92" s="5"/>
      <c r="ID92" s="5"/>
      <c r="IE92" s="5"/>
      <c r="IF92" s="5"/>
      <c r="IG92" s="5"/>
      <c r="IH92" s="5"/>
      <c r="II92" s="5"/>
      <c r="IJ92" s="5"/>
      <c r="IK92" s="5"/>
      <c r="IL92" s="5"/>
      <c r="IM92" s="5"/>
      <c r="IN92" s="5"/>
      <c r="IO92" s="5"/>
      <c r="IP92" s="5"/>
      <c r="IQ92" s="5"/>
      <c r="IR92" s="5"/>
      <c r="IS92" s="5"/>
      <c r="IT92" s="5"/>
      <c r="IU92" s="5"/>
      <c r="IV92" s="5"/>
      <c r="IW92" s="5"/>
      <c r="IX92" s="5"/>
      <c r="IY92" s="5"/>
      <c r="IZ92" s="5"/>
      <c r="JA92" s="5"/>
      <c r="JB92" s="5"/>
      <c r="JC92" s="5"/>
      <c r="JD92" s="5"/>
      <c r="JE92" s="5"/>
      <c r="JF92" s="5"/>
      <c r="JG92" s="5"/>
      <c r="JH92" s="5"/>
      <c r="JI92" s="5"/>
      <c r="JJ92" s="5"/>
      <c r="JK92" s="5"/>
      <c r="JL92" s="5"/>
      <c r="JM92" s="5"/>
      <c r="JN92" s="5"/>
      <c r="JO92" s="5"/>
      <c r="JP92" s="5"/>
      <c r="JQ92" s="5"/>
      <c r="JR92" s="5"/>
      <c r="JS92" s="5"/>
      <c r="JT92" s="5"/>
      <c r="JU92" s="5"/>
      <c r="JV92" s="5"/>
      <c r="JW92" s="5"/>
      <c r="JX92" s="5"/>
      <c r="JY92" s="5"/>
      <c r="JZ92" s="5"/>
      <c r="KA92" s="5"/>
      <c r="KB92" s="5"/>
      <c r="KC92" s="5"/>
      <c r="KD92" s="5"/>
      <c r="KE92" s="5"/>
      <c r="KF92" s="5"/>
      <c r="KG92" s="5"/>
      <c r="KH92" s="5"/>
      <c r="KI92" s="5"/>
      <c r="KJ92" s="5"/>
      <c r="KK92" s="5"/>
      <c r="KL92" s="5"/>
      <c r="KM92" s="5"/>
      <c r="KN92" s="5"/>
      <c r="KO92" s="5"/>
      <c r="KP92" s="5"/>
      <c r="KQ92" s="5"/>
      <c r="KR92" s="5"/>
      <c r="KS92" s="5"/>
      <c r="KT92" s="5"/>
      <c r="KU92" s="5"/>
      <c r="KV92" s="5"/>
      <c r="KW92" s="5"/>
      <c r="KX92" s="5"/>
      <c r="KY92" s="5"/>
      <c r="KZ92" s="5"/>
      <c r="LA92" s="5"/>
      <c r="LB92" s="5"/>
      <c r="LC92" s="5"/>
      <c r="LD92" s="5"/>
      <c r="LE92" s="5"/>
      <c r="LF92" s="5"/>
      <c r="LG92" s="5"/>
      <c r="LH92" s="5"/>
      <c r="LI92" s="5"/>
      <c r="LJ92" s="5"/>
      <c r="LK92" s="5"/>
      <c r="LL92" s="5"/>
      <c r="LM92" s="5"/>
      <c r="LN92" s="5"/>
      <c r="LO92" s="5"/>
      <c r="LP92" s="5"/>
      <c r="LQ92" s="5"/>
      <c r="LR92" s="5"/>
      <c r="LS92" s="5"/>
      <c r="LT92" s="5"/>
      <c r="LU92" s="5"/>
      <c r="LV92" s="5"/>
      <c r="LW92" s="5"/>
      <c r="LX92" s="5"/>
      <c r="LY92" s="5"/>
      <c r="LZ92" s="5"/>
      <c r="MA92" s="5"/>
      <c r="MB92" s="5"/>
      <c r="MC92" s="5"/>
      <c r="MD92" s="5"/>
      <c r="ME92" s="5"/>
      <c r="MF92" s="5"/>
      <c r="MG92" s="5"/>
      <c r="MH92" s="5"/>
      <c r="MI92" s="5"/>
      <c r="MJ92" s="5"/>
      <c r="MK92" s="5"/>
      <c r="ML92" s="5"/>
      <c r="MM92" s="5"/>
      <c r="MN92" s="5"/>
      <c r="MO92" s="5"/>
      <c r="MP92" s="5"/>
      <c r="MQ92" s="5"/>
      <c r="MR92" s="5"/>
      <c r="MS92" s="5"/>
      <c r="MT92" s="5"/>
      <c r="MU92" s="5"/>
      <c r="MV92" s="5"/>
      <c r="MW92" s="5"/>
      <c r="MX92" s="5"/>
      <c r="MY92" s="5"/>
      <c r="MZ92" s="5"/>
      <c r="NA92" s="5"/>
      <c r="NB92" s="5"/>
      <c r="NC92" s="5"/>
      <c r="ND92" s="5"/>
      <c r="NE92" s="5"/>
      <c r="NF92" s="5"/>
      <c r="NG92" s="5"/>
      <c r="NH92" s="5"/>
      <c r="NI92" s="5"/>
      <c r="NJ92" s="5"/>
      <c r="NK92" s="5"/>
      <c r="NL92" s="5"/>
      <c r="NM92" s="5"/>
      <c r="NN92" s="5"/>
      <c r="NO92" s="5"/>
      <c r="NP92" s="5"/>
      <c r="NQ92" s="5"/>
      <c r="NR92" s="5"/>
      <c r="NS92" s="5"/>
      <c r="NT92" s="5"/>
      <c r="NU92" s="5"/>
      <c r="NV92" s="5"/>
      <c r="NW92" s="5"/>
      <c r="NX92" s="5"/>
      <c r="NY92" s="5"/>
      <c r="NZ92" s="5"/>
      <c r="OA92" s="5"/>
      <c r="OB92" s="5"/>
      <c r="OC92" s="5"/>
      <c r="OD92" s="5"/>
      <c r="OE92" s="5"/>
      <c r="OF92" s="5"/>
      <c r="OG92" s="5"/>
      <c r="OH92" s="5"/>
      <c r="OI92" s="5"/>
      <c r="OJ92" s="5"/>
      <c r="OK92" s="5"/>
      <c r="OL92" s="5"/>
      <c r="OM92" s="5"/>
      <c r="ON92" s="5"/>
      <c r="OO92" s="5"/>
      <c r="OP92" s="5"/>
      <c r="OQ92" s="5"/>
      <c r="OR92" s="5"/>
      <c r="OS92" s="5"/>
      <c r="OT92" s="5"/>
      <c r="OU92" s="5"/>
      <c r="OV92" s="5"/>
      <c r="OW92" s="5"/>
      <c r="OX92" s="5"/>
      <c r="OY92" s="5"/>
      <c r="OZ92" s="5"/>
      <c r="PA92" s="5"/>
      <c r="PB92" s="5"/>
      <c r="PC92" s="5"/>
      <c r="PD92" s="5"/>
      <c r="PE92" s="5"/>
      <c r="PF92" s="5"/>
      <c r="PG92" s="5"/>
      <c r="PH92" s="5"/>
      <c r="PI92" s="5"/>
      <c r="PJ92" s="5"/>
      <c r="PK92" s="5"/>
      <c r="PL92" s="5"/>
      <c r="PM92" s="5"/>
      <c r="PN92" s="5"/>
      <c r="PO92" s="5"/>
      <c r="PP92" s="5"/>
      <c r="PQ92" s="5"/>
      <c r="PR92" s="5"/>
      <c r="PS92" s="5"/>
      <c r="PT92" s="5"/>
      <c r="PU92" s="5"/>
      <c r="PV92" s="5"/>
      <c r="PW92" s="5"/>
      <c r="PX92" s="5"/>
      <c r="PY92" s="5"/>
      <c r="PZ92" s="5"/>
      <c r="QA92" s="5"/>
      <c r="QB92" s="5"/>
      <c r="QC92" s="5"/>
      <c r="QD92" s="5"/>
      <c r="QE92" s="5"/>
      <c r="QF92" s="5"/>
      <c r="QG92" s="5"/>
      <c r="QH92" s="5"/>
      <c r="QI92" s="5"/>
      <c r="QJ92" s="5"/>
      <c r="QK92" s="5"/>
      <c r="QL92" s="5"/>
      <c r="QM92" s="5"/>
      <c r="QN92" s="5"/>
      <c r="QO92" s="5"/>
      <c r="QP92" s="5"/>
      <c r="QQ92" s="5"/>
      <c r="QR92" s="5"/>
      <c r="QS92" s="5"/>
      <c r="QT92" s="5"/>
      <c r="QU92" s="5"/>
      <c r="QV92" s="5"/>
      <c r="QW92" s="5"/>
      <c r="QX92" s="5"/>
      <c r="QY92" s="5"/>
      <c r="QZ92" s="5"/>
      <c r="RA92" s="5"/>
      <c r="RB92" s="5"/>
      <c r="RC92" s="5"/>
      <c r="RD92" s="5"/>
      <c r="RE92" s="5"/>
      <c r="RF92" s="5"/>
      <c r="RG92" s="5"/>
      <c r="RH92" s="5"/>
      <c r="RI92" s="5"/>
      <c r="RJ92" s="5"/>
      <c r="RK92" s="5"/>
      <c r="RL92" s="5"/>
      <c r="RM92" s="5"/>
      <c r="RN92" s="5"/>
      <c r="RO92" s="5"/>
      <c r="RP92" s="5"/>
      <c r="RQ92" s="5"/>
      <c r="RR92" s="5"/>
      <c r="RS92" s="5"/>
      <c r="RT92" s="5"/>
      <c r="RU92" s="5"/>
      <c r="RV92" s="5"/>
      <c r="RW92" s="5"/>
      <c r="RX92" s="5"/>
      <c r="RY92" s="5"/>
      <c r="RZ92" s="5"/>
      <c r="SA92" s="5"/>
      <c r="SB92" s="5"/>
      <c r="SC92" s="5"/>
      <c r="SD92" s="5"/>
      <c r="SE92" s="5"/>
      <c r="SF92" s="5"/>
      <c r="SG92" s="5"/>
      <c r="SH92" s="5"/>
      <c r="SI92" s="5"/>
      <c r="SJ92" s="5"/>
      <c r="SK92" s="5"/>
      <c r="SL92" s="5"/>
      <c r="SM92" s="5"/>
      <c r="SN92" s="5"/>
      <c r="SO92" s="5"/>
      <c r="SP92" s="5"/>
      <c r="SQ92" s="5"/>
      <c r="SR92" s="5"/>
      <c r="SS92" s="5"/>
      <c r="ST92" s="5"/>
      <c r="SU92" s="5"/>
      <c r="SV92" s="5"/>
      <c r="SW92" s="5"/>
      <c r="SX92" s="5"/>
      <c r="SY92" s="5"/>
      <c r="SZ92" s="5"/>
      <c r="TA92" s="5"/>
      <c r="TB92" s="5"/>
      <c r="TC92" s="5"/>
      <c r="TD92" s="5"/>
      <c r="TE92" s="5"/>
      <c r="TF92" s="5"/>
      <c r="TG92" s="5"/>
      <c r="TH92" s="5"/>
      <c r="TI92" s="5"/>
      <c r="TJ92" s="5"/>
      <c r="TK92" s="5"/>
      <c r="TL92" s="5"/>
      <c r="TM92" s="5"/>
      <c r="TN92" s="5"/>
      <c r="TO92" s="5"/>
      <c r="TP92" s="5"/>
      <c r="TQ92" s="5"/>
      <c r="TR92" s="5"/>
      <c r="TS92" s="5"/>
      <c r="TT92" s="5"/>
      <c r="TU92" s="5"/>
      <c r="TV92" s="5"/>
      <c r="TW92" s="5"/>
      <c r="TX92" s="5"/>
      <c r="TY92" s="5"/>
      <c r="TZ92" s="5"/>
      <c r="UA92" s="5"/>
      <c r="UB92" s="5"/>
      <c r="UC92" s="5"/>
      <c r="UD92" s="5"/>
      <c r="UE92" s="5"/>
      <c r="UF92" s="5"/>
      <c r="UG92" s="5"/>
      <c r="UH92" s="5"/>
      <c r="UI92" s="5"/>
      <c r="UJ92" s="5"/>
      <c r="UK92" s="5"/>
      <c r="UL92" s="5"/>
      <c r="UM92" s="5"/>
      <c r="UN92" s="5"/>
      <c r="UO92" s="5"/>
      <c r="UP92" s="5"/>
      <c r="UQ92" s="5"/>
      <c r="UR92" s="5"/>
      <c r="US92" s="5"/>
      <c r="UT92" s="5"/>
      <c r="UU92" s="5"/>
      <c r="UV92" s="5"/>
      <c r="UW92" s="5"/>
      <c r="UX92" s="5"/>
      <c r="UY92" s="5"/>
      <c r="UZ92" s="5"/>
      <c r="VA92" s="5"/>
      <c r="VB92" s="5"/>
      <c r="VC92" s="5"/>
      <c r="VD92" s="5"/>
      <c r="VE92" s="5"/>
      <c r="VF92" s="5"/>
      <c r="VG92" s="5"/>
      <c r="VH92" s="5"/>
      <c r="VI92" s="5"/>
      <c r="VJ92" s="5"/>
      <c r="VK92" s="5"/>
      <c r="VL92" s="5"/>
      <c r="VM92" s="5"/>
      <c r="VN92" s="5"/>
      <c r="VO92" s="5"/>
      <c r="VP92" s="5"/>
      <c r="VQ92" s="5"/>
      <c r="VR92" s="5"/>
      <c r="VS92" s="5"/>
      <c r="VT92" s="5"/>
      <c r="VU92" s="5"/>
      <c r="VV92" s="5"/>
      <c r="VW92" s="5"/>
      <c r="VX92" s="5"/>
      <c r="VY92" s="5"/>
      <c r="VZ92" s="5"/>
      <c r="WA92" s="5"/>
      <c r="WB92" s="5"/>
      <c r="WC92" s="5"/>
      <c r="WD92" s="5"/>
      <c r="WE92" s="5"/>
      <c r="WF92" s="5"/>
      <c r="WG92" s="5"/>
      <c r="WH92" s="5"/>
      <c r="WI92" s="5"/>
      <c r="WJ92" s="5"/>
      <c r="WK92" s="5"/>
      <c r="WL92" s="5"/>
      <c r="WM92" s="5"/>
      <c r="WN92" s="5"/>
      <c r="WO92" s="5"/>
      <c r="WP92" s="5"/>
      <c r="WQ92" s="5"/>
      <c r="WR92" s="5"/>
      <c r="WS92" s="5"/>
      <c r="WT92" s="5"/>
      <c r="WU92" s="5"/>
      <c r="WV92" s="5"/>
      <c r="WW92" s="5"/>
      <c r="WX92" s="5"/>
      <c r="WY92" s="5"/>
      <c r="WZ92" s="5"/>
      <c r="XA92" s="5"/>
      <c r="XB92" s="5"/>
      <c r="XC92" s="5"/>
      <c r="XD92" s="5"/>
      <c r="XE92" s="5"/>
      <c r="XF92" s="5"/>
      <c r="XG92" s="5"/>
      <c r="XH92" s="5"/>
      <c r="XI92" s="5"/>
      <c r="XJ92" s="5"/>
      <c r="XK92" s="5"/>
      <c r="XL92" s="5"/>
      <c r="XM92" s="5"/>
      <c r="XN92" s="5"/>
      <c r="XO92" s="5"/>
      <c r="XP92" s="5"/>
      <c r="XQ92" s="5"/>
      <c r="XR92" s="5"/>
      <c r="XS92" s="5"/>
      <c r="XT92" s="5"/>
      <c r="XU92" s="5"/>
      <c r="XV92" s="5"/>
      <c r="XW92" s="5"/>
      <c r="XX92" s="5"/>
      <c r="XY92" s="5"/>
      <c r="XZ92" s="5"/>
      <c r="YA92" s="5"/>
      <c r="YB92" s="5"/>
      <c r="YC92" s="5"/>
      <c r="YD92" s="5"/>
      <c r="YE92" s="5"/>
      <c r="YF92" s="5"/>
      <c r="YG92" s="5"/>
      <c r="YH92" s="5"/>
      <c r="YI92" s="5"/>
      <c r="YJ92" s="5"/>
      <c r="YK92" s="5"/>
      <c r="YL92" s="5"/>
      <c r="YM92" s="5"/>
      <c r="YN92" s="5"/>
      <c r="YO92" s="5"/>
      <c r="YP92" s="5"/>
      <c r="YQ92" s="5"/>
      <c r="YR92" s="5"/>
      <c r="YS92" s="5"/>
      <c r="YT92" s="5"/>
      <c r="YU92" s="5"/>
      <c r="YV92" s="5"/>
      <c r="YW92" s="5"/>
      <c r="YX92" s="5"/>
      <c r="YY92" s="5"/>
      <c r="YZ92" s="5"/>
      <c r="ZA92" s="5"/>
      <c r="ZB92" s="5"/>
      <c r="ZC92" s="5"/>
      <c r="ZD92" s="5"/>
      <c r="ZE92" s="5"/>
      <c r="ZF92" s="5"/>
      <c r="ZG92" s="5"/>
      <c r="ZH92" s="5"/>
      <c r="ZI92" s="5"/>
      <c r="ZJ92" s="5"/>
      <c r="ZK92" s="5"/>
      <c r="ZL92" s="5"/>
      <c r="ZM92" s="5"/>
      <c r="ZN92" s="5"/>
      <c r="ZO92" s="5"/>
      <c r="ZP92" s="5"/>
      <c r="ZQ92" s="5"/>
      <c r="ZR92" s="5"/>
      <c r="ZS92" s="5"/>
      <c r="ZT92" s="5"/>
      <c r="ZU92" s="5"/>
      <c r="ZV92" s="5"/>
      <c r="ZW92" s="5"/>
      <c r="ZX92" s="5"/>
      <c r="ZY92" s="5"/>
      <c r="ZZ92" s="5"/>
      <c r="AAA92" s="5"/>
      <c r="AAB92" s="5"/>
      <c r="AAC92" s="5"/>
      <c r="AAD92" s="5"/>
      <c r="AAE92" s="5"/>
      <c r="AAF92" s="5"/>
      <c r="AAG92" s="5"/>
      <c r="AAH92" s="5"/>
      <c r="AAI92" s="5"/>
      <c r="AAJ92" s="5"/>
      <c r="AAK92" s="5"/>
      <c r="AAL92" s="5"/>
      <c r="AAM92" s="5"/>
      <c r="AAN92" s="5"/>
      <c r="AAO92" s="5"/>
      <c r="AAP92" s="5"/>
      <c r="AAQ92" s="5"/>
      <c r="AAR92" s="5"/>
      <c r="AAS92" s="5"/>
      <c r="AAT92" s="5"/>
      <c r="AAU92" s="5"/>
      <c r="AAV92" s="5"/>
      <c r="AAW92" s="5"/>
      <c r="AAX92" s="5"/>
      <c r="AAY92" s="5"/>
      <c r="AAZ92" s="5"/>
      <c r="ABA92" s="5"/>
      <c r="ABB92" s="5"/>
      <c r="ABC92" s="5"/>
      <c r="ABD92" s="5"/>
      <c r="ABE92" s="5"/>
      <c r="ABF92" s="5"/>
      <c r="ABG92" s="5"/>
      <c r="ABH92" s="5"/>
      <c r="ABI92" s="5"/>
      <c r="ABJ92" s="5"/>
      <c r="ABK92" s="5"/>
      <c r="ABL92" s="5"/>
      <c r="ABM92" s="5"/>
      <c r="ABN92" s="5"/>
      <c r="ABO92" s="5"/>
      <c r="ABP92" s="5"/>
      <c r="ABQ92" s="5"/>
      <c r="ABR92" s="5"/>
      <c r="ABS92" s="5"/>
      <c r="ABT92" s="5"/>
      <c r="ABU92" s="5"/>
      <c r="ABV92" s="5"/>
      <c r="ABW92" s="5"/>
      <c r="ABX92" s="5"/>
      <c r="ABY92" s="5"/>
      <c r="ABZ92" s="5"/>
      <c r="ACA92" s="5"/>
      <c r="ACB92" s="5"/>
      <c r="ACC92" s="5"/>
      <c r="ACD92" s="5"/>
      <c r="ACE92" s="5"/>
      <c r="ACF92" s="5"/>
      <c r="ACG92" s="5"/>
      <c r="ACH92" s="5"/>
      <c r="ACI92" s="5"/>
      <c r="ACJ92" s="5"/>
      <c r="ACK92" s="5"/>
      <c r="ACL92" s="5"/>
      <c r="ACM92" s="5"/>
      <c r="ACN92" s="5"/>
      <c r="ACO92" s="5"/>
      <c r="ACP92" s="5"/>
      <c r="ACQ92" s="5"/>
      <c r="ACR92" s="5"/>
      <c r="ACS92" s="5"/>
      <c r="ACT92" s="5"/>
      <c r="ACU92" s="5"/>
      <c r="ACV92" s="5"/>
      <c r="ACW92" s="5"/>
      <c r="ACX92" s="5"/>
      <c r="ACY92" s="5"/>
      <c r="ACZ92" s="5"/>
      <c r="ADA92" s="5"/>
      <c r="ADB92" s="5"/>
      <c r="ADC92" s="5"/>
      <c r="ADD92" s="5"/>
      <c r="ADE92" s="5"/>
      <c r="ADF92" s="5"/>
      <c r="ADG92" s="5"/>
      <c r="ADH92" s="5"/>
      <c r="ADI92" s="5"/>
      <c r="ADJ92" s="5"/>
      <c r="ADK92" s="5"/>
      <c r="ADL92" s="5"/>
      <c r="ADM92" s="5"/>
      <c r="ADN92" s="5"/>
      <c r="ADO92" s="5"/>
      <c r="ADP92" s="5"/>
      <c r="ADQ92" s="5"/>
      <c r="ADR92" s="5"/>
      <c r="ADS92" s="5"/>
      <c r="ADT92" s="5"/>
      <c r="ADU92" s="5"/>
      <c r="ADV92" s="5"/>
      <c r="ADW92" s="5"/>
      <c r="ADX92" s="5"/>
      <c r="ADY92" s="5"/>
      <c r="ADZ92" s="5"/>
      <c r="AEA92" s="5"/>
      <c r="AEB92" s="5"/>
      <c r="AEC92" s="5"/>
      <c r="AED92" s="5"/>
      <c r="AEE92" s="5"/>
      <c r="AEF92" s="5"/>
      <c r="AEG92" s="5"/>
      <c r="AEH92" s="5"/>
      <c r="AEI92" s="5"/>
      <c r="AEJ92" s="5"/>
      <c r="AEK92" s="5"/>
      <c r="AEL92" s="5"/>
      <c r="AEM92" s="5"/>
      <c r="AEN92" s="5"/>
      <c r="AEO92" s="5"/>
      <c r="AEP92" s="5"/>
      <c r="AEQ92" s="5"/>
      <c r="AER92" s="5"/>
      <c r="AES92" s="5"/>
      <c r="AET92" s="5"/>
      <c r="AEU92" s="5"/>
      <c r="AEV92" s="5"/>
      <c r="AEW92" s="5"/>
      <c r="AEX92" s="5"/>
      <c r="AEY92" s="5"/>
      <c r="AEZ92" s="5"/>
      <c r="AFA92" s="5"/>
      <c r="AFB92" s="5"/>
      <c r="AFC92" s="5"/>
      <c r="AFD92" s="5"/>
      <c r="AFE92" s="5"/>
      <c r="AFF92" s="5"/>
      <c r="AFG92" s="5"/>
      <c r="AFH92" s="5"/>
      <c r="AFI92" s="5"/>
      <c r="AFJ92" s="5"/>
      <c r="AFK92" s="5"/>
      <c r="AFL92" s="5"/>
      <c r="AFM92" s="5"/>
      <c r="AFN92" s="5"/>
      <c r="AFO92" s="5"/>
      <c r="AFP92" s="5"/>
      <c r="AFQ92" s="5"/>
      <c r="AFR92" s="5"/>
      <c r="AFS92" s="5"/>
      <c r="AFT92" s="5"/>
      <c r="AFU92" s="5"/>
      <c r="AFV92" s="5"/>
      <c r="AFW92" s="5"/>
      <c r="AFX92" s="5"/>
      <c r="AFY92" s="5"/>
      <c r="AFZ92" s="5"/>
      <c r="AGA92" s="5"/>
      <c r="AGB92" s="5"/>
      <c r="AGC92" s="5"/>
      <c r="AGD92" s="5"/>
      <c r="AGE92" s="5"/>
      <c r="AGF92" s="5"/>
      <c r="AGG92" s="5"/>
      <c r="AGH92" s="5"/>
      <c r="AGI92" s="5"/>
      <c r="AGJ92" s="5"/>
      <c r="AGK92" s="5"/>
      <c r="AGL92" s="5"/>
      <c r="AGM92" s="5"/>
      <c r="AGN92" s="5"/>
      <c r="AGO92" s="5"/>
      <c r="AGP92" s="5"/>
      <c r="AGQ92" s="5"/>
      <c r="AGR92" s="5"/>
      <c r="AGS92" s="5"/>
      <c r="AGT92" s="5"/>
      <c r="AGU92" s="5"/>
      <c r="AGV92" s="5"/>
      <c r="AGW92" s="5"/>
      <c r="AGX92" s="5"/>
      <c r="AGY92" s="5"/>
      <c r="AGZ92" s="5"/>
      <c r="AHA92" s="5"/>
      <c r="AHB92" s="5"/>
      <c r="AHC92" s="5"/>
      <c r="AHD92" s="5"/>
      <c r="AHE92" s="5"/>
      <c r="AHF92" s="5"/>
      <c r="AHG92" s="5"/>
      <c r="AHH92" s="5"/>
      <c r="AHI92" s="5"/>
      <c r="AHJ92" s="5"/>
      <c r="AHK92" s="5"/>
      <c r="AHL92" s="5"/>
      <c r="AHM92" s="5"/>
      <c r="AHN92" s="5"/>
      <c r="AHO92" s="5"/>
      <c r="AHP92" s="5"/>
      <c r="AHQ92" s="5"/>
      <c r="AHR92" s="5"/>
      <c r="AHS92" s="5"/>
      <c r="AHT92" s="5"/>
      <c r="AHU92" s="5"/>
      <c r="AHV92" s="5"/>
      <c r="AHW92" s="5"/>
      <c r="AHX92" s="5"/>
      <c r="AHY92" s="5"/>
      <c r="AHZ92" s="5"/>
      <c r="AIA92" s="5"/>
      <c r="AIB92" s="5"/>
      <c r="AIC92" s="5"/>
      <c r="AID92" s="5"/>
      <c r="AIE92" s="5"/>
      <c r="AIF92" s="5"/>
      <c r="AIG92" s="5"/>
      <c r="AIH92" s="5"/>
      <c r="AII92" s="5"/>
      <c r="AIJ92" s="5"/>
      <c r="AIK92" s="5"/>
      <c r="AIL92" s="5"/>
      <c r="AIM92" s="5"/>
      <c r="AIN92" s="5"/>
      <c r="AIO92" s="5"/>
      <c r="AIP92" s="5"/>
      <c r="AIQ92" s="5"/>
      <c r="AIR92" s="5"/>
      <c r="AIS92" s="5"/>
      <c r="AIT92" s="5"/>
      <c r="AIU92" s="5"/>
      <c r="AIV92" s="5"/>
      <c r="AIW92" s="5"/>
      <c r="AIX92" s="5"/>
      <c r="AIY92" s="5"/>
      <c r="AIZ92" s="5"/>
      <c r="AJA92" s="5"/>
      <c r="AJB92" s="5"/>
      <c r="AJC92" s="5"/>
      <c r="AJD92" s="5"/>
      <c r="AJE92" s="5"/>
      <c r="AJF92" s="5"/>
      <c r="AJG92" s="5"/>
      <c r="AJH92" s="5"/>
      <c r="AJI92" s="5"/>
      <c r="AJJ92" s="5"/>
    </row>
    <row r="93" spans="1:946" ht="27.95" customHeight="1" x14ac:dyDescent="0.25">
      <c r="A93" s="39" t="s">
        <v>54</v>
      </c>
      <c r="B93" s="73" t="s">
        <v>232</v>
      </c>
      <c r="C93" s="78" t="s">
        <v>241</v>
      </c>
      <c r="D93" s="80" t="s">
        <v>68</v>
      </c>
      <c r="E93" s="80" t="s">
        <v>242</v>
      </c>
      <c r="F93" s="81" t="s">
        <v>116</v>
      </c>
      <c r="G93" s="80" t="s">
        <v>235</v>
      </c>
      <c r="H93" s="80" t="s">
        <v>243</v>
      </c>
      <c r="I93" s="80" t="s">
        <v>62</v>
      </c>
      <c r="J93" s="80" t="s">
        <v>240</v>
      </c>
      <c r="K93" s="46">
        <v>44925</v>
      </c>
      <c r="L93" s="47"/>
      <c r="M93" s="48" t="s">
        <v>57</v>
      </c>
      <c r="N93" s="88"/>
      <c r="O93" s="88"/>
      <c r="P93" s="88"/>
      <c r="Q93" s="88"/>
      <c r="R93" s="88"/>
      <c r="S93" s="88"/>
      <c r="T93" s="88"/>
      <c r="U93" s="88"/>
      <c r="V93" s="88"/>
      <c r="W93" s="88"/>
      <c r="X93" s="88"/>
      <c r="Y93" s="48">
        <v>1</v>
      </c>
      <c r="Z93" s="51">
        <f t="shared" si="1"/>
        <v>1</v>
      </c>
      <c r="AA93" s="52"/>
      <c r="AB93" s="53"/>
      <c r="AC93" s="54">
        <f>Z94/(AA93+Z93)</f>
        <v>1</v>
      </c>
      <c r="AD93" s="55">
        <v>0</v>
      </c>
      <c r="AE93" s="55">
        <v>0</v>
      </c>
      <c r="AF93" s="56" t="str">
        <f>IFERROR(AE93/AD93," ")</f>
        <v xml:space="preserve"> </v>
      </c>
      <c r="AG93" s="52"/>
      <c r="AH93" s="52"/>
      <c r="AI93" s="54" t="str">
        <f>IFERROR(AH93/AG93," ")</f>
        <v xml:space="preserve"> </v>
      </c>
      <c r="CF93" s="5"/>
      <c r="CG93" s="5"/>
      <c r="CH93" s="5"/>
      <c r="CI93" s="5"/>
      <c r="CJ93" s="5"/>
      <c r="CK93" s="5"/>
      <c r="CL93" s="5"/>
      <c r="CM93" s="5"/>
      <c r="CN93" s="5"/>
      <c r="CO93" s="5"/>
      <c r="CP93" s="5"/>
      <c r="CQ93" s="5"/>
      <c r="CR93" s="5"/>
      <c r="CS93" s="5"/>
      <c r="CT93" s="5"/>
      <c r="CU93" s="5"/>
      <c r="CV93" s="5"/>
      <c r="CW93" s="5"/>
      <c r="CX93" s="5"/>
      <c r="CY93" s="5"/>
      <c r="CZ93" s="5"/>
      <c r="DA93" s="5"/>
      <c r="DB93" s="5"/>
      <c r="DC93" s="5"/>
      <c r="DD93" s="5"/>
      <c r="DE93" s="5"/>
      <c r="DF93" s="5"/>
      <c r="DG93" s="5"/>
      <c r="DH93" s="5"/>
      <c r="DI93" s="5"/>
      <c r="DJ93" s="5"/>
      <c r="DK93" s="5"/>
      <c r="DL93" s="5"/>
      <c r="DM93" s="5"/>
      <c r="DN93" s="5"/>
      <c r="DO93" s="5"/>
      <c r="DP93" s="5"/>
      <c r="DQ93" s="5"/>
      <c r="DR93" s="5"/>
      <c r="DS93" s="5"/>
      <c r="DT93" s="5"/>
      <c r="DU93" s="5"/>
      <c r="DV93" s="5"/>
      <c r="DW93" s="5"/>
      <c r="DX93" s="5"/>
      <c r="DY93" s="5"/>
      <c r="DZ93" s="5"/>
      <c r="EA93" s="5"/>
      <c r="EB93" s="5"/>
      <c r="EC93" s="5"/>
      <c r="ED93" s="5"/>
      <c r="EE93" s="5"/>
      <c r="EF93" s="5"/>
      <c r="EG93" s="5"/>
      <c r="EH93" s="5"/>
      <c r="EI93" s="5"/>
      <c r="EJ93" s="5"/>
      <c r="EK93" s="5"/>
      <c r="EL93" s="5"/>
      <c r="EM93" s="5"/>
      <c r="EN93" s="5"/>
      <c r="EO93" s="5"/>
      <c r="EP93" s="5"/>
      <c r="EQ93" s="5"/>
      <c r="ER93" s="5"/>
      <c r="ES93" s="5"/>
      <c r="ET93" s="5"/>
      <c r="EU93" s="5"/>
      <c r="EV93" s="5"/>
      <c r="EW93" s="5"/>
      <c r="EX93" s="5"/>
      <c r="EY93" s="5"/>
      <c r="EZ93" s="5"/>
      <c r="FA93" s="5"/>
      <c r="FB93" s="5"/>
      <c r="FC93" s="5"/>
      <c r="FD93" s="5"/>
      <c r="FE93" s="5"/>
      <c r="FF93" s="5"/>
      <c r="FG93" s="5"/>
      <c r="FH93" s="5"/>
      <c r="FI93" s="5"/>
      <c r="FJ93" s="5"/>
      <c r="FK93" s="5"/>
      <c r="FL93" s="5"/>
      <c r="FM93" s="5"/>
      <c r="FN93" s="5"/>
      <c r="FO93" s="5"/>
      <c r="FP93" s="5"/>
      <c r="FQ93" s="5"/>
      <c r="FR93" s="5"/>
      <c r="FS93" s="5"/>
      <c r="FT93" s="5"/>
      <c r="FU93" s="5"/>
      <c r="FV93" s="5"/>
      <c r="FW93" s="5"/>
      <c r="FX93" s="5"/>
      <c r="FY93" s="5"/>
      <c r="FZ93" s="5"/>
      <c r="GA93" s="5"/>
      <c r="GB93" s="5"/>
      <c r="GC93" s="5"/>
      <c r="GD93" s="5"/>
      <c r="GE93" s="5"/>
      <c r="GF93" s="5"/>
      <c r="GG93" s="5"/>
      <c r="GH93" s="5"/>
      <c r="GI93" s="5"/>
      <c r="GJ93" s="5"/>
      <c r="GK93" s="5"/>
      <c r="GL93" s="5"/>
      <c r="GM93" s="5"/>
      <c r="GN93" s="5"/>
      <c r="GO93" s="5"/>
      <c r="GP93" s="5"/>
      <c r="GQ93" s="5"/>
      <c r="GR93" s="5"/>
      <c r="GS93" s="5"/>
      <c r="GT93" s="5"/>
      <c r="GU93" s="5"/>
      <c r="GV93" s="5"/>
      <c r="GW93" s="5"/>
      <c r="GX93" s="5"/>
      <c r="GY93" s="5"/>
      <c r="GZ93" s="5"/>
      <c r="HA93" s="5"/>
      <c r="HB93" s="5"/>
      <c r="HC93" s="5"/>
      <c r="HD93" s="5"/>
      <c r="HE93" s="5"/>
      <c r="HF93" s="5"/>
      <c r="HG93" s="5"/>
      <c r="HH93" s="5"/>
      <c r="HI93" s="5"/>
      <c r="HJ93" s="5"/>
      <c r="HK93" s="5"/>
      <c r="HL93" s="5"/>
      <c r="HM93" s="5"/>
      <c r="HN93" s="5"/>
      <c r="HO93" s="5"/>
      <c r="HP93" s="5"/>
      <c r="HQ93" s="5"/>
      <c r="HR93" s="5"/>
      <c r="HS93" s="5"/>
      <c r="HT93" s="5"/>
      <c r="HU93" s="5"/>
      <c r="HV93" s="5"/>
      <c r="HW93" s="5"/>
      <c r="HX93" s="5"/>
      <c r="HY93" s="5"/>
      <c r="HZ93" s="5"/>
      <c r="IA93" s="5"/>
      <c r="IB93" s="5"/>
      <c r="IC93" s="5"/>
      <c r="ID93" s="5"/>
      <c r="IE93" s="5"/>
      <c r="IF93" s="5"/>
      <c r="IG93" s="5"/>
      <c r="IH93" s="5"/>
      <c r="II93" s="5"/>
      <c r="IJ93" s="5"/>
      <c r="IK93" s="5"/>
      <c r="IL93" s="5"/>
      <c r="IM93" s="5"/>
      <c r="IN93" s="5"/>
      <c r="IO93" s="5"/>
      <c r="IP93" s="5"/>
      <c r="IQ93" s="5"/>
      <c r="IR93" s="5"/>
      <c r="IS93" s="5"/>
      <c r="IT93" s="5"/>
      <c r="IU93" s="5"/>
      <c r="IV93" s="5"/>
      <c r="IW93" s="5"/>
      <c r="IX93" s="5"/>
      <c r="IY93" s="5"/>
      <c r="IZ93" s="5"/>
      <c r="JA93" s="5"/>
      <c r="JB93" s="5"/>
      <c r="JC93" s="5"/>
      <c r="JD93" s="5"/>
      <c r="JE93" s="5"/>
      <c r="JF93" s="5"/>
      <c r="JG93" s="5"/>
      <c r="JH93" s="5"/>
      <c r="JI93" s="5"/>
      <c r="JJ93" s="5"/>
      <c r="JK93" s="5"/>
      <c r="JL93" s="5"/>
      <c r="JM93" s="5"/>
      <c r="JN93" s="5"/>
      <c r="JO93" s="5"/>
      <c r="JP93" s="5"/>
      <c r="JQ93" s="5"/>
      <c r="JR93" s="5"/>
      <c r="JS93" s="5"/>
      <c r="JT93" s="5"/>
      <c r="JU93" s="5"/>
      <c r="JV93" s="5"/>
      <c r="JW93" s="5"/>
      <c r="JX93" s="5"/>
      <c r="JY93" s="5"/>
      <c r="JZ93" s="5"/>
      <c r="KA93" s="5"/>
      <c r="KB93" s="5"/>
      <c r="KC93" s="5"/>
      <c r="KD93" s="5"/>
      <c r="KE93" s="5"/>
      <c r="KF93" s="5"/>
      <c r="KG93" s="5"/>
      <c r="KH93" s="5"/>
      <c r="KI93" s="5"/>
      <c r="KJ93" s="5"/>
      <c r="KK93" s="5"/>
      <c r="KL93" s="5"/>
      <c r="KM93" s="5"/>
      <c r="KN93" s="5"/>
      <c r="KO93" s="5"/>
      <c r="KP93" s="5"/>
      <c r="KQ93" s="5"/>
      <c r="KR93" s="5"/>
      <c r="KS93" s="5"/>
      <c r="KT93" s="5"/>
      <c r="KU93" s="5"/>
      <c r="KV93" s="5"/>
      <c r="KW93" s="5"/>
      <c r="KX93" s="5"/>
      <c r="KY93" s="5"/>
      <c r="KZ93" s="5"/>
      <c r="LA93" s="5"/>
      <c r="LB93" s="5"/>
      <c r="LC93" s="5"/>
      <c r="LD93" s="5"/>
      <c r="LE93" s="5"/>
      <c r="LF93" s="5"/>
      <c r="LG93" s="5"/>
      <c r="LH93" s="5"/>
      <c r="LI93" s="5"/>
      <c r="LJ93" s="5"/>
      <c r="LK93" s="5"/>
      <c r="LL93" s="5"/>
      <c r="LM93" s="5"/>
      <c r="LN93" s="5"/>
      <c r="LO93" s="5"/>
      <c r="LP93" s="5"/>
      <c r="LQ93" s="5"/>
      <c r="LR93" s="5"/>
      <c r="LS93" s="5"/>
      <c r="LT93" s="5"/>
      <c r="LU93" s="5"/>
      <c r="LV93" s="5"/>
      <c r="LW93" s="5"/>
      <c r="LX93" s="5"/>
      <c r="LY93" s="5"/>
      <c r="LZ93" s="5"/>
      <c r="MA93" s="5"/>
      <c r="MB93" s="5"/>
      <c r="MC93" s="5"/>
      <c r="MD93" s="5"/>
      <c r="ME93" s="5"/>
      <c r="MF93" s="5"/>
      <c r="MG93" s="5"/>
      <c r="MH93" s="5"/>
      <c r="MI93" s="5"/>
      <c r="MJ93" s="5"/>
      <c r="MK93" s="5"/>
      <c r="ML93" s="5"/>
      <c r="MM93" s="5"/>
      <c r="MN93" s="5"/>
      <c r="MO93" s="5"/>
      <c r="MP93" s="5"/>
      <c r="MQ93" s="5"/>
      <c r="MR93" s="5"/>
      <c r="MS93" s="5"/>
      <c r="MT93" s="5"/>
      <c r="MU93" s="5"/>
      <c r="MV93" s="5"/>
      <c r="MW93" s="5"/>
      <c r="MX93" s="5"/>
      <c r="MY93" s="5"/>
      <c r="MZ93" s="5"/>
      <c r="NA93" s="5"/>
      <c r="NB93" s="5"/>
      <c r="NC93" s="5"/>
      <c r="ND93" s="5"/>
      <c r="NE93" s="5"/>
      <c r="NF93" s="5"/>
      <c r="NG93" s="5"/>
      <c r="NH93" s="5"/>
      <c r="NI93" s="5"/>
      <c r="NJ93" s="5"/>
      <c r="NK93" s="5"/>
      <c r="NL93" s="5"/>
      <c r="NM93" s="5"/>
      <c r="NN93" s="5"/>
      <c r="NO93" s="5"/>
      <c r="NP93" s="5"/>
      <c r="NQ93" s="5"/>
      <c r="NR93" s="5"/>
      <c r="NS93" s="5"/>
      <c r="NT93" s="5"/>
      <c r="NU93" s="5"/>
      <c r="NV93" s="5"/>
      <c r="NW93" s="5"/>
      <c r="NX93" s="5"/>
      <c r="NY93" s="5"/>
      <c r="NZ93" s="5"/>
      <c r="OA93" s="5"/>
      <c r="OB93" s="5"/>
      <c r="OC93" s="5"/>
      <c r="OD93" s="5"/>
      <c r="OE93" s="5"/>
      <c r="OF93" s="5"/>
      <c r="OG93" s="5"/>
      <c r="OH93" s="5"/>
      <c r="OI93" s="5"/>
      <c r="OJ93" s="5"/>
      <c r="OK93" s="5"/>
      <c r="OL93" s="5"/>
      <c r="OM93" s="5"/>
      <c r="ON93" s="5"/>
      <c r="OO93" s="5"/>
      <c r="OP93" s="5"/>
      <c r="OQ93" s="5"/>
      <c r="OR93" s="5"/>
      <c r="OS93" s="5"/>
      <c r="OT93" s="5"/>
      <c r="OU93" s="5"/>
      <c r="OV93" s="5"/>
      <c r="OW93" s="5"/>
      <c r="OX93" s="5"/>
      <c r="OY93" s="5"/>
      <c r="OZ93" s="5"/>
      <c r="PA93" s="5"/>
      <c r="PB93" s="5"/>
      <c r="PC93" s="5"/>
      <c r="PD93" s="5"/>
      <c r="PE93" s="5"/>
      <c r="PF93" s="5"/>
      <c r="PG93" s="5"/>
      <c r="PH93" s="5"/>
      <c r="PI93" s="5"/>
      <c r="PJ93" s="5"/>
      <c r="PK93" s="5"/>
      <c r="PL93" s="5"/>
      <c r="PM93" s="5"/>
      <c r="PN93" s="5"/>
      <c r="PO93" s="5"/>
      <c r="PP93" s="5"/>
      <c r="PQ93" s="5"/>
      <c r="PR93" s="5"/>
      <c r="PS93" s="5"/>
      <c r="PT93" s="5"/>
      <c r="PU93" s="5"/>
      <c r="PV93" s="5"/>
      <c r="PW93" s="5"/>
      <c r="PX93" s="5"/>
      <c r="PY93" s="5"/>
      <c r="PZ93" s="5"/>
      <c r="QA93" s="5"/>
      <c r="QB93" s="5"/>
      <c r="QC93" s="5"/>
      <c r="QD93" s="5"/>
      <c r="QE93" s="5"/>
      <c r="QF93" s="5"/>
      <c r="QG93" s="5"/>
      <c r="QH93" s="5"/>
      <c r="QI93" s="5"/>
      <c r="QJ93" s="5"/>
      <c r="QK93" s="5"/>
      <c r="QL93" s="5"/>
      <c r="QM93" s="5"/>
      <c r="QN93" s="5"/>
      <c r="QO93" s="5"/>
      <c r="QP93" s="5"/>
      <c r="QQ93" s="5"/>
      <c r="QR93" s="5"/>
      <c r="QS93" s="5"/>
      <c r="QT93" s="5"/>
      <c r="QU93" s="5"/>
      <c r="QV93" s="5"/>
      <c r="QW93" s="5"/>
      <c r="QX93" s="5"/>
      <c r="QY93" s="5"/>
      <c r="QZ93" s="5"/>
      <c r="RA93" s="5"/>
      <c r="RB93" s="5"/>
      <c r="RC93" s="5"/>
      <c r="RD93" s="5"/>
      <c r="RE93" s="5"/>
      <c r="RF93" s="5"/>
      <c r="RG93" s="5"/>
      <c r="RH93" s="5"/>
      <c r="RI93" s="5"/>
      <c r="RJ93" s="5"/>
      <c r="RK93" s="5"/>
      <c r="RL93" s="5"/>
      <c r="RM93" s="5"/>
      <c r="RN93" s="5"/>
      <c r="RO93" s="5"/>
      <c r="RP93" s="5"/>
      <c r="RQ93" s="5"/>
      <c r="RR93" s="5"/>
      <c r="RS93" s="5"/>
      <c r="RT93" s="5"/>
      <c r="RU93" s="5"/>
      <c r="RV93" s="5"/>
      <c r="RW93" s="5"/>
      <c r="RX93" s="5"/>
      <c r="RY93" s="5"/>
      <c r="RZ93" s="5"/>
      <c r="SA93" s="5"/>
      <c r="SB93" s="5"/>
      <c r="SC93" s="5"/>
      <c r="SD93" s="5"/>
      <c r="SE93" s="5"/>
      <c r="SF93" s="5"/>
      <c r="SG93" s="5"/>
      <c r="SH93" s="5"/>
      <c r="SI93" s="5"/>
      <c r="SJ93" s="5"/>
      <c r="SK93" s="5"/>
      <c r="SL93" s="5"/>
      <c r="SM93" s="5"/>
      <c r="SN93" s="5"/>
      <c r="SO93" s="5"/>
      <c r="SP93" s="5"/>
      <c r="SQ93" s="5"/>
      <c r="SR93" s="5"/>
      <c r="SS93" s="5"/>
      <c r="ST93" s="5"/>
      <c r="SU93" s="5"/>
      <c r="SV93" s="5"/>
      <c r="SW93" s="5"/>
      <c r="SX93" s="5"/>
      <c r="SY93" s="5"/>
      <c r="SZ93" s="5"/>
      <c r="TA93" s="5"/>
      <c r="TB93" s="5"/>
      <c r="TC93" s="5"/>
      <c r="TD93" s="5"/>
      <c r="TE93" s="5"/>
      <c r="TF93" s="5"/>
      <c r="TG93" s="5"/>
      <c r="TH93" s="5"/>
      <c r="TI93" s="5"/>
      <c r="TJ93" s="5"/>
      <c r="TK93" s="5"/>
      <c r="TL93" s="5"/>
      <c r="TM93" s="5"/>
      <c r="TN93" s="5"/>
      <c r="TO93" s="5"/>
      <c r="TP93" s="5"/>
      <c r="TQ93" s="5"/>
      <c r="TR93" s="5"/>
      <c r="TS93" s="5"/>
      <c r="TT93" s="5"/>
      <c r="TU93" s="5"/>
      <c r="TV93" s="5"/>
      <c r="TW93" s="5"/>
      <c r="TX93" s="5"/>
      <c r="TY93" s="5"/>
      <c r="TZ93" s="5"/>
      <c r="UA93" s="5"/>
      <c r="UB93" s="5"/>
      <c r="UC93" s="5"/>
      <c r="UD93" s="5"/>
      <c r="UE93" s="5"/>
      <c r="UF93" s="5"/>
      <c r="UG93" s="5"/>
      <c r="UH93" s="5"/>
      <c r="UI93" s="5"/>
      <c r="UJ93" s="5"/>
      <c r="UK93" s="5"/>
      <c r="UL93" s="5"/>
      <c r="UM93" s="5"/>
      <c r="UN93" s="5"/>
      <c r="UO93" s="5"/>
      <c r="UP93" s="5"/>
      <c r="UQ93" s="5"/>
      <c r="UR93" s="5"/>
      <c r="US93" s="5"/>
      <c r="UT93" s="5"/>
      <c r="UU93" s="5"/>
      <c r="UV93" s="5"/>
      <c r="UW93" s="5"/>
      <c r="UX93" s="5"/>
      <c r="UY93" s="5"/>
      <c r="UZ93" s="5"/>
      <c r="VA93" s="5"/>
      <c r="VB93" s="5"/>
      <c r="VC93" s="5"/>
      <c r="VD93" s="5"/>
      <c r="VE93" s="5"/>
      <c r="VF93" s="5"/>
      <c r="VG93" s="5"/>
      <c r="VH93" s="5"/>
      <c r="VI93" s="5"/>
      <c r="VJ93" s="5"/>
      <c r="VK93" s="5"/>
      <c r="VL93" s="5"/>
      <c r="VM93" s="5"/>
      <c r="VN93" s="5"/>
      <c r="VO93" s="5"/>
      <c r="VP93" s="5"/>
      <c r="VQ93" s="5"/>
      <c r="VR93" s="5"/>
      <c r="VS93" s="5"/>
      <c r="VT93" s="5"/>
      <c r="VU93" s="5"/>
      <c r="VV93" s="5"/>
      <c r="VW93" s="5"/>
      <c r="VX93" s="5"/>
      <c r="VY93" s="5"/>
      <c r="VZ93" s="5"/>
      <c r="WA93" s="5"/>
      <c r="WB93" s="5"/>
      <c r="WC93" s="5"/>
      <c r="WD93" s="5"/>
      <c r="WE93" s="5"/>
      <c r="WF93" s="5"/>
      <c r="WG93" s="5"/>
      <c r="WH93" s="5"/>
      <c r="WI93" s="5"/>
      <c r="WJ93" s="5"/>
      <c r="WK93" s="5"/>
      <c r="WL93" s="5"/>
      <c r="WM93" s="5"/>
      <c r="WN93" s="5"/>
      <c r="WO93" s="5"/>
      <c r="WP93" s="5"/>
      <c r="WQ93" s="5"/>
      <c r="WR93" s="5"/>
      <c r="WS93" s="5"/>
      <c r="WT93" s="5"/>
      <c r="WU93" s="5"/>
      <c r="WV93" s="5"/>
      <c r="WW93" s="5"/>
      <c r="WX93" s="5"/>
      <c r="WY93" s="5"/>
      <c r="WZ93" s="5"/>
      <c r="XA93" s="5"/>
      <c r="XB93" s="5"/>
      <c r="XC93" s="5"/>
      <c r="XD93" s="5"/>
      <c r="XE93" s="5"/>
      <c r="XF93" s="5"/>
      <c r="XG93" s="5"/>
      <c r="XH93" s="5"/>
      <c r="XI93" s="5"/>
      <c r="XJ93" s="5"/>
      <c r="XK93" s="5"/>
      <c r="XL93" s="5"/>
      <c r="XM93" s="5"/>
      <c r="XN93" s="5"/>
      <c r="XO93" s="5"/>
      <c r="XP93" s="5"/>
      <c r="XQ93" s="5"/>
      <c r="XR93" s="5"/>
      <c r="XS93" s="5"/>
      <c r="XT93" s="5"/>
      <c r="XU93" s="5"/>
      <c r="XV93" s="5"/>
      <c r="XW93" s="5"/>
      <c r="XX93" s="5"/>
      <c r="XY93" s="5"/>
      <c r="XZ93" s="5"/>
      <c r="YA93" s="5"/>
      <c r="YB93" s="5"/>
      <c r="YC93" s="5"/>
      <c r="YD93" s="5"/>
      <c r="YE93" s="5"/>
      <c r="YF93" s="5"/>
      <c r="YG93" s="5"/>
      <c r="YH93" s="5"/>
      <c r="YI93" s="5"/>
      <c r="YJ93" s="5"/>
      <c r="YK93" s="5"/>
      <c r="YL93" s="5"/>
      <c r="YM93" s="5"/>
      <c r="YN93" s="5"/>
      <c r="YO93" s="5"/>
      <c r="YP93" s="5"/>
      <c r="YQ93" s="5"/>
      <c r="YR93" s="5"/>
      <c r="YS93" s="5"/>
      <c r="YT93" s="5"/>
      <c r="YU93" s="5"/>
      <c r="YV93" s="5"/>
      <c r="YW93" s="5"/>
      <c r="YX93" s="5"/>
      <c r="YY93" s="5"/>
      <c r="YZ93" s="5"/>
      <c r="ZA93" s="5"/>
      <c r="ZB93" s="5"/>
      <c r="ZC93" s="5"/>
      <c r="ZD93" s="5"/>
      <c r="ZE93" s="5"/>
      <c r="ZF93" s="5"/>
      <c r="ZG93" s="5"/>
      <c r="ZH93" s="5"/>
      <c r="ZI93" s="5"/>
      <c r="ZJ93" s="5"/>
      <c r="ZK93" s="5"/>
      <c r="ZL93" s="5"/>
      <c r="ZM93" s="5"/>
      <c r="ZN93" s="5"/>
      <c r="ZO93" s="5"/>
      <c r="ZP93" s="5"/>
      <c r="ZQ93" s="5"/>
      <c r="ZR93" s="5"/>
      <c r="ZS93" s="5"/>
      <c r="ZT93" s="5"/>
      <c r="ZU93" s="5"/>
      <c r="ZV93" s="5"/>
      <c r="ZW93" s="5"/>
      <c r="ZX93" s="5"/>
      <c r="ZY93" s="5"/>
      <c r="ZZ93" s="5"/>
      <c r="AAA93" s="5"/>
      <c r="AAB93" s="5"/>
      <c r="AAC93" s="5"/>
      <c r="AAD93" s="5"/>
      <c r="AAE93" s="5"/>
      <c r="AAF93" s="5"/>
      <c r="AAG93" s="5"/>
      <c r="AAH93" s="5"/>
      <c r="AAI93" s="5"/>
      <c r="AAJ93" s="5"/>
      <c r="AAK93" s="5"/>
      <c r="AAL93" s="5"/>
      <c r="AAM93" s="5"/>
      <c r="AAN93" s="5"/>
      <c r="AAO93" s="5"/>
      <c r="AAP93" s="5"/>
      <c r="AAQ93" s="5"/>
      <c r="AAR93" s="5"/>
      <c r="AAS93" s="5"/>
      <c r="AAT93" s="5"/>
      <c r="AAU93" s="5"/>
      <c r="AAV93" s="5"/>
      <c r="AAW93" s="5"/>
      <c r="AAX93" s="5"/>
      <c r="AAY93" s="5"/>
      <c r="AAZ93" s="5"/>
      <c r="ABA93" s="5"/>
      <c r="ABB93" s="5"/>
      <c r="ABC93" s="5"/>
      <c r="ABD93" s="5"/>
      <c r="ABE93" s="5"/>
      <c r="ABF93" s="5"/>
      <c r="ABG93" s="5"/>
      <c r="ABH93" s="5"/>
      <c r="ABI93" s="5"/>
      <c r="ABJ93" s="5"/>
      <c r="ABK93" s="5"/>
      <c r="ABL93" s="5"/>
      <c r="ABM93" s="5"/>
      <c r="ABN93" s="5"/>
      <c r="ABO93" s="5"/>
      <c r="ABP93" s="5"/>
      <c r="ABQ93" s="5"/>
      <c r="ABR93" s="5"/>
      <c r="ABS93" s="5"/>
      <c r="ABT93" s="5"/>
      <c r="ABU93" s="5"/>
      <c r="ABV93" s="5"/>
      <c r="ABW93" s="5"/>
      <c r="ABX93" s="5"/>
      <c r="ABY93" s="5"/>
      <c r="ABZ93" s="5"/>
      <c r="ACA93" s="5"/>
      <c r="ACB93" s="5"/>
      <c r="ACC93" s="5"/>
      <c r="ACD93" s="5"/>
      <c r="ACE93" s="5"/>
      <c r="ACF93" s="5"/>
      <c r="ACG93" s="5"/>
      <c r="ACH93" s="5"/>
      <c r="ACI93" s="5"/>
      <c r="ACJ93" s="5"/>
      <c r="ACK93" s="5"/>
      <c r="ACL93" s="5"/>
      <c r="ACM93" s="5"/>
      <c r="ACN93" s="5"/>
      <c r="ACO93" s="5"/>
      <c r="ACP93" s="5"/>
      <c r="ACQ93" s="5"/>
      <c r="ACR93" s="5"/>
      <c r="ACS93" s="5"/>
      <c r="ACT93" s="5"/>
      <c r="ACU93" s="5"/>
      <c r="ACV93" s="5"/>
      <c r="ACW93" s="5"/>
      <c r="ACX93" s="5"/>
      <c r="ACY93" s="5"/>
      <c r="ACZ93" s="5"/>
      <c r="ADA93" s="5"/>
      <c r="ADB93" s="5"/>
      <c r="ADC93" s="5"/>
      <c r="ADD93" s="5"/>
      <c r="ADE93" s="5"/>
      <c r="ADF93" s="5"/>
      <c r="ADG93" s="5"/>
      <c r="ADH93" s="5"/>
      <c r="ADI93" s="5"/>
      <c r="ADJ93" s="5"/>
      <c r="ADK93" s="5"/>
      <c r="ADL93" s="5"/>
      <c r="ADM93" s="5"/>
      <c r="ADN93" s="5"/>
      <c r="ADO93" s="5"/>
      <c r="ADP93" s="5"/>
      <c r="ADQ93" s="5"/>
      <c r="ADR93" s="5"/>
      <c r="ADS93" s="5"/>
      <c r="ADT93" s="5"/>
      <c r="ADU93" s="5"/>
      <c r="ADV93" s="5"/>
      <c r="ADW93" s="5"/>
      <c r="ADX93" s="5"/>
      <c r="ADY93" s="5"/>
      <c r="ADZ93" s="5"/>
      <c r="AEA93" s="5"/>
      <c r="AEB93" s="5"/>
      <c r="AEC93" s="5"/>
      <c r="AED93" s="5"/>
      <c r="AEE93" s="5"/>
      <c r="AEF93" s="5"/>
      <c r="AEG93" s="5"/>
      <c r="AEH93" s="5"/>
      <c r="AEI93" s="5"/>
      <c r="AEJ93" s="5"/>
      <c r="AEK93" s="5"/>
      <c r="AEL93" s="5"/>
      <c r="AEM93" s="5"/>
      <c r="AEN93" s="5"/>
      <c r="AEO93" s="5"/>
      <c r="AEP93" s="5"/>
      <c r="AEQ93" s="5"/>
      <c r="AER93" s="5"/>
      <c r="AES93" s="5"/>
      <c r="AET93" s="5"/>
      <c r="AEU93" s="5"/>
      <c r="AEV93" s="5"/>
      <c r="AEW93" s="5"/>
      <c r="AEX93" s="5"/>
      <c r="AEY93" s="5"/>
      <c r="AEZ93" s="5"/>
      <c r="AFA93" s="5"/>
      <c r="AFB93" s="5"/>
      <c r="AFC93" s="5"/>
      <c r="AFD93" s="5"/>
      <c r="AFE93" s="5"/>
      <c r="AFF93" s="5"/>
      <c r="AFG93" s="5"/>
      <c r="AFH93" s="5"/>
      <c r="AFI93" s="5"/>
      <c r="AFJ93" s="5"/>
      <c r="AFK93" s="5"/>
      <c r="AFL93" s="5"/>
      <c r="AFM93" s="5"/>
      <c r="AFN93" s="5"/>
      <c r="AFO93" s="5"/>
      <c r="AFP93" s="5"/>
      <c r="AFQ93" s="5"/>
      <c r="AFR93" s="5"/>
      <c r="AFS93" s="5"/>
      <c r="AFT93" s="5"/>
      <c r="AFU93" s="5"/>
      <c r="AFV93" s="5"/>
      <c r="AFW93" s="5"/>
      <c r="AFX93" s="5"/>
      <c r="AFY93" s="5"/>
      <c r="AFZ93" s="5"/>
      <c r="AGA93" s="5"/>
      <c r="AGB93" s="5"/>
      <c r="AGC93" s="5"/>
      <c r="AGD93" s="5"/>
      <c r="AGE93" s="5"/>
      <c r="AGF93" s="5"/>
      <c r="AGG93" s="5"/>
      <c r="AGH93" s="5"/>
      <c r="AGI93" s="5"/>
      <c r="AGJ93" s="5"/>
      <c r="AGK93" s="5"/>
      <c r="AGL93" s="5"/>
      <c r="AGM93" s="5"/>
      <c r="AGN93" s="5"/>
      <c r="AGO93" s="5"/>
      <c r="AGP93" s="5"/>
      <c r="AGQ93" s="5"/>
      <c r="AGR93" s="5"/>
      <c r="AGS93" s="5"/>
      <c r="AGT93" s="5"/>
      <c r="AGU93" s="5"/>
      <c r="AGV93" s="5"/>
      <c r="AGW93" s="5"/>
      <c r="AGX93" s="5"/>
      <c r="AGY93" s="5"/>
      <c r="AGZ93" s="5"/>
      <c r="AHA93" s="5"/>
      <c r="AHB93" s="5"/>
      <c r="AHC93" s="5"/>
      <c r="AHD93" s="5"/>
      <c r="AHE93" s="5"/>
      <c r="AHF93" s="5"/>
      <c r="AHG93" s="5"/>
      <c r="AHH93" s="5"/>
      <c r="AHI93" s="5"/>
      <c r="AHJ93" s="5"/>
      <c r="AHK93" s="5"/>
      <c r="AHL93" s="5"/>
      <c r="AHM93" s="5"/>
      <c r="AHN93" s="5"/>
      <c r="AHO93" s="5"/>
      <c r="AHP93" s="5"/>
      <c r="AHQ93" s="5"/>
      <c r="AHR93" s="5"/>
      <c r="AHS93" s="5"/>
      <c r="AHT93" s="5"/>
      <c r="AHU93" s="5"/>
      <c r="AHV93" s="5"/>
      <c r="AHW93" s="5"/>
      <c r="AHX93" s="5"/>
      <c r="AHY93" s="5"/>
      <c r="AHZ93" s="5"/>
      <c r="AIA93" s="5"/>
      <c r="AIB93" s="5"/>
      <c r="AIC93" s="5"/>
      <c r="AID93" s="5"/>
      <c r="AIE93" s="5"/>
      <c r="AIF93" s="5"/>
      <c r="AIG93" s="5"/>
      <c r="AIH93" s="5"/>
      <c r="AII93" s="5"/>
      <c r="AIJ93" s="5"/>
      <c r="AIK93" s="5"/>
      <c r="AIL93" s="5"/>
      <c r="AIM93" s="5"/>
      <c r="AIN93" s="5"/>
      <c r="AIO93" s="5"/>
      <c r="AIP93" s="5"/>
      <c r="AIQ93" s="5"/>
      <c r="AIR93" s="5"/>
      <c r="AIS93" s="5"/>
      <c r="AIT93" s="5"/>
      <c r="AIU93" s="5"/>
      <c r="AIV93" s="5"/>
      <c r="AIW93" s="5"/>
      <c r="AIX93" s="5"/>
      <c r="AIY93" s="5"/>
      <c r="AIZ93" s="5"/>
      <c r="AJA93" s="5"/>
      <c r="AJB93" s="5"/>
      <c r="AJC93" s="5"/>
      <c r="AJD93" s="5"/>
      <c r="AJE93" s="5"/>
      <c r="AJF93" s="5"/>
      <c r="AJG93" s="5"/>
      <c r="AJH93" s="5"/>
      <c r="AJI93" s="5"/>
      <c r="AJJ93" s="5"/>
    </row>
    <row r="94" spans="1:946" ht="27.95" customHeight="1" x14ac:dyDescent="0.25">
      <c r="A94" s="39" t="s">
        <v>54</v>
      </c>
      <c r="B94" s="73" t="s">
        <v>232</v>
      </c>
      <c r="C94" s="84"/>
      <c r="D94" s="86"/>
      <c r="E94" s="86"/>
      <c r="F94" s="43" t="s">
        <v>116</v>
      </c>
      <c r="G94" s="86"/>
      <c r="H94" s="86"/>
      <c r="I94" s="86"/>
      <c r="J94" s="86"/>
      <c r="K94" s="62"/>
      <c r="L94" s="86"/>
      <c r="M94" s="64" t="s">
        <v>66</v>
      </c>
      <c r="N94" s="88"/>
      <c r="O94" s="88"/>
      <c r="P94" s="88"/>
      <c r="Q94" s="88"/>
      <c r="R94" s="88"/>
      <c r="S94" s="88"/>
      <c r="T94" s="88"/>
      <c r="U94" s="88"/>
      <c r="V94" s="88"/>
      <c r="W94" s="88"/>
      <c r="X94" s="88"/>
      <c r="Y94" s="64">
        <v>1</v>
      </c>
      <c r="Z94" s="51">
        <f t="shared" si="1"/>
        <v>1</v>
      </c>
      <c r="AA94" s="66"/>
      <c r="AB94" s="53"/>
      <c r="AC94" s="67"/>
      <c r="AD94" s="68"/>
      <c r="AE94" s="68"/>
      <c r="AF94" s="69"/>
      <c r="AG94" s="66"/>
      <c r="AH94" s="66"/>
      <c r="AI94" s="67"/>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c r="HN94" s="5"/>
      <c r="HO94" s="5"/>
      <c r="HP94" s="5"/>
      <c r="HQ94" s="5"/>
      <c r="HR94" s="5"/>
      <c r="HS94" s="5"/>
      <c r="HT94" s="5"/>
      <c r="HU94" s="5"/>
      <c r="HV94" s="5"/>
      <c r="HW94" s="5"/>
      <c r="HX94" s="5"/>
      <c r="HY94" s="5"/>
      <c r="HZ94" s="5"/>
      <c r="IA94" s="5"/>
      <c r="IB94" s="5"/>
      <c r="IC94" s="5"/>
      <c r="ID94" s="5"/>
      <c r="IE94" s="5"/>
      <c r="IF94" s="5"/>
      <c r="IG94" s="5"/>
      <c r="IH94" s="5"/>
      <c r="II94" s="5"/>
      <c r="IJ94" s="5"/>
      <c r="IK94" s="5"/>
      <c r="IL94" s="5"/>
      <c r="IM94" s="5"/>
      <c r="IN94" s="5"/>
      <c r="IO94" s="5"/>
      <c r="IP94" s="5"/>
      <c r="IQ94" s="5"/>
      <c r="IR94" s="5"/>
      <c r="IS94" s="5"/>
      <c r="IT94" s="5"/>
      <c r="IU94" s="5"/>
      <c r="IV94" s="5"/>
      <c r="IW94" s="5"/>
      <c r="IX94" s="5"/>
      <c r="IY94" s="5"/>
      <c r="IZ94" s="5"/>
      <c r="JA94" s="5"/>
      <c r="JB94" s="5"/>
      <c r="JC94" s="5"/>
      <c r="JD94" s="5"/>
      <c r="JE94" s="5"/>
      <c r="JF94" s="5"/>
      <c r="JG94" s="5"/>
      <c r="JH94" s="5"/>
      <c r="JI94" s="5"/>
      <c r="JJ94" s="5"/>
      <c r="JK94" s="5"/>
      <c r="JL94" s="5"/>
      <c r="JM94" s="5"/>
      <c r="JN94" s="5"/>
      <c r="JO94" s="5"/>
      <c r="JP94" s="5"/>
      <c r="JQ94" s="5"/>
      <c r="JR94" s="5"/>
      <c r="JS94" s="5"/>
      <c r="JT94" s="5"/>
      <c r="JU94" s="5"/>
      <c r="JV94" s="5"/>
      <c r="JW94" s="5"/>
      <c r="JX94" s="5"/>
      <c r="JY94" s="5"/>
      <c r="JZ94" s="5"/>
      <c r="KA94" s="5"/>
      <c r="KB94" s="5"/>
      <c r="KC94" s="5"/>
      <c r="KD94" s="5"/>
      <c r="KE94" s="5"/>
      <c r="KF94" s="5"/>
      <c r="KG94" s="5"/>
      <c r="KH94" s="5"/>
      <c r="KI94" s="5"/>
      <c r="KJ94" s="5"/>
      <c r="KK94" s="5"/>
      <c r="KL94" s="5"/>
      <c r="KM94" s="5"/>
      <c r="KN94" s="5"/>
      <c r="KO94" s="5"/>
      <c r="KP94" s="5"/>
      <c r="KQ94" s="5"/>
      <c r="KR94" s="5"/>
      <c r="KS94" s="5"/>
      <c r="KT94" s="5"/>
      <c r="KU94" s="5"/>
      <c r="KV94" s="5"/>
      <c r="KW94" s="5"/>
      <c r="KX94" s="5"/>
      <c r="KY94" s="5"/>
      <c r="KZ94" s="5"/>
      <c r="LA94" s="5"/>
      <c r="LB94" s="5"/>
      <c r="LC94" s="5"/>
      <c r="LD94" s="5"/>
      <c r="LE94" s="5"/>
      <c r="LF94" s="5"/>
      <c r="LG94" s="5"/>
      <c r="LH94" s="5"/>
      <c r="LI94" s="5"/>
      <c r="LJ94" s="5"/>
      <c r="LK94" s="5"/>
      <c r="LL94" s="5"/>
      <c r="LM94" s="5"/>
      <c r="LN94" s="5"/>
      <c r="LO94" s="5"/>
      <c r="LP94" s="5"/>
      <c r="LQ94" s="5"/>
      <c r="LR94" s="5"/>
      <c r="LS94" s="5"/>
      <c r="LT94" s="5"/>
      <c r="LU94" s="5"/>
      <c r="LV94" s="5"/>
      <c r="LW94" s="5"/>
      <c r="LX94" s="5"/>
      <c r="LY94" s="5"/>
      <c r="LZ94" s="5"/>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c r="SB94" s="5"/>
      <c r="SC94" s="5"/>
      <c r="SD94" s="5"/>
      <c r="SE94" s="5"/>
      <c r="SF94" s="5"/>
      <c r="SG94" s="5"/>
      <c r="SH94" s="5"/>
      <c r="SI94" s="5"/>
      <c r="SJ94" s="5"/>
      <c r="SK94" s="5"/>
      <c r="SL94" s="5"/>
      <c r="SM94" s="5"/>
      <c r="SN94" s="5"/>
      <c r="SO94" s="5"/>
      <c r="SP94" s="5"/>
      <c r="SQ94" s="5"/>
      <c r="SR94" s="5"/>
      <c r="SS94" s="5"/>
      <c r="ST94" s="5"/>
      <c r="SU94" s="5"/>
      <c r="SV94" s="5"/>
      <c r="SW94" s="5"/>
      <c r="SX94" s="5"/>
      <c r="SY94" s="5"/>
      <c r="SZ94" s="5"/>
      <c r="TA94" s="5"/>
      <c r="TB94" s="5"/>
      <c r="TC94" s="5"/>
      <c r="TD94" s="5"/>
      <c r="TE94" s="5"/>
      <c r="TF94" s="5"/>
      <c r="TG94" s="5"/>
      <c r="TH94" s="5"/>
      <c r="TI94" s="5"/>
      <c r="TJ94" s="5"/>
      <c r="TK94" s="5"/>
      <c r="TL94" s="5"/>
      <c r="TM94" s="5"/>
      <c r="TN94" s="5"/>
      <c r="TO94" s="5"/>
      <c r="TP94" s="5"/>
      <c r="TQ94" s="5"/>
      <c r="TR94" s="5"/>
      <c r="TS94" s="5"/>
      <c r="TT94" s="5"/>
      <c r="TU94" s="5"/>
      <c r="TV94" s="5"/>
      <c r="TW94" s="5"/>
      <c r="TX94" s="5"/>
      <c r="TY94" s="5"/>
      <c r="TZ94" s="5"/>
      <c r="UA94" s="5"/>
      <c r="UB94" s="5"/>
      <c r="UC94" s="5"/>
      <c r="UD94" s="5"/>
      <c r="UE94" s="5"/>
      <c r="UF94" s="5"/>
      <c r="UG94" s="5"/>
      <c r="UH94" s="5"/>
      <c r="UI94" s="5"/>
      <c r="UJ94" s="5"/>
      <c r="UK94" s="5"/>
      <c r="UL94" s="5"/>
      <c r="UM94" s="5"/>
      <c r="UN94" s="5"/>
      <c r="UO94" s="5"/>
      <c r="UP94" s="5"/>
      <c r="UQ94" s="5"/>
      <c r="UR94" s="5"/>
      <c r="US94" s="5"/>
      <c r="UT94" s="5"/>
      <c r="UU94" s="5"/>
      <c r="UV94" s="5"/>
      <c r="UW94" s="5"/>
      <c r="UX94" s="5"/>
      <c r="UY94" s="5"/>
      <c r="UZ94" s="5"/>
      <c r="VA94" s="5"/>
      <c r="VB94" s="5"/>
      <c r="VC94" s="5"/>
      <c r="VD94" s="5"/>
      <c r="VE94" s="5"/>
      <c r="VF94" s="5"/>
      <c r="VG94" s="5"/>
      <c r="VH94" s="5"/>
      <c r="VI94" s="5"/>
      <c r="VJ94" s="5"/>
      <c r="VK94" s="5"/>
      <c r="VL94" s="5"/>
      <c r="VM94" s="5"/>
      <c r="VN94" s="5"/>
      <c r="VO94" s="5"/>
      <c r="VP94" s="5"/>
      <c r="VQ94" s="5"/>
      <c r="VR94" s="5"/>
      <c r="VS94" s="5"/>
      <c r="VT94" s="5"/>
      <c r="VU94" s="5"/>
      <c r="VV94" s="5"/>
      <c r="VW94" s="5"/>
      <c r="VX94" s="5"/>
      <c r="VY94" s="5"/>
      <c r="VZ94" s="5"/>
      <c r="WA94" s="5"/>
      <c r="WB94" s="5"/>
      <c r="WC94" s="5"/>
      <c r="WD94" s="5"/>
      <c r="WE94" s="5"/>
      <c r="WF94" s="5"/>
      <c r="WG94" s="5"/>
      <c r="WH94" s="5"/>
      <c r="WI94" s="5"/>
      <c r="WJ94" s="5"/>
      <c r="WK94" s="5"/>
      <c r="WL94" s="5"/>
      <c r="WM94" s="5"/>
      <c r="WN94" s="5"/>
      <c r="WO94" s="5"/>
      <c r="WP94" s="5"/>
      <c r="WQ94" s="5"/>
      <c r="WR94" s="5"/>
      <c r="WS94" s="5"/>
      <c r="WT94" s="5"/>
      <c r="WU94" s="5"/>
      <c r="WV94" s="5"/>
      <c r="WW94" s="5"/>
      <c r="WX94" s="5"/>
      <c r="WY94" s="5"/>
      <c r="WZ94" s="5"/>
      <c r="XA94" s="5"/>
      <c r="XB94" s="5"/>
      <c r="XC94" s="5"/>
      <c r="XD94" s="5"/>
      <c r="XE94" s="5"/>
      <c r="XF94" s="5"/>
      <c r="XG94" s="5"/>
      <c r="XH94" s="5"/>
      <c r="XI94" s="5"/>
      <c r="XJ94" s="5"/>
      <c r="XK94" s="5"/>
      <c r="XL94" s="5"/>
      <c r="XM94" s="5"/>
      <c r="XN94" s="5"/>
      <c r="XO94" s="5"/>
      <c r="XP94" s="5"/>
      <c r="XQ94" s="5"/>
      <c r="XR94" s="5"/>
      <c r="XS94" s="5"/>
      <c r="XT94" s="5"/>
      <c r="XU94" s="5"/>
      <c r="XV94" s="5"/>
      <c r="XW94" s="5"/>
      <c r="XX94" s="5"/>
      <c r="XY94" s="5"/>
      <c r="XZ94" s="5"/>
      <c r="YA94" s="5"/>
      <c r="YB94" s="5"/>
      <c r="YC94" s="5"/>
      <c r="YD94" s="5"/>
      <c r="YE94" s="5"/>
      <c r="YF94" s="5"/>
      <c r="YG94" s="5"/>
      <c r="YH94" s="5"/>
      <c r="YI94" s="5"/>
      <c r="YJ94" s="5"/>
      <c r="YK94" s="5"/>
      <c r="YL94" s="5"/>
      <c r="YM94" s="5"/>
      <c r="YN94" s="5"/>
      <c r="YO94" s="5"/>
      <c r="YP94" s="5"/>
      <c r="YQ94" s="5"/>
      <c r="YR94" s="5"/>
      <c r="YS94" s="5"/>
      <c r="YT94" s="5"/>
      <c r="YU94" s="5"/>
      <c r="YV94" s="5"/>
      <c r="YW94" s="5"/>
      <c r="YX94" s="5"/>
      <c r="YY94" s="5"/>
      <c r="YZ94" s="5"/>
      <c r="ZA94" s="5"/>
      <c r="ZB94" s="5"/>
      <c r="ZC94" s="5"/>
      <c r="ZD94" s="5"/>
      <c r="ZE94" s="5"/>
      <c r="ZF94" s="5"/>
      <c r="ZG94" s="5"/>
      <c r="ZH94" s="5"/>
      <c r="ZI94" s="5"/>
      <c r="ZJ94" s="5"/>
      <c r="ZK94" s="5"/>
      <c r="ZL94" s="5"/>
      <c r="ZM94" s="5"/>
      <c r="ZN94" s="5"/>
      <c r="ZO94" s="5"/>
      <c r="ZP94" s="5"/>
      <c r="ZQ94" s="5"/>
      <c r="ZR94" s="5"/>
      <c r="ZS94" s="5"/>
      <c r="ZT94" s="5"/>
      <c r="ZU94" s="5"/>
      <c r="ZV94" s="5"/>
      <c r="ZW94" s="5"/>
      <c r="ZX94" s="5"/>
      <c r="ZY94" s="5"/>
      <c r="ZZ94" s="5"/>
      <c r="AAA94" s="5"/>
      <c r="AAB94" s="5"/>
      <c r="AAC94" s="5"/>
      <c r="AAD94" s="5"/>
      <c r="AAE94" s="5"/>
      <c r="AAF94" s="5"/>
      <c r="AAG94" s="5"/>
      <c r="AAH94" s="5"/>
      <c r="AAI94" s="5"/>
      <c r="AAJ94" s="5"/>
      <c r="AAK94" s="5"/>
      <c r="AAL94" s="5"/>
      <c r="AAM94" s="5"/>
      <c r="AAN94" s="5"/>
      <c r="AAO94" s="5"/>
      <c r="AAP94" s="5"/>
      <c r="AAQ94" s="5"/>
      <c r="AAR94" s="5"/>
      <c r="AAS94" s="5"/>
      <c r="AAT94" s="5"/>
      <c r="AAU94" s="5"/>
      <c r="AAV94" s="5"/>
      <c r="AAW94" s="5"/>
      <c r="AAX94" s="5"/>
      <c r="AAY94" s="5"/>
      <c r="AAZ94" s="5"/>
      <c r="ABA94" s="5"/>
      <c r="ABB94" s="5"/>
      <c r="ABC94" s="5"/>
      <c r="ABD94" s="5"/>
      <c r="ABE94" s="5"/>
      <c r="ABF94" s="5"/>
      <c r="ABG94" s="5"/>
      <c r="ABH94" s="5"/>
      <c r="ABI94" s="5"/>
      <c r="ABJ94" s="5"/>
      <c r="ABK94" s="5"/>
      <c r="ABL94" s="5"/>
      <c r="ABM94" s="5"/>
      <c r="ABN94" s="5"/>
      <c r="ABO94" s="5"/>
      <c r="ABP94" s="5"/>
      <c r="ABQ94" s="5"/>
      <c r="ABR94" s="5"/>
      <c r="ABS94" s="5"/>
      <c r="ABT94" s="5"/>
      <c r="ABU94" s="5"/>
      <c r="ABV94" s="5"/>
      <c r="ABW94" s="5"/>
      <c r="ABX94" s="5"/>
      <c r="ABY94" s="5"/>
      <c r="ABZ94" s="5"/>
      <c r="ACA94" s="5"/>
      <c r="ACB94" s="5"/>
      <c r="ACC94" s="5"/>
      <c r="ACD94" s="5"/>
      <c r="ACE94" s="5"/>
      <c r="ACF94" s="5"/>
      <c r="ACG94" s="5"/>
      <c r="ACH94" s="5"/>
      <c r="ACI94" s="5"/>
      <c r="ACJ94" s="5"/>
      <c r="ACK94" s="5"/>
      <c r="ACL94" s="5"/>
      <c r="ACM94" s="5"/>
      <c r="ACN94" s="5"/>
      <c r="ACO94" s="5"/>
      <c r="ACP94" s="5"/>
      <c r="ACQ94" s="5"/>
      <c r="ACR94" s="5"/>
      <c r="ACS94" s="5"/>
      <c r="ACT94" s="5"/>
      <c r="ACU94" s="5"/>
      <c r="ACV94" s="5"/>
      <c r="ACW94" s="5"/>
      <c r="ACX94" s="5"/>
      <c r="ACY94" s="5"/>
      <c r="ACZ94" s="5"/>
      <c r="ADA94" s="5"/>
      <c r="ADB94" s="5"/>
      <c r="ADC94" s="5"/>
      <c r="ADD94" s="5"/>
      <c r="ADE94" s="5"/>
      <c r="ADF94" s="5"/>
      <c r="ADG94" s="5"/>
      <c r="ADH94" s="5"/>
      <c r="ADI94" s="5"/>
      <c r="ADJ94" s="5"/>
      <c r="ADK94" s="5"/>
      <c r="ADL94" s="5"/>
      <c r="ADM94" s="5"/>
      <c r="ADN94" s="5"/>
      <c r="ADO94" s="5"/>
      <c r="ADP94" s="5"/>
      <c r="ADQ94" s="5"/>
      <c r="ADR94" s="5"/>
      <c r="ADS94" s="5"/>
      <c r="ADT94" s="5"/>
      <c r="ADU94" s="5"/>
      <c r="ADV94" s="5"/>
      <c r="ADW94" s="5"/>
      <c r="ADX94" s="5"/>
      <c r="ADY94" s="5"/>
      <c r="ADZ94" s="5"/>
      <c r="AEA94" s="5"/>
      <c r="AEB94" s="5"/>
      <c r="AEC94" s="5"/>
      <c r="AED94" s="5"/>
      <c r="AEE94" s="5"/>
      <c r="AEF94" s="5"/>
      <c r="AEG94" s="5"/>
      <c r="AEH94" s="5"/>
      <c r="AEI94" s="5"/>
      <c r="AEJ94" s="5"/>
      <c r="AEK94" s="5"/>
      <c r="AEL94" s="5"/>
      <c r="AEM94" s="5"/>
      <c r="AEN94" s="5"/>
      <c r="AEO94" s="5"/>
      <c r="AEP94" s="5"/>
      <c r="AEQ94" s="5"/>
      <c r="AER94" s="5"/>
      <c r="AES94" s="5"/>
      <c r="AET94" s="5"/>
      <c r="AEU94" s="5"/>
      <c r="AEV94" s="5"/>
      <c r="AEW94" s="5"/>
      <c r="AEX94" s="5"/>
      <c r="AEY94" s="5"/>
      <c r="AEZ94" s="5"/>
      <c r="AFA94" s="5"/>
      <c r="AFB94" s="5"/>
      <c r="AFC94" s="5"/>
      <c r="AFD94" s="5"/>
      <c r="AFE94" s="5"/>
      <c r="AFF94" s="5"/>
      <c r="AFG94" s="5"/>
      <c r="AFH94" s="5"/>
      <c r="AFI94" s="5"/>
      <c r="AFJ94" s="5"/>
      <c r="AFK94" s="5"/>
      <c r="AFL94" s="5"/>
      <c r="AFM94" s="5"/>
      <c r="AFN94" s="5"/>
      <c r="AFO94" s="5"/>
      <c r="AFP94" s="5"/>
      <c r="AFQ94" s="5"/>
      <c r="AFR94" s="5"/>
      <c r="AFS94" s="5"/>
      <c r="AFT94" s="5"/>
      <c r="AFU94" s="5"/>
      <c r="AFV94" s="5"/>
      <c r="AFW94" s="5"/>
      <c r="AFX94" s="5"/>
      <c r="AFY94" s="5"/>
      <c r="AFZ94" s="5"/>
      <c r="AGA94" s="5"/>
      <c r="AGB94" s="5"/>
      <c r="AGC94" s="5"/>
      <c r="AGD94" s="5"/>
      <c r="AGE94" s="5"/>
      <c r="AGF94" s="5"/>
      <c r="AGG94" s="5"/>
      <c r="AGH94" s="5"/>
      <c r="AGI94" s="5"/>
      <c r="AGJ94" s="5"/>
      <c r="AGK94" s="5"/>
      <c r="AGL94" s="5"/>
      <c r="AGM94" s="5"/>
      <c r="AGN94" s="5"/>
      <c r="AGO94" s="5"/>
      <c r="AGP94" s="5"/>
      <c r="AGQ94" s="5"/>
      <c r="AGR94" s="5"/>
      <c r="AGS94" s="5"/>
      <c r="AGT94" s="5"/>
      <c r="AGU94" s="5"/>
      <c r="AGV94" s="5"/>
      <c r="AGW94" s="5"/>
      <c r="AGX94" s="5"/>
      <c r="AGY94" s="5"/>
      <c r="AGZ94" s="5"/>
      <c r="AHA94" s="5"/>
      <c r="AHB94" s="5"/>
      <c r="AHC94" s="5"/>
      <c r="AHD94" s="5"/>
      <c r="AHE94" s="5"/>
      <c r="AHF94" s="5"/>
      <c r="AHG94" s="5"/>
      <c r="AHH94" s="5"/>
      <c r="AHI94" s="5"/>
      <c r="AHJ94" s="5"/>
      <c r="AHK94" s="5"/>
      <c r="AHL94" s="5"/>
      <c r="AHM94" s="5"/>
      <c r="AHN94" s="5"/>
      <c r="AHO94" s="5"/>
      <c r="AHP94" s="5"/>
      <c r="AHQ94" s="5"/>
      <c r="AHR94" s="5"/>
      <c r="AHS94" s="5"/>
      <c r="AHT94" s="5"/>
      <c r="AHU94" s="5"/>
      <c r="AHV94" s="5"/>
      <c r="AHW94" s="5"/>
      <c r="AHX94" s="5"/>
      <c r="AHY94" s="5"/>
      <c r="AHZ94" s="5"/>
      <c r="AIA94" s="5"/>
      <c r="AIB94" s="5"/>
      <c r="AIC94" s="5"/>
      <c r="AID94" s="5"/>
      <c r="AIE94" s="5"/>
      <c r="AIF94" s="5"/>
      <c r="AIG94" s="5"/>
      <c r="AIH94" s="5"/>
      <c r="AII94" s="5"/>
      <c r="AIJ94" s="5"/>
      <c r="AIK94" s="5"/>
      <c r="AIL94" s="5"/>
      <c r="AIM94" s="5"/>
      <c r="AIN94" s="5"/>
      <c r="AIO94" s="5"/>
      <c r="AIP94" s="5"/>
      <c r="AIQ94" s="5"/>
      <c r="AIR94" s="5"/>
      <c r="AIS94" s="5"/>
      <c r="AIT94" s="5"/>
      <c r="AIU94" s="5"/>
      <c r="AIV94" s="5"/>
      <c r="AIW94" s="5"/>
      <c r="AIX94" s="5"/>
      <c r="AIY94" s="5"/>
      <c r="AIZ94" s="5"/>
      <c r="AJA94" s="5"/>
      <c r="AJB94" s="5"/>
      <c r="AJC94" s="5"/>
      <c r="AJD94" s="5"/>
      <c r="AJE94" s="5"/>
      <c r="AJF94" s="5"/>
      <c r="AJG94" s="5"/>
      <c r="AJH94" s="5"/>
      <c r="AJI94" s="5"/>
      <c r="AJJ94" s="5"/>
    </row>
    <row r="95" spans="1:946" ht="27.95" customHeight="1" x14ac:dyDescent="0.25">
      <c r="A95" s="39" t="s">
        <v>54</v>
      </c>
      <c r="B95" s="73" t="s">
        <v>232</v>
      </c>
      <c r="C95" s="78" t="s">
        <v>244</v>
      </c>
      <c r="D95" s="80" t="s">
        <v>68</v>
      </c>
      <c r="E95" s="80" t="s">
        <v>245</v>
      </c>
      <c r="F95" s="43" t="s">
        <v>116</v>
      </c>
      <c r="G95" s="80" t="s">
        <v>246</v>
      </c>
      <c r="H95" s="80" t="s">
        <v>247</v>
      </c>
      <c r="I95" s="80" t="s">
        <v>62</v>
      </c>
      <c r="J95" s="80" t="s">
        <v>248</v>
      </c>
      <c r="K95" s="46">
        <v>44895</v>
      </c>
      <c r="L95" s="80" t="s">
        <v>249</v>
      </c>
      <c r="M95" s="48" t="s">
        <v>57</v>
      </c>
      <c r="N95" s="88"/>
      <c r="O95" s="88"/>
      <c r="P95" s="88"/>
      <c r="Q95" s="88"/>
      <c r="R95" s="88"/>
      <c r="S95" s="88"/>
      <c r="T95" s="88"/>
      <c r="U95" s="88"/>
      <c r="V95" s="88"/>
      <c r="W95" s="88"/>
      <c r="X95" s="48">
        <v>1</v>
      </c>
      <c r="Y95" s="88"/>
      <c r="Z95" s="51">
        <f t="shared" si="1"/>
        <v>1</v>
      </c>
      <c r="AA95" s="52"/>
      <c r="AB95" s="53"/>
      <c r="AC95" s="54">
        <f>Z96/(AA95+Z95)</f>
        <v>1</v>
      </c>
      <c r="AD95" s="55">
        <v>0</v>
      </c>
      <c r="AE95" s="55">
        <v>0</v>
      </c>
      <c r="AF95" s="56" t="str">
        <f>IFERROR(AE95/AD95," ")</f>
        <v xml:space="preserve"> </v>
      </c>
      <c r="AG95" s="52"/>
      <c r="AH95" s="155"/>
      <c r="AI95" s="54" t="str">
        <f>IFERROR(AH95/AG95," ")</f>
        <v xml:space="preserve"> </v>
      </c>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c r="TC95" s="5"/>
      <c r="TD95" s="5"/>
      <c r="TE95" s="5"/>
      <c r="TF95" s="5"/>
      <c r="TG95" s="5"/>
      <c r="TH95" s="5"/>
      <c r="TI95" s="5"/>
      <c r="TJ95" s="5"/>
      <c r="TK95" s="5"/>
      <c r="TL95" s="5"/>
      <c r="TM95" s="5"/>
      <c r="TN95" s="5"/>
      <c r="TO95" s="5"/>
      <c r="TP95" s="5"/>
      <c r="TQ95" s="5"/>
      <c r="TR95" s="5"/>
      <c r="TS95" s="5"/>
      <c r="TT95" s="5"/>
      <c r="TU95" s="5"/>
      <c r="TV95" s="5"/>
      <c r="TW95" s="5"/>
      <c r="TX95" s="5"/>
      <c r="TY95" s="5"/>
      <c r="TZ95" s="5"/>
      <c r="UA95" s="5"/>
      <c r="UB95" s="5"/>
      <c r="UC95" s="5"/>
      <c r="UD95" s="5"/>
      <c r="UE95" s="5"/>
      <c r="UF95" s="5"/>
      <c r="UG95" s="5"/>
      <c r="UH95" s="5"/>
      <c r="UI95" s="5"/>
      <c r="UJ95" s="5"/>
      <c r="UK95" s="5"/>
      <c r="UL95" s="5"/>
      <c r="UM95" s="5"/>
      <c r="UN95" s="5"/>
      <c r="UO95" s="5"/>
      <c r="UP95" s="5"/>
      <c r="UQ95" s="5"/>
      <c r="UR95" s="5"/>
      <c r="US95" s="5"/>
      <c r="UT95" s="5"/>
      <c r="UU95" s="5"/>
      <c r="UV95" s="5"/>
      <c r="UW95" s="5"/>
      <c r="UX95" s="5"/>
      <c r="UY95" s="5"/>
      <c r="UZ95" s="5"/>
      <c r="VA95" s="5"/>
      <c r="VB95" s="5"/>
      <c r="VC95" s="5"/>
      <c r="VD95" s="5"/>
      <c r="VE95" s="5"/>
      <c r="VF95" s="5"/>
      <c r="VG95" s="5"/>
      <c r="VH95" s="5"/>
      <c r="VI95" s="5"/>
      <c r="VJ95" s="5"/>
      <c r="VK95" s="5"/>
      <c r="VL95" s="5"/>
      <c r="VM95" s="5"/>
      <c r="VN95" s="5"/>
      <c r="VO95" s="5"/>
      <c r="VP95" s="5"/>
      <c r="VQ95" s="5"/>
      <c r="VR95" s="5"/>
      <c r="VS95" s="5"/>
      <c r="VT95" s="5"/>
      <c r="VU95" s="5"/>
      <c r="VV95" s="5"/>
      <c r="VW95" s="5"/>
      <c r="VX95" s="5"/>
      <c r="VY95" s="5"/>
      <c r="VZ95" s="5"/>
      <c r="WA95" s="5"/>
      <c r="WB95" s="5"/>
      <c r="WC95" s="5"/>
      <c r="WD95" s="5"/>
      <c r="WE95" s="5"/>
      <c r="WF95" s="5"/>
      <c r="WG95" s="5"/>
      <c r="WH95" s="5"/>
      <c r="WI95" s="5"/>
      <c r="WJ95" s="5"/>
      <c r="WK95" s="5"/>
      <c r="WL95" s="5"/>
      <c r="WM95" s="5"/>
      <c r="WN95" s="5"/>
      <c r="WO95" s="5"/>
      <c r="WP95" s="5"/>
      <c r="WQ95" s="5"/>
      <c r="WR95" s="5"/>
      <c r="WS95" s="5"/>
      <c r="WT95" s="5"/>
      <c r="WU95" s="5"/>
      <c r="WV95" s="5"/>
      <c r="WW95" s="5"/>
      <c r="WX95" s="5"/>
      <c r="WY95" s="5"/>
      <c r="WZ95" s="5"/>
      <c r="XA95" s="5"/>
      <c r="XB95" s="5"/>
      <c r="XC95" s="5"/>
      <c r="XD95" s="5"/>
      <c r="XE95" s="5"/>
      <c r="XF95" s="5"/>
      <c r="XG95" s="5"/>
      <c r="XH95" s="5"/>
      <c r="XI95" s="5"/>
      <c r="XJ95" s="5"/>
      <c r="XK95" s="5"/>
      <c r="XL95" s="5"/>
      <c r="XM95" s="5"/>
      <c r="XN95" s="5"/>
      <c r="XO95" s="5"/>
      <c r="XP95" s="5"/>
      <c r="XQ95" s="5"/>
      <c r="XR95" s="5"/>
      <c r="XS95" s="5"/>
      <c r="XT95" s="5"/>
      <c r="XU95" s="5"/>
      <c r="XV95" s="5"/>
      <c r="XW95" s="5"/>
      <c r="XX95" s="5"/>
      <c r="XY95" s="5"/>
      <c r="XZ95" s="5"/>
      <c r="YA95" s="5"/>
      <c r="YB95" s="5"/>
      <c r="YC95" s="5"/>
      <c r="YD95" s="5"/>
      <c r="YE95" s="5"/>
      <c r="YF95" s="5"/>
      <c r="YG95" s="5"/>
      <c r="YH95" s="5"/>
      <c r="YI95" s="5"/>
      <c r="YJ95" s="5"/>
      <c r="YK95" s="5"/>
      <c r="YL95" s="5"/>
      <c r="YM95" s="5"/>
      <c r="YN95" s="5"/>
      <c r="YO95" s="5"/>
      <c r="YP95" s="5"/>
      <c r="YQ95" s="5"/>
      <c r="YR95" s="5"/>
      <c r="YS95" s="5"/>
      <c r="YT95" s="5"/>
      <c r="YU95" s="5"/>
      <c r="YV95" s="5"/>
      <c r="YW95" s="5"/>
      <c r="YX95" s="5"/>
      <c r="YY95" s="5"/>
      <c r="YZ95" s="5"/>
      <c r="ZA95" s="5"/>
      <c r="ZB95" s="5"/>
      <c r="ZC95" s="5"/>
      <c r="ZD95" s="5"/>
      <c r="ZE95" s="5"/>
      <c r="ZF95" s="5"/>
      <c r="ZG95" s="5"/>
      <c r="ZH95" s="5"/>
      <c r="ZI95" s="5"/>
      <c r="ZJ95" s="5"/>
      <c r="ZK95" s="5"/>
      <c r="ZL95" s="5"/>
      <c r="ZM95" s="5"/>
      <c r="ZN95" s="5"/>
      <c r="ZO95" s="5"/>
      <c r="ZP95" s="5"/>
      <c r="ZQ95" s="5"/>
      <c r="ZR95" s="5"/>
      <c r="ZS95" s="5"/>
      <c r="ZT95" s="5"/>
      <c r="ZU95" s="5"/>
      <c r="ZV95" s="5"/>
      <c r="ZW95" s="5"/>
      <c r="ZX95" s="5"/>
      <c r="ZY95" s="5"/>
      <c r="ZZ95" s="5"/>
      <c r="AAA95" s="5"/>
      <c r="AAB95" s="5"/>
      <c r="AAC95" s="5"/>
      <c r="AAD95" s="5"/>
      <c r="AAE95" s="5"/>
      <c r="AAF95" s="5"/>
      <c r="AAG95" s="5"/>
      <c r="AAH95" s="5"/>
      <c r="AAI95" s="5"/>
      <c r="AAJ95" s="5"/>
      <c r="AAK95" s="5"/>
      <c r="AAL95" s="5"/>
      <c r="AAM95" s="5"/>
      <c r="AAN95" s="5"/>
      <c r="AAO95" s="5"/>
      <c r="AAP95" s="5"/>
      <c r="AAQ95" s="5"/>
      <c r="AAR95" s="5"/>
      <c r="AAS95" s="5"/>
      <c r="AAT95" s="5"/>
      <c r="AAU95" s="5"/>
      <c r="AAV95" s="5"/>
      <c r="AAW95" s="5"/>
      <c r="AAX95" s="5"/>
      <c r="AAY95" s="5"/>
      <c r="AAZ95" s="5"/>
      <c r="ABA95" s="5"/>
      <c r="ABB95" s="5"/>
      <c r="ABC95" s="5"/>
      <c r="ABD95" s="5"/>
      <c r="ABE95" s="5"/>
      <c r="ABF95" s="5"/>
      <c r="ABG95" s="5"/>
      <c r="ABH95" s="5"/>
      <c r="ABI95" s="5"/>
      <c r="ABJ95" s="5"/>
      <c r="ABK95" s="5"/>
      <c r="ABL95" s="5"/>
      <c r="ABM95" s="5"/>
      <c r="ABN95" s="5"/>
      <c r="ABO95" s="5"/>
      <c r="ABP95" s="5"/>
      <c r="ABQ95" s="5"/>
      <c r="ABR95" s="5"/>
      <c r="ABS95" s="5"/>
      <c r="ABT95" s="5"/>
      <c r="ABU95" s="5"/>
      <c r="ABV95" s="5"/>
      <c r="ABW95" s="5"/>
      <c r="ABX95" s="5"/>
      <c r="ABY95" s="5"/>
      <c r="ABZ95" s="5"/>
      <c r="ACA95" s="5"/>
      <c r="ACB95" s="5"/>
      <c r="ACC95" s="5"/>
      <c r="ACD95" s="5"/>
      <c r="ACE95" s="5"/>
      <c r="ACF95" s="5"/>
      <c r="ACG95" s="5"/>
      <c r="ACH95" s="5"/>
      <c r="ACI95" s="5"/>
      <c r="ACJ95" s="5"/>
      <c r="ACK95" s="5"/>
      <c r="ACL95" s="5"/>
      <c r="ACM95" s="5"/>
      <c r="ACN95" s="5"/>
      <c r="ACO95" s="5"/>
      <c r="ACP95" s="5"/>
      <c r="ACQ95" s="5"/>
      <c r="ACR95" s="5"/>
      <c r="ACS95" s="5"/>
      <c r="ACT95" s="5"/>
      <c r="ACU95" s="5"/>
      <c r="ACV95" s="5"/>
      <c r="ACW95" s="5"/>
      <c r="ACX95" s="5"/>
      <c r="ACY95" s="5"/>
      <c r="ACZ95" s="5"/>
      <c r="ADA95" s="5"/>
      <c r="ADB95" s="5"/>
      <c r="ADC95" s="5"/>
      <c r="ADD95" s="5"/>
      <c r="ADE95" s="5"/>
      <c r="ADF95" s="5"/>
      <c r="ADG95" s="5"/>
      <c r="ADH95" s="5"/>
      <c r="ADI95" s="5"/>
      <c r="ADJ95" s="5"/>
      <c r="ADK95" s="5"/>
      <c r="ADL95" s="5"/>
      <c r="ADM95" s="5"/>
      <c r="ADN95" s="5"/>
      <c r="ADO95" s="5"/>
      <c r="ADP95" s="5"/>
      <c r="ADQ95" s="5"/>
      <c r="ADR95" s="5"/>
      <c r="ADS95" s="5"/>
      <c r="ADT95" s="5"/>
      <c r="ADU95" s="5"/>
      <c r="ADV95" s="5"/>
      <c r="ADW95" s="5"/>
      <c r="ADX95" s="5"/>
      <c r="ADY95" s="5"/>
      <c r="ADZ95" s="5"/>
      <c r="AEA95" s="5"/>
      <c r="AEB95" s="5"/>
      <c r="AEC95" s="5"/>
      <c r="AED95" s="5"/>
      <c r="AEE95" s="5"/>
      <c r="AEF95" s="5"/>
      <c r="AEG95" s="5"/>
      <c r="AEH95" s="5"/>
      <c r="AEI95" s="5"/>
      <c r="AEJ95" s="5"/>
      <c r="AEK95" s="5"/>
      <c r="AEL95" s="5"/>
      <c r="AEM95" s="5"/>
      <c r="AEN95" s="5"/>
      <c r="AEO95" s="5"/>
      <c r="AEP95" s="5"/>
      <c r="AEQ95" s="5"/>
      <c r="AER95" s="5"/>
      <c r="AES95" s="5"/>
      <c r="AET95" s="5"/>
      <c r="AEU95" s="5"/>
      <c r="AEV95" s="5"/>
      <c r="AEW95" s="5"/>
      <c r="AEX95" s="5"/>
      <c r="AEY95" s="5"/>
      <c r="AEZ95" s="5"/>
      <c r="AFA95" s="5"/>
      <c r="AFB95" s="5"/>
      <c r="AFC95" s="5"/>
      <c r="AFD95" s="5"/>
      <c r="AFE95" s="5"/>
      <c r="AFF95" s="5"/>
      <c r="AFG95" s="5"/>
      <c r="AFH95" s="5"/>
      <c r="AFI95" s="5"/>
      <c r="AFJ95" s="5"/>
      <c r="AFK95" s="5"/>
      <c r="AFL95" s="5"/>
      <c r="AFM95" s="5"/>
      <c r="AFN95" s="5"/>
      <c r="AFO95" s="5"/>
      <c r="AFP95" s="5"/>
      <c r="AFQ95" s="5"/>
      <c r="AFR95" s="5"/>
      <c r="AFS95" s="5"/>
      <c r="AFT95" s="5"/>
      <c r="AFU95" s="5"/>
      <c r="AFV95" s="5"/>
      <c r="AFW95" s="5"/>
      <c r="AFX95" s="5"/>
      <c r="AFY95" s="5"/>
      <c r="AFZ95" s="5"/>
      <c r="AGA95" s="5"/>
      <c r="AGB95" s="5"/>
      <c r="AGC95" s="5"/>
      <c r="AGD95" s="5"/>
      <c r="AGE95" s="5"/>
      <c r="AGF95" s="5"/>
      <c r="AGG95" s="5"/>
      <c r="AGH95" s="5"/>
      <c r="AGI95" s="5"/>
      <c r="AGJ95" s="5"/>
      <c r="AGK95" s="5"/>
      <c r="AGL95" s="5"/>
      <c r="AGM95" s="5"/>
      <c r="AGN95" s="5"/>
      <c r="AGO95" s="5"/>
      <c r="AGP95" s="5"/>
      <c r="AGQ95" s="5"/>
      <c r="AGR95" s="5"/>
      <c r="AGS95" s="5"/>
      <c r="AGT95" s="5"/>
      <c r="AGU95" s="5"/>
      <c r="AGV95" s="5"/>
      <c r="AGW95" s="5"/>
      <c r="AGX95" s="5"/>
      <c r="AGY95" s="5"/>
      <c r="AGZ95" s="5"/>
      <c r="AHA95" s="5"/>
      <c r="AHB95" s="5"/>
      <c r="AHC95" s="5"/>
      <c r="AHD95" s="5"/>
      <c r="AHE95" s="5"/>
      <c r="AHF95" s="5"/>
      <c r="AHG95" s="5"/>
      <c r="AHH95" s="5"/>
      <c r="AHI95" s="5"/>
      <c r="AHJ95" s="5"/>
      <c r="AHK95" s="5"/>
      <c r="AHL95" s="5"/>
      <c r="AHM95" s="5"/>
      <c r="AHN95" s="5"/>
      <c r="AHO95" s="5"/>
      <c r="AHP95" s="5"/>
      <c r="AHQ95" s="5"/>
      <c r="AHR95" s="5"/>
      <c r="AHS95" s="5"/>
      <c r="AHT95" s="5"/>
      <c r="AHU95" s="5"/>
      <c r="AHV95" s="5"/>
      <c r="AHW95" s="5"/>
      <c r="AHX95" s="5"/>
      <c r="AHY95" s="5"/>
      <c r="AHZ95" s="5"/>
      <c r="AIA95" s="5"/>
      <c r="AIB95" s="5"/>
      <c r="AIC95" s="5"/>
      <c r="AID95" s="5"/>
      <c r="AIE95" s="5"/>
      <c r="AIF95" s="5"/>
      <c r="AIG95" s="5"/>
      <c r="AIH95" s="5"/>
      <c r="AII95" s="5"/>
      <c r="AIJ95" s="5"/>
      <c r="AIK95" s="5"/>
      <c r="AIL95" s="5"/>
      <c r="AIM95" s="5"/>
      <c r="AIN95" s="5"/>
      <c r="AIO95" s="5"/>
      <c r="AIP95" s="5"/>
      <c r="AIQ95" s="5"/>
      <c r="AIR95" s="5"/>
      <c r="AIS95" s="5"/>
      <c r="AIT95" s="5"/>
      <c r="AIU95" s="5"/>
      <c r="AIV95" s="5"/>
      <c r="AIW95" s="5"/>
      <c r="AIX95" s="5"/>
      <c r="AIY95" s="5"/>
      <c r="AIZ95" s="5"/>
      <c r="AJA95" s="5"/>
      <c r="AJB95" s="5"/>
      <c r="AJC95" s="5"/>
      <c r="AJD95" s="5"/>
      <c r="AJE95" s="5"/>
      <c r="AJF95" s="5"/>
      <c r="AJG95" s="5"/>
      <c r="AJH95" s="5"/>
      <c r="AJI95" s="5"/>
      <c r="AJJ95" s="5"/>
    </row>
    <row r="96" spans="1:946" ht="27.95" customHeight="1" x14ac:dyDescent="0.25">
      <c r="A96" s="39" t="s">
        <v>54</v>
      </c>
      <c r="B96" s="73" t="s">
        <v>232</v>
      </c>
      <c r="C96" s="84"/>
      <c r="D96" s="86"/>
      <c r="E96" s="86"/>
      <c r="F96" s="43" t="s">
        <v>116</v>
      </c>
      <c r="G96" s="86"/>
      <c r="H96" s="86"/>
      <c r="I96" s="86"/>
      <c r="J96" s="86"/>
      <c r="K96" s="62"/>
      <c r="L96" s="86"/>
      <c r="M96" s="64" t="s">
        <v>66</v>
      </c>
      <c r="N96" s="88"/>
      <c r="O96" s="88"/>
      <c r="P96" s="88"/>
      <c r="Q96" s="88"/>
      <c r="R96" s="88"/>
      <c r="S96" s="88"/>
      <c r="T96" s="88"/>
      <c r="U96" s="88"/>
      <c r="V96" s="88"/>
      <c r="W96" s="88"/>
      <c r="X96" s="64">
        <v>1</v>
      </c>
      <c r="Y96" s="88"/>
      <c r="Z96" s="51">
        <f t="shared" si="1"/>
        <v>1</v>
      </c>
      <c r="AA96" s="66"/>
      <c r="AB96" s="53"/>
      <c r="AC96" s="67"/>
      <c r="AD96" s="68"/>
      <c r="AE96" s="68"/>
      <c r="AF96" s="69"/>
      <c r="AG96" s="66"/>
      <c r="AH96" s="66"/>
      <c r="AI96" s="67"/>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c r="HN96" s="5"/>
      <c r="HO96" s="5"/>
      <c r="HP96" s="5"/>
      <c r="HQ96" s="5"/>
      <c r="HR96" s="5"/>
      <c r="HS96" s="5"/>
      <c r="HT96" s="5"/>
      <c r="HU96" s="5"/>
      <c r="HV96" s="5"/>
      <c r="HW96" s="5"/>
      <c r="HX96" s="5"/>
      <c r="HY96" s="5"/>
      <c r="HZ96" s="5"/>
      <c r="IA96" s="5"/>
      <c r="IB96" s="5"/>
      <c r="IC96" s="5"/>
      <c r="ID96" s="5"/>
      <c r="IE96" s="5"/>
      <c r="IF96" s="5"/>
      <c r="IG96" s="5"/>
      <c r="IH96" s="5"/>
      <c r="II96" s="5"/>
      <c r="IJ96" s="5"/>
      <c r="IK96" s="5"/>
      <c r="IL96" s="5"/>
      <c r="IM96" s="5"/>
      <c r="IN96" s="5"/>
      <c r="IO96" s="5"/>
      <c r="IP96" s="5"/>
      <c r="IQ96" s="5"/>
      <c r="IR96" s="5"/>
      <c r="IS96" s="5"/>
      <c r="IT96" s="5"/>
      <c r="IU96" s="5"/>
      <c r="IV96" s="5"/>
      <c r="IW96" s="5"/>
      <c r="IX96" s="5"/>
      <c r="IY96" s="5"/>
      <c r="IZ96" s="5"/>
      <c r="JA96" s="5"/>
      <c r="JB96" s="5"/>
      <c r="JC96" s="5"/>
      <c r="JD96" s="5"/>
      <c r="JE96" s="5"/>
      <c r="JF96" s="5"/>
      <c r="JG96" s="5"/>
      <c r="JH96" s="5"/>
      <c r="JI96" s="5"/>
      <c r="JJ96" s="5"/>
      <c r="JK96" s="5"/>
      <c r="JL96" s="5"/>
      <c r="JM96" s="5"/>
      <c r="JN96" s="5"/>
      <c r="JO96" s="5"/>
      <c r="JP96" s="5"/>
      <c r="JQ96" s="5"/>
      <c r="JR96" s="5"/>
      <c r="JS96" s="5"/>
      <c r="JT96" s="5"/>
      <c r="JU96" s="5"/>
      <c r="JV96" s="5"/>
      <c r="JW96" s="5"/>
      <c r="JX96" s="5"/>
      <c r="JY96" s="5"/>
      <c r="JZ96" s="5"/>
      <c r="KA96" s="5"/>
      <c r="KB96" s="5"/>
      <c r="KC96" s="5"/>
      <c r="KD96" s="5"/>
      <c r="KE96" s="5"/>
      <c r="KF96" s="5"/>
      <c r="KG96" s="5"/>
      <c r="KH96" s="5"/>
      <c r="KI96" s="5"/>
      <c r="KJ96" s="5"/>
      <c r="KK96" s="5"/>
      <c r="KL96" s="5"/>
      <c r="KM96" s="5"/>
      <c r="KN96" s="5"/>
      <c r="KO96" s="5"/>
      <c r="KP96" s="5"/>
      <c r="KQ96" s="5"/>
      <c r="KR96" s="5"/>
      <c r="KS96" s="5"/>
      <c r="KT96" s="5"/>
      <c r="KU96" s="5"/>
      <c r="KV96" s="5"/>
      <c r="KW96" s="5"/>
      <c r="KX96" s="5"/>
      <c r="KY96" s="5"/>
      <c r="KZ96" s="5"/>
      <c r="LA96" s="5"/>
      <c r="LB96" s="5"/>
      <c r="LC96" s="5"/>
      <c r="LD96" s="5"/>
      <c r="LE96" s="5"/>
      <c r="LF96" s="5"/>
      <c r="LG96" s="5"/>
      <c r="LH96" s="5"/>
      <c r="LI96" s="5"/>
      <c r="LJ96" s="5"/>
      <c r="LK96" s="5"/>
      <c r="LL96" s="5"/>
      <c r="LM96" s="5"/>
      <c r="LN96" s="5"/>
      <c r="LO96" s="5"/>
      <c r="LP96" s="5"/>
      <c r="LQ96" s="5"/>
      <c r="LR96" s="5"/>
      <c r="LS96" s="5"/>
      <c r="LT96" s="5"/>
      <c r="LU96" s="5"/>
      <c r="LV96" s="5"/>
      <c r="LW96" s="5"/>
      <c r="LX96" s="5"/>
      <c r="LY96" s="5"/>
      <c r="LZ96" s="5"/>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c r="SB96" s="5"/>
      <c r="SC96" s="5"/>
      <c r="SD96" s="5"/>
      <c r="SE96" s="5"/>
      <c r="SF96" s="5"/>
      <c r="SG96" s="5"/>
      <c r="SH96" s="5"/>
      <c r="SI96" s="5"/>
      <c r="SJ96" s="5"/>
      <c r="SK96" s="5"/>
      <c r="SL96" s="5"/>
      <c r="SM96" s="5"/>
      <c r="SN96" s="5"/>
      <c r="SO96" s="5"/>
      <c r="SP96" s="5"/>
      <c r="SQ96" s="5"/>
      <c r="SR96" s="5"/>
      <c r="SS96" s="5"/>
      <c r="ST96" s="5"/>
      <c r="SU96" s="5"/>
      <c r="SV96" s="5"/>
      <c r="SW96" s="5"/>
      <c r="SX96" s="5"/>
      <c r="SY96" s="5"/>
      <c r="SZ96" s="5"/>
      <c r="TA96" s="5"/>
      <c r="TB96" s="5"/>
      <c r="TC96" s="5"/>
      <c r="TD96" s="5"/>
      <c r="TE96" s="5"/>
      <c r="TF96" s="5"/>
      <c r="TG96" s="5"/>
      <c r="TH96" s="5"/>
      <c r="TI96" s="5"/>
      <c r="TJ96" s="5"/>
      <c r="TK96" s="5"/>
      <c r="TL96" s="5"/>
      <c r="TM96" s="5"/>
      <c r="TN96" s="5"/>
      <c r="TO96" s="5"/>
      <c r="TP96" s="5"/>
      <c r="TQ96" s="5"/>
      <c r="TR96" s="5"/>
      <c r="TS96" s="5"/>
      <c r="TT96" s="5"/>
      <c r="TU96" s="5"/>
      <c r="TV96" s="5"/>
      <c r="TW96" s="5"/>
      <c r="TX96" s="5"/>
      <c r="TY96" s="5"/>
      <c r="TZ96" s="5"/>
      <c r="UA96" s="5"/>
      <c r="UB96" s="5"/>
      <c r="UC96" s="5"/>
      <c r="UD96" s="5"/>
      <c r="UE96" s="5"/>
      <c r="UF96" s="5"/>
      <c r="UG96" s="5"/>
      <c r="UH96" s="5"/>
      <c r="UI96" s="5"/>
      <c r="UJ96" s="5"/>
      <c r="UK96" s="5"/>
      <c r="UL96" s="5"/>
      <c r="UM96" s="5"/>
      <c r="UN96" s="5"/>
      <c r="UO96" s="5"/>
      <c r="UP96" s="5"/>
      <c r="UQ96" s="5"/>
      <c r="UR96" s="5"/>
      <c r="US96" s="5"/>
      <c r="UT96" s="5"/>
      <c r="UU96" s="5"/>
      <c r="UV96" s="5"/>
      <c r="UW96" s="5"/>
      <c r="UX96" s="5"/>
      <c r="UY96" s="5"/>
      <c r="UZ96" s="5"/>
      <c r="VA96" s="5"/>
      <c r="VB96" s="5"/>
      <c r="VC96" s="5"/>
      <c r="VD96" s="5"/>
      <c r="VE96" s="5"/>
      <c r="VF96" s="5"/>
      <c r="VG96" s="5"/>
      <c r="VH96" s="5"/>
      <c r="VI96" s="5"/>
      <c r="VJ96" s="5"/>
      <c r="VK96" s="5"/>
      <c r="VL96" s="5"/>
      <c r="VM96" s="5"/>
      <c r="VN96" s="5"/>
      <c r="VO96" s="5"/>
      <c r="VP96" s="5"/>
      <c r="VQ96" s="5"/>
      <c r="VR96" s="5"/>
      <c r="VS96" s="5"/>
      <c r="VT96" s="5"/>
      <c r="VU96" s="5"/>
      <c r="VV96" s="5"/>
      <c r="VW96" s="5"/>
      <c r="VX96" s="5"/>
      <c r="VY96" s="5"/>
      <c r="VZ96" s="5"/>
      <c r="WA96" s="5"/>
      <c r="WB96" s="5"/>
      <c r="WC96" s="5"/>
      <c r="WD96" s="5"/>
      <c r="WE96" s="5"/>
      <c r="WF96" s="5"/>
      <c r="WG96" s="5"/>
      <c r="WH96" s="5"/>
      <c r="WI96" s="5"/>
      <c r="WJ96" s="5"/>
      <c r="WK96" s="5"/>
      <c r="WL96" s="5"/>
      <c r="WM96" s="5"/>
      <c r="WN96" s="5"/>
      <c r="WO96" s="5"/>
      <c r="WP96" s="5"/>
      <c r="WQ96" s="5"/>
      <c r="WR96" s="5"/>
      <c r="WS96" s="5"/>
      <c r="WT96" s="5"/>
      <c r="WU96" s="5"/>
      <c r="WV96" s="5"/>
      <c r="WW96" s="5"/>
      <c r="WX96" s="5"/>
      <c r="WY96" s="5"/>
      <c r="WZ96" s="5"/>
      <c r="XA96" s="5"/>
      <c r="XB96" s="5"/>
      <c r="XC96" s="5"/>
      <c r="XD96" s="5"/>
      <c r="XE96" s="5"/>
      <c r="XF96" s="5"/>
      <c r="XG96" s="5"/>
      <c r="XH96" s="5"/>
      <c r="XI96" s="5"/>
      <c r="XJ96" s="5"/>
      <c r="XK96" s="5"/>
      <c r="XL96" s="5"/>
      <c r="XM96" s="5"/>
      <c r="XN96" s="5"/>
      <c r="XO96" s="5"/>
      <c r="XP96" s="5"/>
      <c r="XQ96" s="5"/>
      <c r="XR96" s="5"/>
      <c r="XS96" s="5"/>
      <c r="XT96" s="5"/>
      <c r="XU96" s="5"/>
      <c r="XV96" s="5"/>
      <c r="XW96" s="5"/>
      <c r="XX96" s="5"/>
      <c r="XY96" s="5"/>
      <c r="XZ96" s="5"/>
      <c r="YA96" s="5"/>
      <c r="YB96" s="5"/>
      <c r="YC96" s="5"/>
      <c r="YD96" s="5"/>
      <c r="YE96" s="5"/>
      <c r="YF96" s="5"/>
      <c r="YG96" s="5"/>
      <c r="YH96" s="5"/>
      <c r="YI96" s="5"/>
      <c r="YJ96" s="5"/>
      <c r="YK96" s="5"/>
      <c r="YL96" s="5"/>
      <c r="YM96" s="5"/>
      <c r="YN96" s="5"/>
      <c r="YO96" s="5"/>
      <c r="YP96" s="5"/>
      <c r="YQ96" s="5"/>
      <c r="YR96" s="5"/>
      <c r="YS96" s="5"/>
      <c r="YT96" s="5"/>
      <c r="YU96" s="5"/>
      <c r="YV96" s="5"/>
      <c r="YW96" s="5"/>
      <c r="YX96" s="5"/>
      <c r="YY96" s="5"/>
      <c r="YZ96" s="5"/>
      <c r="ZA96" s="5"/>
      <c r="ZB96" s="5"/>
      <c r="ZC96" s="5"/>
      <c r="ZD96" s="5"/>
      <c r="ZE96" s="5"/>
      <c r="ZF96" s="5"/>
      <c r="ZG96" s="5"/>
      <c r="ZH96" s="5"/>
      <c r="ZI96" s="5"/>
      <c r="ZJ96" s="5"/>
      <c r="ZK96" s="5"/>
      <c r="ZL96" s="5"/>
      <c r="ZM96" s="5"/>
      <c r="ZN96" s="5"/>
      <c r="ZO96" s="5"/>
      <c r="ZP96" s="5"/>
      <c r="ZQ96" s="5"/>
      <c r="ZR96" s="5"/>
      <c r="ZS96" s="5"/>
      <c r="ZT96" s="5"/>
      <c r="ZU96" s="5"/>
      <c r="ZV96" s="5"/>
      <c r="ZW96" s="5"/>
      <c r="ZX96" s="5"/>
      <c r="ZY96" s="5"/>
      <c r="ZZ96" s="5"/>
      <c r="AAA96" s="5"/>
      <c r="AAB96" s="5"/>
      <c r="AAC96" s="5"/>
      <c r="AAD96" s="5"/>
      <c r="AAE96" s="5"/>
      <c r="AAF96" s="5"/>
      <c r="AAG96" s="5"/>
      <c r="AAH96" s="5"/>
      <c r="AAI96" s="5"/>
      <c r="AAJ96" s="5"/>
      <c r="AAK96" s="5"/>
      <c r="AAL96" s="5"/>
      <c r="AAM96" s="5"/>
      <c r="AAN96" s="5"/>
      <c r="AAO96" s="5"/>
      <c r="AAP96" s="5"/>
      <c r="AAQ96" s="5"/>
      <c r="AAR96" s="5"/>
      <c r="AAS96" s="5"/>
      <c r="AAT96" s="5"/>
      <c r="AAU96" s="5"/>
      <c r="AAV96" s="5"/>
      <c r="AAW96" s="5"/>
      <c r="AAX96" s="5"/>
      <c r="AAY96" s="5"/>
      <c r="AAZ96" s="5"/>
      <c r="ABA96" s="5"/>
      <c r="ABB96" s="5"/>
      <c r="ABC96" s="5"/>
      <c r="ABD96" s="5"/>
      <c r="ABE96" s="5"/>
      <c r="ABF96" s="5"/>
      <c r="ABG96" s="5"/>
      <c r="ABH96" s="5"/>
      <c r="ABI96" s="5"/>
      <c r="ABJ96" s="5"/>
      <c r="ABK96" s="5"/>
      <c r="ABL96" s="5"/>
      <c r="ABM96" s="5"/>
      <c r="ABN96" s="5"/>
      <c r="ABO96" s="5"/>
      <c r="ABP96" s="5"/>
      <c r="ABQ96" s="5"/>
      <c r="ABR96" s="5"/>
      <c r="ABS96" s="5"/>
      <c r="ABT96" s="5"/>
      <c r="ABU96" s="5"/>
      <c r="ABV96" s="5"/>
      <c r="ABW96" s="5"/>
      <c r="ABX96" s="5"/>
      <c r="ABY96" s="5"/>
      <c r="ABZ96" s="5"/>
      <c r="ACA96" s="5"/>
      <c r="ACB96" s="5"/>
      <c r="ACC96" s="5"/>
      <c r="ACD96" s="5"/>
      <c r="ACE96" s="5"/>
      <c r="ACF96" s="5"/>
      <c r="ACG96" s="5"/>
      <c r="ACH96" s="5"/>
      <c r="ACI96" s="5"/>
      <c r="ACJ96" s="5"/>
      <c r="ACK96" s="5"/>
      <c r="ACL96" s="5"/>
      <c r="ACM96" s="5"/>
      <c r="ACN96" s="5"/>
      <c r="ACO96" s="5"/>
      <c r="ACP96" s="5"/>
      <c r="ACQ96" s="5"/>
      <c r="ACR96" s="5"/>
      <c r="ACS96" s="5"/>
      <c r="ACT96" s="5"/>
      <c r="ACU96" s="5"/>
      <c r="ACV96" s="5"/>
      <c r="ACW96" s="5"/>
      <c r="ACX96" s="5"/>
      <c r="ACY96" s="5"/>
      <c r="ACZ96" s="5"/>
      <c r="ADA96" s="5"/>
      <c r="ADB96" s="5"/>
      <c r="ADC96" s="5"/>
      <c r="ADD96" s="5"/>
      <c r="ADE96" s="5"/>
      <c r="ADF96" s="5"/>
      <c r="ADG96" s="5"/>
      <c r="ADH96" s="5"/>
      <c r="ADI96" s="5"/>
      <c r="ADJ96" s="5"/>
      <c r="ADK96" s="5"/>
      <c r="ADL96" s="5"/>
      <c r="ADM96" s="5"/>
      <c r="ADN96" s="5"/>
      <c r="ADO96" s="5"/>
      <c r="ADP96" s="5"/>
      <c r="ADQ96" s="5"/>
      <c r="ADR96" s="5"/>
      <c r="ADS96" s="5"/>
      <c r="ADT96" s="5"/>
      <c r="ADU96" s="5"/>
      <c r="ADV96" s="5"/>
      <c r="ADW96" s="5"/>
      <c r="ADX96" s="5"/>
      <c r="ADY96" s="5"/>
      <c r="ADZ96" s="5"/>
      <c r="AEA96" s="5"/>
      <c r="AEB96" s="5"/>
      <c r="AEC96" s="5"/>
      <c r="AED96" s="5"/>
      <c r="AEE96" s="5"/>
      <c r="AEF96" s="5"/>
      <c r="AEG96" s="5"/>
      <c r="AEH96" s="5"/>
      <c r="AEI96" s="5"/>
      <c r="AEJ96" s="5"/>
      <c r="AEK96" s="5"/>
      <c r="AEL96" s="5"/>
      <c r="AEM96" s="5"/>
      <c r="AEN96" s="5"/>
      <c r="AEO96" s="5"/>
      <c r="AEP96" s="5"/>
      <c r="AEQ96" s="5"/>
      <c r="AER96" s="5"/>
      <c r="AES96" s="5"/>
      <c r="AET96" s="5"/>
      <c r="AEU96" s="5"/>
      <c r="AEV96" s="5"/>
      <c r="AEW96" s="5"/>
      <c r="AEX96" s="5"/>
      <c r="AEY96" s="5"/>
      <c r="AEZ96" s="5"/>
      <c r="AFA96" s="5"/>
      <c r="AFB96" s="5"/>
      <c r="AFC96" s="5"/>
      <c r="AFD96" s="5"/>
      <c r="AFE96" s="5"/>
      <c r="AFF96" s="5"/>
      <c r="AFG96" s="5"/>
      <c r="AFH96" s="5"/>
      <c r="AFI96" s="5"/>
      <c r="AFJ96" s="5"/>
      <c r="AFK96" s="5"/>
      <c r="AFL96" s="5"/>
      <c r="AFM96" s="5"/>
      <c r="AFN96" s="5"/>
      <c r="AFO96" s="5"/>
      <c r="AFP96" s="5"/>
      <c r="AFQ96" s="5"/>
      <c r="AFR96" s="5"/>
      <c r="AFS96" s="5"/>
      <c r="AFT96" s="5"/>
      <c r="AFU96" s="5"/>
      <c r="AFV96" s="5"/>
      <c r="AFW96" s="5"/>
      <c r="AFX96" s="5"/>
      <c r="AFY96" s="5"/>
      <c r="AFZ96" s="5"/>
      <c r="AGA96" s="5"/>
      <c r="AGB96" s="5"/>
      <c r="AGC96" s="5"/>
      <c r="AGD96" s="5"/>
      <c r="AGE96" s="5"/>
      <c r="AGF96" s="5"/>
      <c r="AGG96" s="5"/>
      <c r="AGH96" s="5"/>
      <c r="AGI96" s="5"/>
      <c r="AGJ96" s="5"/>
      <c r="AGK96" s="5"/>
      <c r="AGL96" s="5"/>
      <c r="AGM96" s="5"/>
      <c r="AGN96" s="5"/>
      <c r="AGO96" s="5"/>
      <c r="AGP96" s="5"/>
      <c r="AGQ96" s="5"/>
      <c r="AGR96" s="5"/>
      <c r="AGS96" s="5"/>
      <c r="AGT96" s="5"/>
      <c r="AGU96" s="5"/>
      <c r="AGV96" s="5"/>
      <c r="AGW96" s="5"/>
      <c r="AGX96" s="5"/>
      <c r="AGY96" s="5"/>
      <c r="AGZ96" s="5"/>
      <c r="AHA96" s="5"/>
      <c r="AHB96" s="5"/>
      <c r="AHC96" s="5"/>
      <c r="AHD96" s="5"/>
      <c r="AHE96" s="5"/>
      <c r="AHF96" s="5"/>
      <c r="AHG96" s="5"/>
      <c r="AHH96" s="5"/>
      <c r="AHI96" s="5"/>
      <c r="AHJ96" s="5"/>
      <c r="AHK96" s="5"/>
      <c r="AHL96" s="5"/>
      <c r="AHM96" s="5"/>
      <c r="AHN96" s="5"/>
      <c r="AHO96" s="5"/>
      <c r="AHP96" s="5"/>
      <c r="AHQ96" s="5"/>
      <c r="AHR96" s="5"/>
      <c r="AHS96" s="5"/>
      <c r="AHT96" s="5"/>
      <c r="AHU96" s="5"/>
      <c r="AHV96" s="5"/>
      <c r="AHW96" s="5"/>
      <c r="AHX96" s="5"/>
      <c r="AHY96" s="5"/>
      <c r="AHZ96" s="5"/>
      <c r="AIA96" s="5"/>
      <c r="AIB96" s="5"/>
      <c r="AIC96" s="5"/>
      <c r="AID96" s="5"/>
      <c r="AIE96" s="5"/>
      <c r="AIF96" s="5"/>
      <c r="AIG96" s="5"/>
      <c r="AIH96" s="5"/>
      <c r="AII96" s="5"/>
      <c r="AIJ96" s="5"/>
      <c r="AIK96" s="5"/>
      <c r="AIL96" s="5"/>
      <c r="AIM96" s="5"/>
      <c r="AIN96" s="5"/>
      <c r="AIO96" s="5"/>
      <c r="AIP96" s="5"/>
      <c r="AIQ96" s="5"/>
      <c r="AIR96" s="5"/>
      <c r="AIS96" s="5"/>
      <c r="AIT96" s="5"/>
      <c r="AIU96" s="5"/>
      <c r="AIV96" s="5"/>
      <c r="AIW96" s="5"/>
      <c r="AIX96" s="5"/>
      <c r="AIY96" s="5"/>
      <c r="AIZ96" s="5"/>
      <c r="AJA96" s="5"/>
      <c r="AJB96" s="5"/>
      <c r="AJC96" s="5"/>
      <c r="AJD96" s="5"/>
      <c r="AJE96" s="5"/>
      <c r="AJF96" s="5"/>
      <c r="AJG96" s="5"/>
      <c r="AJH96" s="5"/>
      <c r="AJI96" s="5"/>
      <c r="AJJ96" s="5"/>
    </row>
    <row r="97" spans="1:946" ht="27.95" customHeight="1" x14ac:dyDescent="0.25">
      <c r="A97" s="39" t="s">
        <v>54</v>
      </c>
      <c r="B97" s="40" t="s">
        <v>232</v>
      </c>
      <c r="C97" s="78" t="s">
        <v>250</v>
      </c>
      <c r="D97" s="80" t="s">
        <v>68</v>
      </c>
      <c r="E97" s="80" t="s">
        <v>251</v>
      </c>
      <c r="F97" s="43" t="s">
        <v>116</v>
      </c>
      <c r="G97" s="80" t="s">
        <v>246</v>
      </c>
      <c r="H97" s="80" t="s">
        <v>252</v>
      </c>
      <c r="I97" s="80" t="s">
        <v>62</v>
      </c>
      <c r="J97" s="80" t="s">
        <v>253</v>
      </c>
      <c r="K97" s="46">
        <v>44864</v>
      </c>
      <c r="L97" s="80"/>
      <c r="M97" s="48" t="s">
        <v>57</v>
      </c>
      <c r="N97" s="88"/>
      <c r="O97" s="88"/>
      <c r="P97" s="88"/>
      <c r="Q97" s="88"/>
      <c r="R97" s="88"/>
      <c r="S97" s="88"/>
      <c r="T97" s="88"/>
      <c r="U97" s="88"/>
      <c r="V97" s="88"/>
      <c r="W97" s="48">
        <v>1</v>
      </c>
      <c r="X97" s="88"/>
      <c r="Y97" s="88"/>
      <c r="Z97" s="51">
        <f t="shared" si="1"/>
        <v>1</v>
      </c>
      <c r="AA97" s="52"/>
      <c r="AB97" s="53"/>
      <c r="AC97" s="54">
        <f>Z98/(AA97+Z97)</f>
        <v>0</v>
      </c>
      <c r="AD97" s="55">
        <v>0</v>
      </c>
      <c r="AE97" s="55">
        <v>0</v>
      </c>
      <c r="AF97" s="56" t="str">
        <f>IFERROR(AE97/AD97," ")</f>
        <v xml:space="preserve"> </v>
      </c>
      <c r="AG97" s="52"/>
      <c r="AH97" s="52"/>
      <c r="AI97" s="54" t="str">
        <f>IFERROR(AH97/AG97," ")</f>
        <v xml:space="preserve"> </v>
      </c>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c r="ZE97" s="5"/>
      <c r="ZF97" s="5"/>
      <c r="ZG97" s="5"/>
      <c r="ZH97" s="5"/>
      <c r="ZI97" s="5"/>
      <c r="ZJ97" s="5"/>
      <c r="ZK97" s="5"/>
      <c r="ZL97" s="5"/>
      <c r="ZM97" s="5"/>
      <c r="ZN97" s="5"/>
      <c r="ZO97" s="5"/>
      <c r="ZP97" s="5"/>
      <c r="ZQ97" s="5"/>
      <c r="ZR97" s="5"/>
      <c r="ZS97" s="5"/>
      <c r="ZT97" s="5"/>
      <c r="ZU97" s="5"/>
      <c r="ZV97" s="5"/>
      <c r="ZW97" s="5"/>
      <c r="ZX97" s="5"/>
      <c r="ZY97" s="5"/>
      <c r="ZZ97" s="5"/>
      <c r="AAA97" s="5"/>
      <c r="AAB97" s="5"/>
      <c r="AAC97" s="5"/>
      <c r="AAD97" s="5"/>
      <c r="AAE97" s="5"/>
      <c r="AAF97" s="5"/>
      <c r="AAG97" s="5"/>
      <c r="AAH97" s="5"/>
      <c r="AAI97" s="5"/>
      <c r="AAJ97" s="5"/>
      <c r="AAK97" s="5"/>
      <c r="AAL97" s="5"/>
      <c r="AAM97" s="5"/>
      <c r="AAN97" s="5"/>
      <c r="AAO97" s="5"/>
      <c r="AAP97" s="5"/>
      <c r="AAQ97" s="5"/>
      <c r="AAR97" s="5"/>
      <c r="AAS97" s="5"/>
      <c r="AAT97" s="5"/>
      <c r="AAU97" s="5"/>
      <c r="AAV97" s="5"/>
      <c r="AAW97" s="5"/>
      <c r="AAX97" s="5"/>
      <c r="AAY97" s="5"/>
      <c r="AAZ97" s="5"/>
      <c r="ABA97" s="5"/>
      <c r="ABB97" s="5"/>
      <c r="ABC97" s="5"/>
      <c r="ABD97" s="5"/>
      <c r="ABE97" s="5"/>
      <c r="ABF97" s="5"/>
      <c r="ABG97" s="5"/>
      <c r="ABH97" s="5"/>
      <c r="ABI97" s="5"/>
      <c r="ABJ97" s="5"/>
      <c r="ABK97" s="5"/>
      <c r="ABL97" s="5"/>
      <c r="ABM97" s="5"/>
      <c r="ABN97" s="5"/>
      <c r="ABO97" s="5"/>
      <c r="ABP97" s="5"/>
      <c r="ABQ97" s="5"/>
      <c r="ABR97" s="5"/>
      <c r="ABS97" s="5"/>
      <c r="ABT97" s="5"/>
      <c r="ABU97" s="5"/>
      <c r="ABV97" s="5"/>
      <c r="ABW97" s="5"/>
      <c r="ABX97" s="5"/>
      <c r="ABY97" s="5"/>
      <c r="ABZ97" s="5"/>
      <c r="ACA97" s="5"/>
      <c r="ACB97" s="5"/>
      <c r="ACC97" s="5"/>
      <c r="ACD97" s="5"/>
      <c r="ACE97" s="5"/>
      <c r="ACF97" s="5"/>
      <c r="ACG97" s="5"/>
      <c r="ACH97" s="5"/>
      <c r="ACI97" s="5"/>
      <c r="ACJ97" s="5"/>
      <c r="ACK97" s="5"/>
      <c r="ACL97" s="5"/>
      <c r="ACM97" s="5"/>
      <c r="ACN97" s="5"/>
      <c r="ACO97" s="5"/>
      <c r="ACP97" s="5"/>
      <c r="ACQ97" s="5"/>
      <c r="ACR97" s="5"/>
      <c r="ACS97" s="5"/>
      <c r="ACT97" s="5"/>
      <c r="ACU97" s="5"/>
      <c r="ACV97" s="5"/>
      <c r="ACW97" s="5"/>
      <c r="ACX97" s="5"/>
      <c r="ACY97" s="5"/>
      <c r="ACZ97" s="5"/>
      <c r="ADA97" s="5"/>
      <c r="ADB97" s="5"/>
      <c r="ADC97" s="5"/>
      <c r="ADD97" s="5"/>
      <c r="ADE97" s="5"/>
      <c r="ADF97" s="5"/>
      <c r="ADG97" s="5"/>
      <c r="ADH97" s="5"/>
      <c r="ADI97" s="5"/>
      <c r="ADJ97" s="5"/>
      <c r="ADK97" s="5"/>
      <c r="ADL97" s="5"/>
      <c r="ADM97" s="5"/>
      <c r="ADN97" s="5"/>
      <c r="ADO97" s="5"/>
      <c r="ADP97" s="5"/>
      <c r="ADQ97" s="5"/>
      <c r="ADR97" s="5"/>
      <c r="ADS97" s="5"/>
      <c r="ADT97" s="5"/>
      <c r="ADU97" s="5"/>
      <c r="ADV97" s="5"/>
      <c r="ADW97" s="5"/>
      <c r="ADX97" s="5"/>
      <c r="ADY97" s="5"/>
      <c r="ADZ97" s="5"/>
      <c r="AEA97" s="5"/>
      <c r="AEB97" s="5"/>
      <c r="AEC97" s="5"/>
      <c r="AED97" s="5"/>
      <c r="AEE97" s="5"/>
      <c r="AEF97" s="5"/>
      <c r="AEG97" s="5"/>
      <c r="AEH97" s="5"/>
      <c r="AEI97" s="5"/>
      <c r="AEJ97" s="5"/>
      <c r="AEK97" s="5"/>
      <c r="AEL97" s="5"/>
      <c r="AEM97" s="5"/>
      <c r="AEN97" s="5"/>
      <c r="AEO97" s="5"/>
      <c r="AEP97" s="5"/>
      <c r="AEQ97" s="5"/>
      <c r="AER97" s="5"/>
      <c r="AES97" s="5"/>
      <c r="AET97" s="5"/>
      <c r="AEU97" s="5"/>
      <c r="AEV97" s="5"/>
      <c r="AEW97" s="5"/>
      <c r="AEX97" s="5"/>
      <c r="AEY97" s="5"/>
      <c r="AEZ97" s="5"/>
      <c r="AFA97" s="5"/>
      <c r="AFB97" s="5"/>
      <c r="AFC97" s="5"/>
      <c r="AFD97" s="5"/>
      <c r="AFE97" s="5"/>
      <c r="AFF97" s="5"/>
      <c r="AFG97" s="5"/>
      <c r="AFH97" s="5"/>
      <c r="AFI97" s="5"/>
      <c r="AFJ97" s="5"/>
      <c r="AFK97" s="5"/>
      <c r="AFL97" s="5"/>
      <c r="AFM97" s="5"/>
      <c r="AFN97" s="5"/>
      <c r="AFO97" s="5"/>
      <c r="AFP97" s="5"/>
      <c r="AFQ97" s="5"/>
      <c r="AFR97" s="5"/>
      <c r="AFS97" s="5"/>
      <c r="AFT97" s="5"/>
      <c r="AFU97" s="5"/>
      <c r="AFV97" s="5"/>
      <c r="AFW97" s="5"/>
      <c r="AFX97" s="5"/>
      <c r="AFY97" s="5"/>
      <c r="AFZ97" s="5"/>
      <c r="AGA97" s="5"/>
      <c r="AGB97" s="5"/>
      <c r="AGC97" s="5"/>
      <c r="AGD97" s="5"/>
      <c r="AGE97" s="5"/>
      <c r="AGF97" s="5"/>
      <c r="AGG97" s="5"/>
      <c r="AGH97" s="5"/>
      <c r="AGI97" s="5"/>
      <c r="AGJ97" s="5"/>
      <c r="AGK97" s="5"/>
      <c r="AGL97" s="5"/>
      <c r="AGM97" s="5"/>
      <c r="AGN97" s="5"/>
      <c r="AGO97" s="5"/>
      <c r="AGP97" s="5"/>
      <c r="AGQ97" s="5"/>
      <c r="AGR97" s="5"/>
      <c r="AGS97" s="5"/>
      <c r="AGT97" s="5"/>
      <c r="AGU97" s="5"/>
      <c r="AGV97" s="5"/>
      <c r="AGW97" s="5"/>
      <c r="AGX97" s="5"/>
      <c r="AGY97" s="5"/>
      <c r="AGZ97" s="5"/>
      <c r="AHA97" s="5"/>
      <c r="AHB97" s="5"/>
      <c r="AHC97" s="5"/>
      <c r="AHD97" s="5"/>
      <c r="AHE97" s="5"/>
      <c r="AHF97" s="5"/>
      <c r="AHG97" s="5"/>
      <c r="AHH97" s="5"/>
      <c r="AHI97" s="5"/>
      <c r="AHJ97" s="5"/>
      <c r="AHK97" s="5"/>
      <c r="AHL97" s="5"/>
      <c r="AHM97" s="5"/>
      <c r="AHN97" s="5"/>
      <c r="AHO97" s="5"/>
      <c r="AHP97" s="5"/>
      <c r="AHQ97" s="5"/>
      <c r="AHR97" s="5"/>
      <c r="AHS97" s="5"/>
      <c r="AHT97" s="5"/>
      <c r="AHU97" s="5"/>
      <c r="AHV97" s="5"/>
      <c r="AHW97" s="5"/>
      <c r="AHX97" s="5"/>
      <c r="AHY97" s="5"/>
      <c r="AHZ97" s="5"/>
      <c r="AIA97" s="5"/>
      <c r="AIB97" s="5"/>
      <c r="AIC97" s="5"/>
      <c r="AID97" s="5"/>
      <c r="AIE97" s="5"/>
      <c r="AIF97" s="5"/>
      <c r="AIG97" s="5"/>
      <c r="AIH97" s="5"/>
      <c r="AII97" s="5"/>
      <c r="AIJ97" s="5"/>
      <c r="AIK97" s="5"/>
      <c r="AIL97" s="5"/>
      <c r="AIM97" s="5"/>
      <c r="AIN97" s="5"/>
      <c r="AIO97" s="5"/>
      <c r="AIP97" s="5"/>
      <c r="AIQ97" s="5"/>
      <c r="AIR97" s="5"/>
      <c r="AIS97" s="5"/>
      <c r="AIT97" s="5"/>
      <c r="AIU97" s="5"/>
      <c r="AIV97" s="5"/>
      <c r="AIW97" s="5"/>
      <c r="AIX97" s="5"/>
      <c r="AIY97" s="5"/>
      <c r="AIZ97" s="5"/>
      <c r="AJA97" s="5"/>
      <c r="AJB97" s="5"/>
      <c r="AJC97" s="5"/>
      <c r="AJD97" s="5"/>
      <c r="AJE97" s="5"/>
      <c r="AJF97" s="5"/>
      <c r="AJG97" s="5"/>
      <c r="AJH97" s="5"/>
      <c r="AJI97" s="5"/>
      <c r="AJJ97" s="5"/>
    </row>
    <row r="98" spans="1:946" ht="27.95" customHeight="1" x14ac:dyDescent="0.25">
      <c r="A98" s="39" t="s">
        <v>54</v>
      </c>
      <c r="B98" s="40" t="s">
        <v>232</v>
      </c>
      <c r="C98" s="84"/>
      <c r="D98" s="86"/>
      <c r="E98" s="86"/>
      <c r="F98" s="43" t="s">
        <v>116</v>
      </c>
      <c r="G98" s="86"/>
      <c r="H98" s="86"/>
      <c r="I98" s="86"/>
      <c r="J98" s="86"/>
      <c r="K98" s="62"/>
      <c r="L98" s="86"/>
      <c r="M98" s="64" t="s">
        <v>66</v>
      </c>
      <c r="N98" s="88"/>
      <c r="O98" s="88"/>
      <c r="P98" s="88"/>
      <c r="Q98" s="88"/>
      <c r="R98" s="88"/>
      <c r="S98" s="88"/>
      <c r="T98" s="88"/>
      <c r="U98" s="88"/>
      <c r="V98" s="88"/>
      <c r="W98" s="88"/>
      <c r="X98" s="88"/>
      <c r="Y98" s="88"/>
      <c r="Z98" s="51">
        <f t="shared" si="1"/>
        <v>0</v>
      </c>
      <c r="AA98" s="66"/>
      <c r="AB98" s="53"/>
      <c r="AC98" s="67"/>
      <c r="AD98" s="68"/>
      <c r="AE98" s="68"/>
      <c r="AF98" s="69"/>
      <c r="AG98" s="66"/>
      <c r="AH98" s="66"/>
      <c r="AI98" s="67"/>
      <c r="CF98" s="5"/>
      <c r="CG98" s="5"/>
      <c r="CH98" s="5"/>
      <c r="CI98" s="5"/>
      <c r="CJ98" s="5"/>
      <c r="CK98" s="5"/>
      <c r="CL98" s="5"/>
      <c r="CM98" s="5"/>
      <c r="CN98" s="5"/>
      <c r="CO98" s="5"/>
      <c r="CP98" s="5"/>
      <c r="CQ98" s="5"/>
      <c r="CR98" s="5"/>
      <c r="CS98" s="5"/>
      <c r="CT98" s="5"/>
      <c r="CU98" s="5"/>
      <c r="CV98" s="5"/>
      <c r="CW98" s="5"/>
      <c r="CX98" s="5"/>
      <c r="CY98" s="5"/>
      <c r="CZ98" s="5"/>
      <c r="DA98" s="5"/>
      <c r="DB98" s="5"/>
      <c r="DC98" s="5"/>
      <c r="DD98" s="5"/>
      <c r="DE98" s="5"/>
      <c r="DF98" s="5"/>
      <c r="DG98" s="5"/>
      <c r="DH98" s="5"/>
      <c r="DI98" s="5"/>
      <c r="DJ98" s="5"/>
      <c r="DK98" s="5"/>
      <c r="DL98" s="5"/>
      <c r="DM98" s="5"/>
      <c r="DN98" s="5"/>
      <c r="DO98" s="5"/>
      <c r="DP98" s="5"/>
      <c r="DQ98" s="5"/>
      <c r="DR98" s="5"/>
      <c r="DS98" s="5"/>
      <c r="DT98" s="5"/>
      <c r="DU98" s="5"/>
      <c r="DV98" s="5"/>
      <c r="DW98" s="5"/>
      <c r="DX98" s="5"/>
      <c r="DY98" s="5"/>
      <c r="DZ98" s="5"/>
      <c r="EA98" s="5"/>
      <c r="EB98" s="5"/>
      <c r="EC98" s="5"/>
      <c r="ED98" s="5"/>
      <c r="EE98" s="5"/>
      <c r="EF98" s="5"/>
      <c r="EG98" s="5"/>
      <c r="EH98" s="5"/>
      <c r="EI98" s="5"/>
      <c r="EJ98" s="5"/>
      <c r="EK98" s="5"/>
      <c r="EL98" s="5"/>
      <c r="EM98" s="5"/>
      <c r="EN98" s="5"/>
      <c r="EO98" s="5"/>
      <c r="EP98" s="5"/>
      <c r="EQ98" s="5"/>
      <c r="ER98" s="5"/>
      <c r="ES98" s="5"/>
      <c r="ET98" s="5"/>
      <c r="EU98" s="5"/>
      <c r="EV98" s="5"/>
      <c r="EW98" s="5"/>
      <c r="EX98" s="5"/>
      <c r="EY98" s="5"/>
      <c r="EZ98" s="5"/>
      <c r="FA98" s="5"/>
      <c r="FB98" s="5"/>
      <c r="FC98" s="5"/>
      <c r="FD98" s="5"/>
      <c r="FE98" s="5"/>
      <c r="FF98" s="5"/>
      <c r="FG98" s="5"/>
      <c r="FH98" s="5"/>
      <c r="FI98" s="5"/>
      <c r="FJ98" s="5"/>
      <c r="FK98" s="5"/>
      <c r="FL98" s="5"/>
      <c r="FM98" s="5"/>
      <c r="FN98" s="5"/>
      <c r="FO98" s="5"/>
      <c r="FP98" s="5"/>
      <c r="FQ98" s="5"/>
      <c r="FR98" s="5"/>
      <c r="FS98" s="5"/>
      <c r="FT98" s="5"/>
      <c r="FU98" s="5"/>
      <c r="FV98" s="5"/>
      <c r="FW98" s="5"/>
      <c r="FX98" s="5"/>
      <c r="FY98" s="5"/>
      <c r="FZ98" s="5"/>
      <c r="GA98" s="5"/>
      <c r="GB98" s="5"/>
      <c r="GC98" s="5"/>
      <c r="GD98" s="5"/>
      <c r="GE98" s="5"/>
      <c r="GF98" s="5"/>
      <c r="GG98" s="5"/>
      <c r="GH98" s="5"/>
      <c r="GI98" s="5"/>
      <c r="GJ98" s="5"/>
      <c r="GK98" s="5"/>
      <c r="GL98" s="5"/>
      <c r="GM98" s="5"/>
      <c r="GN98" s="5"/>
      <c r="GO98" s="5"/>
      <c r="GP98" s="5"/>
      <c r="GQ98" s="5"/>
      <c r="GR98" s="5"/>
      <c r="GS98" s="5"/>
      <c r="GT98" s="5"/>
      <c r="GU98" s="5"/>
      <c r="GV98" s="5"/>
      <c r="GW98" s="5"/>
      <c r="GX98" s="5"/>
      <c r="GY98" s="5"/>
      <c r="GZ98" s="5"/>
      <c r="HA98" s="5"/>
      <c r="HB98" s="5"/>
      <c r="HC98" s="5"/>
      <c r="HD98" s="5"/>
      <c r="HE98" s="5"/>
      <c r="HF98" s="5"/>
      <c r="HG98" s="5"/>
      <c r="HH98" s="5"/>
      <c r="HI98" s="5"/>
      <c r="HJ98" s="5"/>
      <c r="HK98" s="5"/>
      <c r="HL98" s="5"/>
      <c r="HM98" s="5"/>
      <c r="HN98" s="5"/>
      <c r="HO98" s="5"/>
      <c r="HP98" s="5"/>
      <c r="HQ98" s="5"/>
      <c r="HR98" s="5"/>
      <c r="HS98" s="5"/>
      <c r="HT98" s="5"/>
      <c r="HU98" s="5"/>
      <c r="HV98" s="5"/>
      <c r="HW98" s="5"/>
      <c r="HX98" s="5"/>
      <c r="HY98" s="5"/>
      <c r="HZ98" s="5"/>
      <c r="IA98" s="5"/>
      <c r="IB98" s="5"/>
      <c r="IC98" s="5"/>
      <c r="ID98" s="5"/>
      <c r="IE98" s="5"/>
      <c r="IF98" s="5"/>
      <c r="IG98" s="5"/>
      <c r="IH98" s="5"/>
      <c r="II98" s="5"/>
      <c r="IJ98" s="5"/>
      <c r="IK98" s="5"/>
      <c r="IL98" s="5"/>
      <c r="IM98" s="5"/>
      <c r="IN98" s="5"/>
      <c r="IO98" s="5"/>
      <c r="IP98" s="5"/>
      <c r="IQ98" s="5"/>
      <c r="IR98" s="5"/>
      <c r="IS98" s="5"/>
      <c r="IT98" s="5"/>
      <c r="IU98" s="5"/>
      <c r="IV98" s="5"/>
      <c r="IW98" s="5"/>
      <c r="IX98" s="5"/>
      <c r="IY98" s="5"/>
      <c r="IZ98" s="5"/>
      <c r="JA98" s="5"/>
      <c r="JB98" s="5"/>
      <c r="JC98" s="5"/>
      <c r="JD98" s="5"/>
      <c r="JE98" s="5"/>
      <c r="JF98" s="5"/>
      <c r="JG98" s="5"/>
      <c r="JH98" s="5"/>
      <c r="JI98" s="5"/>
      <c r="JJ98" s="5"/>
      <c r="JK98" s="5"/>
      <c r="JL98" s="5"/>
      <c r="JM98" s="5"/>
      <c r="JN98" s="5"/>
      <c r="JO98" s="5"/>
      <c r="JP98" s="5"/>
      <c r="JQ98" s="5"/>
      <c r="JR98" s="5"/>
      <c r="JS98" s="5"/>
      <c r="JT98" s="5"/>
      <c r="JU98" s="5"/>
      <c r="JV98" s="5"/>
      <c r="JW98" s="5"/>
      <c r="JX98" s="5"/>
      <c r="JY98" s="5"/>
      <c r="JZ98" s="5"/>
      <c r="KA98" s="5"/>
      <c r="KB98" s="5"/>
      <c r="KC98" s="5"/>
      <c r="KD98" s="5"/>
      <c r="KE98" s="5"/>
      <c r="KF98" s="5"/>
      <c r="KG98" s="5"/>
      <c r="KH98" s="5"/>
      <c r="KI98" s="5"/>
      <c r="KJ98" s="5"/>
      <c r="KK98" s="5"/>
      <c r="KL98" s="5"/>
      <c r="KM98" s="5"/>
      <c r="KN98" s="5"/>
      <c r="KO98" s="5"/>
      <c r="KP98" s="5"/>
      <c r="KQ98" s="5"/>
      <c r="KR98" s="5"/>
      <c r="KS98" s="5"/>
      <c r="KT98" s="5"/>
      <c r="KU98" s="5"/>
      <c r="KV98" s="5"/>
      <c r="KW98" s="5"/>
      <c r="KX98" s="5"/>
      <c r="KY98" s="5"/>
      <c r="KZ98" s="5"/>
      <c r="LA98" s="5"/>
      <c r="LB98" s="5"/>
      <c r="LC98" s="5"/>
      <c r="LD98" s="5"/>
      <c r="LE98" s="5"/>
      <c r="LF98" s="5"/>
      <c r="LG98" s="5"/>
      <c r="LH98" s="5"/>
      <c r="LI98" s="5"/>
      <c r="LJ98" s="5"/>
      <c r="LK98" s="5"/>
      <c r="LL98" s="5"/>
      <c r="LM98" s="5"/>
      <c r="LN98" s="5"/>
      <c r="LO98" s="5"/>
      <c r="LP98" s="5"/>
      <c r="LQ98" s="5"/>
      <c r="LR98" s="5"/>
      <c r="LS98" s="5"/>
      <c r="LT98" s="5"/>
      <c r="LU98" s="5"/>
      <c r="LV98" s="5"/>
      <c r="LW98" s="5"/>
      <c r="LX98" s="5"/>
      <c r="LY98" s="5"/>
      <c r="LZ98" s="5"/>
      <c r="MA98" s="5"/>
      <c r="MB98" s="5"/>
      <c r="MC98" s="5"/>
      <c r="MD98" s="5"/>
      <c r="ME98" s="5"/>
      <c r="MF98" s="5"/>
      <c r="MG98" s="5"/>
      <c r="MH98" s="5"/>
      <c r="MI98" s="5"/>
      <c r="MJ98" s="5"/>
      <c r="MK98" s="5"/>
      <c r="ML98" s="5"/>
      <c r="MM98" s="5"/>
      <c r="MN98" s="5"/>
      <c r="MO98" s="5"/>
      <c r="MP98" s="5"/>
      <c r="MQ98" s="5"/>
      <c r="MR98" s="5"/>
      <c r="MS98" s="5"/>
      <c r="MT98" s="5"/>
      <c r="MU98" s="5"/>
      <c r="MV98" s="5"/>
      <c r="MW98" s="5"/>
      <c r="MX98" s="5"/>
      <c r="MY98" s="5"/>
      <c r="MZ98" s="5"/>
      <c r="NA98" s="5"/>
      <c r="NB98" s="5"/>
      <c r="NC98" s="5"/>
      <c r="ND98" s="5"/>
      <c r="NE98" s="5"/>
      <c r="NF98" s="5"/>
      <c r="NG98" s="5"/>
      <c r="NH98" s="5"/>
      <c r="NI98" s="5"/>
      <c r="NJ98" s="5"/>
      <c r="NK98" s="5"/>
      <c r="NL98" s="5"/>
      <c r="NM98" s="5"/>
      <c r="NN98" s="5"/>
      <c r="NO98" s="5"/>
      <c r="NP98" s="5"/>
      <c r="NQ98" s="5"/>
      <c r="NR98" s="5"/>
      <c r="NS98" s="5"/>
      <c r="NT98" s="5"/>
      <c r="NU98" s="5"/>
      <c r="NV98" s="5"/>
      <c r="NW98" s="5"/>
      <c r="NX98" s="5"/>
      <c r="NY98" s="5"/>
      <c r="NZ98" s="5"/>
      <c r="OA98" s="5"/>
      <c r="OB98" s="5"/>
      <c r="OC98" s="5"/>
      <c r="OD98" s="5"/>
      <c r="OE98" s="5"/>
      <c r="OF98" s="5"/>
      <c r="OG98" s="5"/>
      <c r="OH98" s="5"/>
      <c r="OI98" s="5"/>
      <c r="OJ98" s="5"/>
      <c r="OK98" s="5"/>
      <c r="OL98" s="5"/>
      <c r="OM98" s="5"/>
      <c r="ON98" s="5"/>
      <c r="OO98" s="5"/>
      <c r="OP98" s="5"/>
      <c r="OQ98" s="5"/>
      <c r="OR98" s="5"/>
      <c r="OS98" s="5"/>
      <c r="OT98" s="5"/>
      <c r="OU98" s="5"/>
      <c r="OV98" s="5"/>
      <c r="OW98" s="5"/>
      <c r="OX98" s="5"/>
      <c r="OY98" s="5"/>
      <c r="OZ98" s="5"/>
      <c r="PA98" s="5"/>
      <c r="PB98" s="5"/>
      <c r="PC98" s="5"/>
      <c r="PD98" s="5"/>
      <c r="PE98" s="5"/>
      <c r="PF98" s="5"/>
      <c r="PG98" s="5"/>
      <c r="PH98" s="5"/>
      <c r="PI98" s="5"/>
      <c r="PJ98" s="5"/>
      <c r="PK98" s="5"/>
      <c r="PL98" s="5"/>
      <c r="PM98" s="5"/>
      <c r="PN98" s="5"/>
      <c r="PO98" s="5"/>
      <c r="PP98" s="5"/>
      <c r="PQ98" s="5"/>
      <c r="PR98" s="5"/>
      <c r="PS98" s="5"/>
      <c r="PT98" s="5"/>
      <c r="PU98" s="5"/>
      <c r="PV98" s="5"/>
      <c r="PW98" s="5"/>
      <c r="PX98" s="5"/>
      <c r="PY98" s="5"/>
      <c r="PZ98" s="5"/>
      <c r="QA98" s="5"/>
      <c r="QB98" s="5"/>
      <c r="QC98" s="5"/>
      <c r="QD98" s="5"/>
      <c r="QE98" s="5"/>
      <c r="QF98" s="5"/>
      <c r="QG98" s="5"/>
      <c r="QH98" s="5"/>
      <c r="QI98" s="5"/>
      <c r="QJ98" s="5"/>
      <c r="QK98" s="5"/>
      <c r="QL98" s="5"/>
      <c r="QM98" s="5"/>
      <c r="QN98" s="5"/>
      <c r="QO98" s="5"/>
      <c r="QP98" s="5"/>
      <c r="QQ98" s="5"/>
      <c r="QR98" s="5"/>
      <c r="QS98" s="5"/>
      <c r="QT98" s="5"/>
      <c r="QU98" s="5"/>
      <c r="QV98" s="5"/>
      <c r="QW98" s="5"/>
      <c r="QX98" s="5"/>
      <c r="QY98" s="5"/>
      <c r="QZ98" s="5"/>
      <c r="RA98" s="5"/>
      <c r="RB98" s="5"/>
      <c r="RC98" s="5"/>
      <c r="RD98" s="5"/>
      <c r="RE98" s="5"/>
      <c r="RF98" s="5"/>
      <c r="RG98" s="5"/>
      <c r="RH98" s="5"/>
      <c r="RI98" s="5"/>
      <c r="RJ98" s="5"/>
      <c r="RK98" s="5"/>
      <c r="RL98" s="5"/>
      <c r="RM98" s="5"/>
      <c r="RN98" s="5"/>
      <c r="RO98" s="5"/>
      <c r="RP98" s="5"/>
      <c r="RQ98" s="5"/>
      <c r="RR98" s="5"/>
      <c r="RS98" s="5"/>
      <c r="RT98" s="5"/>
      <c r="RU98" s="5"/>
      <c r="RV98" s="5"/>
      <c r="RW98" s="5"/>
      <c r="RX98" s="5"/>
      <c r="RY98" s="5"/>
      <c r="RZ98" s="5"/>
      <c r="SA98" s="5"/>
      <c r="SB98" s="5"/>
      <c r="SC98" s="5"/>
      <c r="SD98" s="5"/>
      <c r="SE98" s="5"/>
      <c r="SF98" s="5"/>
      <c r="SG98" s="5"/>
      <c r="SH98" s="5"/>
      <c r="SI98" s="5"/>
      <c r="SJ98" s="5"/>
      <c r="SK98" s="5"/>
      <c r="SL98" s="5"/>
      <c r="SM98" s="5"/>
      <c r="SN98" s="5"/>
      <c r="SO98" s="5"/>
      <c r="SP98" s="5"/>
      <c r="SQ98" s="5"/>
      <c r="SR98" s="5"/>
      <c r="SS98" s="5"/>
      <c r="ST98" s="5"/>
      <c r="SU98" s="5"/>
      <c r="SV98" s="5"/>
      <c r="SW98" s="5"/>
      <c r="SX98" s="5"/>
      <c r="SY98" s="5"/>
      <c r="SZ98" s="5"/>
      <c r="TA98" s="5"/>
      <c r="TB98" s="5"/>
      <c r="TC98" s="5"/>
      <c r="TD98" s="5"/>
      <c r="TE98" s="5"/>
      <c r="TF98" s="5"/>
      <c r="TG98" s="5"/>
      <c r="TH98" s="5"/>
      <c r="TI98" s="5"/>
      <c r="TJ98" s="5"/>
      <c r="TK98" s="5"/>
      <c r="TL98" s="5"/>
      <c r="TM98" s="5"/>
      <c r="TN98" s="5"/>
      <c r="TO98" s="5"/>
      <c r="TP98" s="5"/>
      <c r="TQ98" s="5"/>
      <c r="TR98" s="5"/>
      <c r="TS98" s="5"/>
      <c r="TT98" s="5"/>
      <c r="TU98" s="5"/>
      <c r="TV98" s="5"/>
      <c r="TW98" s="5"/>
      <c r="TX98" s="5"/>
      <c r="TY98" s="5"/>
      <c r="TZ98" s="5"/>
      <c r="UA98" s="5"/>
      <c r="UB98" s="5"/>
      <c r="UC98" s="5"/>
      <c r="UD98" s="5"/>
      <c r="UE98" s="5"/>
      <c r="UF98" s="5"/>
      <c r="UG98" s="5"/>
      <c r="UH98" s="5"/>
      <c r="UI98" s="5"/>
      <c r="UJ98" s="5"/>
      <c r="UK98" s="5"/>
      <c r="UL98" s="5"/>
      <c r="UM98" s="5"/>
      <c r="UN98" s="5"/>
      <c r="UO98" s="5"/>
      <c r="UP98" s="5"/>
      <c r="UQ98" s="5"/>
      <c r="UR98" s="5"/>
      <c r="US98" s="5"/>
      <c r="UT98" s="5"/>
      <c r="UU98" s="5"/>
      <c r="UV98" s="5"/>
      <c r="UW98" s="5"/>
      <c r="UX98" s="5"/>
      <c r="UY98" s="5"/>
      <c r="UZ98" s="5"/>
      <c r="VA98" s="5"/>
      <c r="VB98" s="5"/>
      <c r="VC98" s="5"/>
      <c r="VD98" s="5"/>
      <c r="VE98" s="5"/>
      <c r="VF98" s="5"/>
      <c r="VG98" s="5"/>
      <c r="VH98" s="5"/>
      <c r="VI98" s="5"/>
      <c r="VJ98" s="5"/>
      <c r="VK98" s="5"/>
      <c r="VL98" s="5"/>
      <c r="VM98" s="5"/>
      <c r="VN98" s="5"/>
      <c r="VO98" s="5"/>
      <c r="VP98" s="5"/>
      <c r="VQ98" s="5"/>
      <c r="VR98" s="5"/>
      <c r="VS98" s="5"/>
      <c r="VT98" s="5"/>
      <c r="VU98" s="5"/>
      <c r="VV98" s="5"/>
      <c r="VW98" s="5"/>
      <c r="VX98" s="5"/>
      <c r="VY98" s="5"/>
      <c r="VZ98" s="5"/>
      <c r="WA98" s="5"/>
      <c r="WB98" s="5"/>
      <c r="WC98" s="5"/>
      <c r="WD98" s="5"/>
      <c r="WE98" s="5"/>
      <c r="WF98" s="5"/>
      <c r="WG98" s="5"/>
      <c r="WH98" s="5"/>
      <c r="WI98" s="5"/>
      <c r="WJ98" s="5"/>
      <c r="WK98" s="5"/>
      <c r="WL98" s="5"/>
      <c r="WM98" s="5"/>
      <c r="WN98" s="5"/>
      <c r="WO98" s="5"/>
      <c r="WP98" s="5"/>
      <c r="WQ98" s="5"/>
      <c r="WR98" s="5"/>
      <c r="WS98" s="5"/>
      <c r="WT98" s="5"/>
      <c r="WU98" s="5"/>
      <c r="WV98" s="5"/>
      <c r="WW98" s="5"/>
      <c r="WX98" s="5"/>
      <c r="WY98" s="5"/>
      <c r="WZ98" s="5"/>
      <c r="XA98" s="5"/>
      <c r="XB98" s="5"/>
      <c r="XC98" s="5"/>
      <c r="XD98" s="5"/>
      <c r="XE98" s="5"/>
      <c r="XF98" s="5"/>
      <c r="XG98" s="5"/>
      <c r="XH98" s="5"/>
      <c r="XI98" s="5"/>
      <c r="XJ98" s="5"/>
      <c r="XK98" s="5"/>
      <c r="XL98" s="5"/>
      <c r="XM98" s="5"/>
      <c r="XN98" s="5"/>
      <c r="XO98" s="5"/>
      <c r="XP98" s="5"/>
      <c r="XQ98" s="5"/>
      <c r="XR98" s="5"/>
      <c r="XS98" s="5"/>
      <c r="XT98" s="5"/>
      <c r="XU98" s="5"/>
      <c r="XV98" s="5"/>
      <c r="XW98" s="5"/>
      <c r="XX98" s="5"/>
      <c r="XY98" s="5"/>
      <c r="XZ98" s="5"/>
      <c r="YA98" s="5"/>
      <c r="YB98" s="5"/>
      <c r="YC98" s="5"/>
      <c r="YD98" s="5"/>
      <c r="YE98" s="5"/>
      <c r="YF98" s="5"/>
      <c r="YG98" s="5"/>
      <c r="YH98" s="5"/>
      <c r="YI98" s="5"/>
      <c r="YJ98" s="5"/>
      <c r="YK98" s="5"/>
      <c r="YL98" s="5"/>
      <c r="YM98" s="5"/>
      <c r="YN98" s="5"/>
      <c r="YO98" s="5"/>
      <c r="YP98" s="5"/>
      <c r="YQ98" s="5"/>
      <c r="YR98" s="5"/>
      <c r="YS98" s="5"/>
      <c r="YT98" s="5"/>
      <c r="YU98" s="5"/>
      <c r="YV98" s="5"/>
      <c r="YW98" s="5"/>
      <c r="YX98" s="5"/>
      <c r="YY98" s="5"/>
      <c r="YZ98" s="5"/>
      <c r="ZA98" s="5"/>
      <c r="ZB98" s="5"/>
      <c r="ZC98" s="5"/>
      <c r="ZD98" s="5"/>
      <c r="ZE98" s="5"/>
      <c r="ZF98" s="5"/>
      <c r="ZG98" s="5"/>
      <c r="ZH98" s="5"/>
      <c r="ZI98" s="5"/>
      <c r="ZJ98" s="5"/>
      <c r="ZK98" s="5"/>
      <c r="ZL98" s="5"/>
      <c r="ZM98" s="5"/>
      <c r="ZN98" s="5"/>
      <c r="ZO98" s="5"/>
      <c r="ZP98" s="5"/>
      <c r="ZQ98" s="5"/>
      <c r="ZR98" s="5"/>
      <c r="ZS98" s="5"/>
      <c r="ZT98" s="5"/>
      <c r="ZU98" s="5"/>
      <c r="ZV98" s="5"/>
      <c r="ZW98" s="5"/>
      <c r="ZX98" s="5"/>
      <c r="ZY98" s="5"/>
      <c r="ZZ98" s="5"/>
      <c r="AAA98" s="5"/>
      <c r="AAB98" s="5"/>
      <c r="AAC98" s="5"/>
      <c r="AAD98" s="5"/>
      <c r="AAE98" s="5"/>
      <c r="AAF98" s="5"/>
      <c r="AAG98" s="5"/>
      <c r="AAH98" s="5"/>
      <c r="AAI98" s="5"/>
      <c r="AAJ98" s="5"/>
      <c r="AAK98" s="5"/>
      <c r="AAL98" s="5"/>
      <c r="AAM98" s="5"/>
      <c r="AAN98" s="5"/>
      <c r="AAO98" s="5"/>
      <c r="AAP98" s="5"/>
      <c r="AAQ98" s="5"/>
      <c r="AAR98" s="5"/>
      <c r="AAS98" s="5"/>
      <c r="AAT98" s="5"/>
      <c r="AAU98" s="5"/>
      <c r="AAV98" s="5"/>
      <c r="AAW98" s="5"/>
      <c r="AAX98" s="5"/>
      <c r="AAY98" s="5"/>
      <c r="AAZ98" s="5"/>
      <c r="ABA98" s="5"/>
      <c r="ABB98" s="5"/>
      <c r="ABC98" s="5"/>
      <c r="ABD98" s="5"/>
      <c r="ABE98" s="5"/>
      <c r="ABF98" s="5"/>
      <c r="ABG98" s="5"/>
      <c r="ABH98" s="5"/>
      <c r="ABI98" s="5"/>
      <c r="ABJ98" s="5"/>
      <c r="ABK98" s="5"/>
      <c r="ABL98" s="5"/>
      <c r="ABM98" s="5"/>
      <c r="ABN98" s="5"/>
      <c r="ABO98" s="5"/>
      <c r="ABP98" s="5"/>
      <c r="ABQ98" s="5"/>
      <c r="ABR98" s="5"/>
      <c r="ABS98" s="5"/>
      <c r="ABT98" s="5"/>
      <c r="ABU98" s="5"/>
      <c r="ABV98" s="5"/>
      <c r="ABW98" s="5"/>
      <c r="ABX98" s="5"/>
      <c r="ABY98" s="5"/>
      <c r="ABZ98" s="5"/>
      <c r="ACA98" s="5"/>
      <c r="ACB98" s="5"/>
      <c r="ACC98" s="5"/>
      <c r="ACD98" s="5"/>
      <c r="ACE98" s="5"/>
      <c r="ACF98" s="5"/>
      <c r="ACG98" s="5"/>
      <c r="ACH98" s="5"/>
      <c r="ACI98" s="5"/>
      <c r="ACJ98" s="5"/>
      <c r="ACK98" s="5"/>
      <c r="ACL98" s="5"/>
      <c r="ACM98" s="5"/>
      <c r="ACN98" s="5"/>
      <c r="ACO98" s="5"/>
      <c r="ACP98" s="5"/>
      <c r="ACQ98" s="5"/>
      <c r="ACR98" s="5"/>
      <c r="ACS98" s="5"/>
      <c r="ACT98" s="5"/>
      <c r="ACU98" s="5"/>
      <c r="ACV98" s="5"/>
      <c r="ACW98" s="5"/>
      <c r="ACX98" s="5"/>
      <c r="ACY98" s="5"/>
      <c r="ACZ98" s="5"/>
      <c r="ADA98" s="5"/>
      <c r="ADB98" s="5"/>
      <c r="ADC98" s="5"/>
      <c r="ADD98" s="5"/>
      <c r="ADE98" s="5"/>
      <c r="ADF98" s="5"/>
      <c r="ADG98" s="5"/>
      <c r="ADH98" s="5"/>
      <c r="ADI98" s="5"/>
      <c r="ADJ98" s="5"/>
      <c r="ADK98" s="5"/>
      <c r="ADL98" s="5"/>
      <c r="ADM98" s="5"/>
      <c r="ADN98" s="5"/>
      <c r="ADO98" s="5"/>
      <c r="ADP98" s="5"/>
      <c r="ADQ98" s="5"/>
      <c r="ADR98" s="5"/>
      <c r="ADS98" s="5"/>
      <c r="ADT98" s="5"/>
      <c r="ADU98" s="5"/>
      <c r="ADV98" s="5"/>
      <c r="ADW98" s="5"/>
      <c r="ADX98" s="5"/>
      <c r="ADY98" s="5"/>
      <c r="ADZ98" s="5"/>
      <c r="AEA98" s="5"/>
      <c r="AEB98" s="5"/>
      <c r="AEC98" s="5"/>
      <c r="AED98" s="5"/>
      <c r="AEE98" s="5"/>
      <c r="AEF98" s="5"/>
      <c r="AEG98" s="5"/>
      <c r="AEH98" s="5"/>
      <c r="AEI98" s="5"/>
      <c r="AEJ98" s="5"/>
      <c r="AEK98" s="5"/>
      <c r="AEL98" s="5"/>
      <c r="AEM98" s="5"/>
      <c r="AEN98" s="5"/>
      <c r="AEO98" s="5"/>
      <c r="AEP98" s="5"/>
      <c r="AEQ98" s="5"/>
      <c r="AER98" s="5"/>
      <c r="AES98" s="5"/>
      <c r="AET98" s="5"/>
      <c r="AEU98" s="5"/>
      <c r="AEV98" s="5"/>
      <c r="AEW98" s="5"/>
      <c r="AEX98" s="5"/>
      <c r="AEY98" s="5"/>
      <c r="AEZ98" s="5"/>
      <c r="AFA98" s="5"/>
      <c r="AFB98" s="5"/>
      <c r="AFC98" s="5"/>
      <c r="AFD98" s="5"/>
      <c r="AFE98" s="5"/>
      <c r="AFF98" s="5"/>
      <c r="AFG98" s="5"/>
      <c r="AFH98" s="5"/>
      <c r="AFI98" s="5"/>
      <c r="AFJ98" s="5"/>
      <c r="AFK98" s="5"/>
      <c r="AFL98" s="5"/>
      <c r="AFM98" s="5"/>
      <c r="AFN98" s="5"/>
      <c r="AFO98" s="5"/>
      <c r="AFP98" s="5"/>
      <c r="AFQ98" s="5"/>
      <c r="AFR98" s="5"/>
      <c r="AFS98" s="5"/>
      <c r="AFT98" s="5"/>
      <c r="AFU98" s="5"/>
      <c r="AFV98" s="5"/>
      <c r="AFW98" s="5"/>
      <c r="AFX98" s="5"/>
      <c r="AFY98" s="5"/>
      <c r="AFZ98" s="5"/>
      <c r="AGA98" s="5"/>
      <c r="AGB98" s="5"/>
      <c r="AGC98" s="5"/>
      <c r="AGD98" s="5"/>
      <c r="AGE98" s="5"/>
      <c r="AGF98" s="5"/>
      <c r="AGG98" s="5"/>
      <c r="AGH98" s="5"/>
      <c r="AGI98" s="5"/>
      <c r="AGJ98" s="5"/>
      <c r="AGK98" s="5"/>
      <c r="AGL98" s="5"/>
      <c r="AGM98" s="5"/>
      <c r="AGN98" s="5"/>
      <c r="AGO98" s="5"/>
      <c r="AGP98" s="5"/>
      <c r="AGQ98" s="5"/>
      <c r="AGR98" s="5"/>
      <c r="AGS98" s="5"/>
      <c r="AGT98" s="5"/>
      <c r="AGU98" s="5"/>
      <c r="AGV98" s="5"/>
      <c r="AGW98" s="5"/>
      <c r="AGX98" s="5"/>
      <c r="AGY98" s="5"/>
      <c r="AGZ98" s="5"/>
      <c r="AHA98" s="5"/>
      <c r="AHB98" s="5"/>
      <c r="AHC98" s="5"/>
      <c r="AHD98" s="5"/>
      <c r="AHE98" s="5"/>
      <c r="AHF98" s="5"/>
      <c r="AHG98" s="5"/>
      <c r="AHH98" s="5"/>
      <c r="AHI98" s="5"/>
      <c r="AHJ98" s="5"/>
      <c r="AHK98" s="5"/>
      <c r="AHL98" s="5"/>
      <c r="AHM98" s="5"/>
      <c r="AHN98" s="5"/>
      <c r="AHO98" s="5"/>
      <c r="AHP98" s="5"/>
      <c r="AHQ98" s="5"/>
      <c r="AHR98" s="5"/>
      <c r="AHS98" s="5"/>
      <c r="AHT98" s="5"/>
      <c r="AHU98" s="5"/>
      <c r="AHV98" s="5"/>
      <c r="AHW98" s="5"/>
      <c r="AHX98" s="5"/>
      <c r="AHY98" s="5"/>
      <c r="AHZ98" s="5"/>
      <c r="AIA98" s="5"/>
      <c r="AIB98" s="5"/>
      <c r="AIC98" s="5"/>
      <c r="AID98" s="5"/>
      <c r="AIE98" s="5"/>
      <c r="AIF98" s="5"/>
      <c r="AIG98" s="5"/>
      <c r="AIH98" s="5"/>
      <c r="AII98" s="5"/>
      <c r="AIJ98" s="5"/>
      <c r="AIK98" s="5"/>
      <c r="AIL98" s="5"/>
      <c r="AIM98" s="5"/>
      <c r="AIN98" s="5"/>
      <c r="AIO98" s="5"/>
      <c r="AIP98" s="5"/>
      <c r="AIQ98" s="5"/>
      <c r="AIR98" s="5"/>
      <c r="AIS98" s="5"/>
      <c r="AIT98" s="5"/>
      <c r="AIU98" s="5"/>
      <c r="AIV98" s="5"/>
      <c r="AIW98" s="5"/>
      <c r="AIX98" s="5"/>
      <c r="AIY98" s="5"/>
      <c r="AIZ98" s="5"/>
      <c r="AJA98" s="5"/>
      <c r="AJB98" s="5"/>
      <c r="AJC98" s="5"/>
      <c r="AJD98" s="5"/>
      <c r="AJE98" s="5"/>
      <c r="AJF98" s="5"/>
      <c r="AJG98" s="5"/>
      <c r="AJH98" s="5"/>
      <c r="AJI98" s="5"/>
      <c r="AJJ98" s="5"/>
    </row>
    <row r="99" spans="1:946" ht="27.95" customHeight="1" x14ac:dyDescent="0.25">
      <c r="A99" s="39" t="s">
        <v>54</v>
      </c>
      <c r="B99" s="73" t="s">
        <v>254</v>
      </c>
      <c r="C99" s="78" t="s">
        <v>255</v>
      </c>
      <c r="D99" s="80" t="s">
        <v>57</v>
      </c>
      <c r="E99" s="80" t="s">
        <v>256</v>
      </c>
      <c r="F99" s="81" t="s">
        <v>116</v>
      </c>
      <c r="G99" s="80" t="s">
        <v>257</v>
      </c>
      <c r="H99" s="80" t="s">
        <v>258</v>
      </c>
      <c r="I99" s="80" t="s">
        <v>62</v>
      </c>
      <c r="J99" s="80" t="s">
        <v>259</v>
      </c>
      <c r="K99" s="46">
        <v>44742</v>
      </c>
      <c r="L99" s="47">
        <v>44530</v>
      </c>
      <c r="M99" s="48" t="s">
        <v>57</v>
      </c>
      <c r="N99" s="88"/>
      <c r="O99" s="88"/>
      <c r="P99" s="88"/>
      <c r="Q99" s="88"/>
      <c r="R99" s="48">
        <v>1</v>
      </c>
      <c r="S99" s="88"/>
      <c r="T99" s="88"/>
      <c r="U99" s="88"/>
      <c r="V99" s="88"/>
      <c r="W99" s="88"/>
      <c r="X99" s="88"/>
      <c r="Y99" s="88"/>
      <c r="Z99" s="51">
        <f t="shared" si="1"/>
        <v>1</v>
      </c>
      <c r="AA99" s="52"/>
      <c r="AB99" s="53">
        <v>0.5</v>
      </c>
      <c r="AC99" s="54">
        <f>Z100/(AA99+Z99)</f>
        <v>1</v>
      </c>
      <c r="AD99" s="55">
        <v>0</v>
      </c>
      <c r="AE99" s="55">
        <v>0</v>
      </c>
      <c r="AF99" s="56" t="str">
        <f>IFERROR(AE99/AD99," ")</f>
        <v xml:space="preserve"> </v>
      </c>
      <c r="AG99" s="52"/>
      <c r="AH99" s="52"/>
      <c r="AI99" s="54" t="str">
        <f>IFERROR(AH99/AG99," ")</f>
        <v xml:space="preserve"> </v>
      </c>
      <c r="CF99" s="5"/>
      <c r="CG99" s="5"/>
      <c r="CH99" s="5"/>
      <c r="CI99" s="5"/>
      <c r="CJ99" s="5"/>
      <c r="CK99" s="5"/>
      <c r="CL99" s="5"/>
      <c r="CM99" s="5"/>
      <c r="CN99" s="5"/>
      <c r="CO99" s="5"/>
      <c r="CP99" s="5"/>
      <c r="CQ99" s="5"/>
      <c r="CR99" s="5"/>
      <c r="CS99" s="5"/>
      <c r="CT99" s="5"/>
      <c r="CU99" s="5"/>
      <c r="CV99" s="5"/>
      <c r="CW99" s="5"/>
      <c r="CX99" s="5"/>
      <c r="CY99" s="5"/>
      <c r="CZ99" s="5"/>
      <c r="DA99" s="5"/>
      <c r="DB99" s="5"/>
      <c r="DC99" s="5"/>
      <c r="DD99" s="5"/>
      <c r="DE99" s="5"/>
      <c r="DF99" s="5"/>
      <c r="DG99" s="5"/>
      <c r="DH99" s="5"/>
      <c r="DI99" s="5"/>
      <c r="DJ99" s="5"/>
      <c r="DK99" s="5"/>
      <c r="DL99" s="5"/>
      <c r="DM99" s="5"/>
      <c r="DN99" s="5"/>
      <c r="DO99" s="5"/>
      <c r="DP99" s="5"/>
      <c r="DQ99" s="5"/>
      <c r="DR99" s="5"/>
      <c r="DS99" s="5"/>
      <c r="DT99" s="5"/>
      <c r="DU99" s="5"/>
      <c r="DV99" s="5"/>
      <c r="DW99" s="5"/>
      <c r="DX99" s="5"/>
      <c r="DY99" s="5"/>
      <c r="DZ99" s="5"/>
      <c r="EA99" s="5"/>
      <c r="EB99" s="5"/>
      <c r="EC99" s="5"/>
      <c r="ED99" s="5"/>
      <c r="EE99" s="5"/>
      <c r="EF99" s="5"/>
      <c r="EG99" s="5"/>
      <c r="EH99" s="5"/>
      <c r="EI99" s="5"/>
      <c r="EJ99" s="5"/>
      <c r="EK99" s="5"/>
      <c r="EL99" s="5"/>
      <c r="EM99" s="5"/>
      <c r="EN99" s="5"/>
      <c r="EO99" s="5"/>
      <c r="EP99" s="5"/>
      <c r="EQ99" s="5"/>
      <c r="ER99" s="5"/>
      <c r="ES99" s="5"/>
      <c r="ET99" s="5"/>
      <c r="EU99" s="5"/>
      <c r="EV99" s="5"/>
      <c r="EW99" s="5"/>
      <c r="EX99" s="5"/>
      <c r="EY99" s="5"/>
      <c r="EZ99" s="5"/>
      <c r="FA99" s="5"/>
      <c r="FB99" s="5"/>
      <c r="FC99" s="5"/>
      <c r="FD99" s="5"/>
      <c r="FE99" s="5"/>
      <c r="FF99" s="5"/>
      <c r="FG99" s="5"/>
      <c r="FH99" s="5"/>
      <c r="FI99" s="5"/>
      <c r="FJ99" s="5"/>
      <c r="FK99" s="5"/>
      <c r="FL99" s="5"/>
      <c r="FM99" s="5"/>
      <c r="FN99" s="5"/>
      <c r="FO99" s="5"/>
      <c r="FP99" s="5"/>
      <c r="FQ99" s="5"/>
      <c r="FR99" s="5"/>
      <c r="FS99" s="5"/>
      <c r="FT99" s="5"/>
      <c r="FU99" s="5"/>
      <c r="FV99" s="5"/>
      <c r="FW99" s="5"/>
      <c r="FX99" s="5"/>
      <c r="FY99" s="5"/>
      <c r="FZ99" s="5"/>
      <c r="GA99" s="5"/>
      <c r="GB99" s="5"/>
      <c r="GC99" s="5"/>
      <c r="GD99" s="5"/>
      <c r="GE99" s="5"/>
      <c r="GF99" s="5"/>
      <c r="GG99" s="5"/>
      <c r="GH99" s="5"/>
      <c r="GI99" s="5"/>
      <c r="GJ99" s="5"/>
      <c r="GK99" s="5"/>
      <c r="GL99" s="5"/>
      <c r="GM99" s="5"/>
      <c r="GN99" s="5"/>
      <c r="GO99" s="5"/>
      <c r="GP99" s="5"/>
      <c r="GQ99" s="5"/>
      <c r="GR99" s="5"/>
      <c r="GS99" s="5"/>
      <c r="GT99" s="5"/>
      <c r="GU99" s="5"/>
      <c r="GV99" s="5"/>
      <c r="GW99" s="5"/>
      <c r="GX99" s="5"/>
      <c r="GY99" s="5"/>
      <c r="GZ99" s="5"/>
      <c r="HA99" s="5"/>
      <c r="HB99" s="5"/>
      <c r="HC99" s="5"/>
      <c r="HD99" s="5"/>
      <c r="HE99" s="5"/>
      <c r="HF99" s="5"/>
      <c r="HG99" s="5"/>
      <c r="HH99" s="5"/>
      <c r="HI99" s="5"/>
      <c r="HJ99" s="5"/>
      <c r="HK99" s="5"/>
      <c r="HL99" s="5"/>
      <c r="HM99" s="5"/>
      <c r="HN99" s="5"/>
      <c r="HO99" s="5"/>
      <c r="HP99" s="5"/>
      <c r="HQ99" s="5"/>
      <c r="HR99" s="5"/>
      <c r="HS99" s="5"/>
      <c r="HT99" s="5"/>
      <c r="HU99" s="5"/>
      <c r="HV99" s="5"/>
      <c r="HW99" s="5"/>
      <c r="HX99" s="5"/>
      <c r="HY99" s="5"/>
      <c r="HZ99" s="5"/>
      <c r="IA99" s="5"/>
      <c r="IB99" s="5"/>
      <c r="IC99" s="5"/>
      <c r="ID99" s="5"/>
      <c r="IE99" s="5"/>
      <c r="IF99" s="5"/>
      <c r="IG99" s="5"/>
      <c r="IH99" s="5"/>
      <c r="II99" s="5"/>
      <c r="IJ99" s="5"/>
      <c r="IK99" s="5"/>
      <c r="IL99" s="5"/>
      <c r="IM99" s="5"/>
      <c r="IN99" s="5"/>
      <c r="IO99" s="5"/>
      <c r="IP99" s="5"/>
      <c r="IQ99" s="5"/>
      <c r="IR99" s="5"/>
      <c r="IS99" s="5"/>
      <c r="IT99" s="5"/>
      <c r="IU99" s="5"/>
      <c r="IV99" s="5"/>
      <c r="IW99" s="5"/>
      <c r="IX99" s="5"/>
      <c r="IY99" s="5"/>
      <c r="IZ99" s="5"/>
      <c r="JA99" s="5"/>
      <c r="JB99" s="5"/>
      <c r="JC99" s="5"/>
      <c r="JD99" s="5"/>
      <c r="JE99" s="5"/>
      <c r="JF99" s="5"/>
      <c r="JG99" s="5"/>
      <c r="JH99" s="5"/>
      <c r="JI99" s="5"/>
      <c r="JJ99" s="5"/>
      <c r="JK99" s="5"/>
      <c r="JL99" s="5"/>
      <c r="JM99" s="5"/>
      <c r="JN99" s="5"/>
      <c r="JO99" s="5"/>
      <c r="JP99" s="5"/>
      <c r="JQ99" s="5"/>
      <c r="JR99" s="5"/>
      <c r="JS99" s="5"/>
      <c r="JT99" s="5"/>
      <c r="JU99" s="5"/>
      <c r="JV99" s="5"/>
      <c r="JW99" s="5"/>
      <c r="JX99" s="5"/>
      <c r="JY99" s="5"/>
      <c r="JZ99" s="5"/>
      <c r="KA99" s="5"/>
      <c r="KB99" s="5"/>
      <c r="KC99" s="5"/>
      <c r="KD99" s="5"/>
      <c r="KE99" s="5"/>
      <c r="KF99" s="5"/>
      <c r="KG99" s="5"/>
      <c r="KH99" s="5"/>
      <c r="KI99" s="5"/>
      <c r="KJ99" s="5"/>
      <c r="KK99" s="5"/>
      <c r="KL99" s="5"/>
      <c r="KM99" s="5"/>
      <c r="KN99" s="5"/>
      <c r="KO99" s="5"/>
      <c r="KP99" s="5"/>
      <c r="KQ99" s="5"/>
      <c r="KR99" s="5"/>
      <c r="KS99" s="5"/>
      <c r="KT99" s="5"/>
      <c r="KU99" s="5"/>
      <c r="KV99" s="5"/>
      <c r="KW99" s="5"/>
      <c r="KX99" s="5"/>
      <c r="KY99" s="5"/>
      <c r="KZ99" s="5"/>
      <c r="LA99" s="5"/>
      <c r="LB99" s="5"/>
      <c r="LC99" s="5"/>
      <c r="LD99" s="5"/>
      <c r="LE99" s="5"/>
      <c r="LF99" s="5"/>
      <c r="LG99" s="5"/>
      <c r="LH99" s="5"/>
      <c r="LI99" s="5"/>
      <c r="LJ99" s="5"/>
      <c r="LK99" s="5"/>
      <c r="LL99" s="5"/>
      <c r="LM99" s="5"/>
      <c r="LN99" s="5"/>
      <c r="LO99" s="5"/>
      <c r="LP99" s="5"/>
      <c r="LQ99" s="5"/>
      <c r="LR99" s="5"/>
      <c r="LS99" s="5"/>
      <c r="LT99" s="5"/>
      <c r="LU99" s="5"/>
      <c r="LV99" s="5"/>
      <c r="LW99" s="5"/>
      <c r="LX99" s="5"/>
      <c r="LY99" s="5"/>
      <c r="LZ99" s="5"/>
      <c r="MA99" s="5"/>
      <c r="MB99" s="5"/>
      <c r="MC99" s="5"/>
      <c r="MD99" s="5"/>
      <c r="ME99" s="5"/>
      <c r="MF99" s="5"/>
      <c r="MG99" s="5"/>
      <c r="MH99" s="5"/>
      <c r="MI99" s="5"/>
      <c r="MJ99" s="5"/>
      <c r="MK99" s="5"/>
      <c r="ML99" s="5"/>
      <c r="MM99" s="5"/>
      <c r="MN99" s="5"/>
      <c r="MO99" s="5"/>
      <c r="MP99" s="5"/>
      <c r="MQ99" s="5"/>
      <c r="MR99" s="5"/>
      <c r="MS99" s="5"/>
      <c r="MT99" s="5"/>
      <c r="MU99" s="5"/>
      <c r="MV99" s="5"/>
      <c r="MW99" s="5"/>
      <c r="MX99" s="5"/>
      <c r="MY99" s="5"/>
      <c r="MZ99" s="5"/>
      <c r="NA99" s="5"/>
      <c r="NB99" s="5"/>
      <c r="NC99" s="5"/>
      <c r="ND99" s="5"/>
      <c r="NE99" s="5"/>
      <c r="NF99" s="5"/>
      <c r="NG99" s="5"/>
      <c r="NH99" s="5"/>
      <c r="NI99" s="5"/>
      <c r="NJ99" s="5"/>
      <c r="NK99" s="5"/>
      <c r="NL99" s="5"/>
      <c r="NM99" s="5"/>
      <c r="NN99" s="5"/>
      <c r="NO99" s="5"/>
      <c r="NP99" s="5"/>
      <c r="NQ99" s="5"/>
      <c r="NR99" s="5"/>
      <c r="NS99" s="5"/>
      <c r="NT99" s="5"/>
      <c r="NU99" s="5"/>
      <c r="NV99" s="5"/>
      <c r="NW99" s="5"/>
      <c r="NX99" s="5"/>
      <c r="NY99" s="5"/>
      <c r="NZ99" s="5"/>
      <c r="OA99" s="5"/>
      <c r="OB99" s="5"/>
      <c r="OC99" s="5"/>
      <c r="OD99" s="5"/>
      <c r="OE99" s="5"/>
      <c r="OF99" s="5"/>
      <c r="OG99" s="5"/>
      <c r="OH99" s="5"/>
      <c r="OI99" s="5"/>
      <c r="OJ99" s="5"/>
      <c r="OK99" s="5"/>
      <c r="OL99" s="5"/>
      <c r="OM99" s="5"/>
      <c r="ON99" s="5"/>
      <c r="OO99" s="5"/>
      <c r="OP99" s="5"/>
      <c r="OQ99" s="5"/>
      <c r="OR99" s="5"/>
      <c r="OS99" s="5"/>
      <c r="OT99" s="5"/>
      <c r="OU99" s="5"/>
      <c r="OV99" s="5"/>
      <c r="OW99" s="5"/>
      <c r="OX99" s="5"/>
      <c r="OY99" s="5"/>
      <c r="OZ99" s="5"/>
      <c r="PA99" s="5"/>
      <c r="PB99" s="5"/>
      <c r="PC99" s="5"/>
      <c r="PD99" s="5"/>
      <c r="PE99" s="5"/>
      <c r="PF99" s="5"/>
      <c r="PG99" s="5"/>
      <c r="PH99" s="5"/>
      <c r="PI99" s="5"/>
      <c r="PJ99" s="5"/>
      <c r="PK99" s="5"/>
      <c r="PL99" s="5"/>
      <c r="PM99" s="5"/>
      <c r="PN99" s="5"/>
      <c r="PO99" s="5"/>
      <c r="PP99" s="5"/>
      <c r="PQ99" s="5"/>
      <c r="PR99" s="5"/>
      <c r="PS99" s="5"/>
      <c r="PT99" s="5"/>
      <c r="PU99" s="5"/>
      <c r="PV99" s="5"/>
      <c r="PW99" s="5"/>
      <c r="PX99" s="5"/>
      <c r="PY99" s="5"/>
      <c r="PZ99" s="5"/>
      <c r="QA99" s="5"/>
      <c r="QB99" s="5"/>
      <c r="QC99" s="5"/>
      <c r="QD99" s="5"/>
      <c r="QE99" s="5"/>
      <c r="QF99" s="5"/>
      <c r="QG99" s="5"/>
      <c r="QH99" s="5"/>
      <c r="QI99" s="5"/>
      <c r="QJ99" s="5"/>
      <c r="QK99" s="5"/>
      <c r="QL99" s="5"/>
      <c r="QM99" s="5"/>
      <c r="QN99" s="5"/>
      <c r="QO99" s="5"/>
      <c r="QP99" s="5"/>
      <c r="QQ99" s="5"/>
      <c r="QR99" s="5"/>
      <c r="QS99" s="5"/>
      <c r="QT99" s="5"/>
      <c r="QU99" s="5"/>
      <c r="QV99" s="5"/>
      <c r="QW99" s="5"/>
      <c r="QX99" s="5"/>
      <c r="QY99" s="5"/>
      <c r="QZ99" s="5"/>
      <c r="RA99" s="5"/>
      <c r="RB99" s="5"/>
      <c r="RC99" s="5"/>
      <c r="RD99" s="5"/>
      <c r="RE99" s="5"/>
      <c r="RF99" s="5"/>
      <c r="RG99" s="5"/>
      <c r="RH99" s="5"/>
      <c r="RI99" s="5"/>
      <c r="RJ99" s="5"/>
      <c r="RK99" s="5"/>
      <c r="RL99" s="5"/>
      <c r="RM99" s="5"/>
      <c r="RN99" s="5"/>
      <c r="RO99" s="5"/>
      <c r="RP99" s="5"/>
      <c r="RQ99" s="5"/>
      <c r="RR99" s="5"/>
      <c r="RS99" s="5"/>
      <c r="RT99" s="5"/>
      <c r="RU99" s="5"/>
      <c r="RV99" s="5"/>
      <c r="RW99" s="5"/>
      <c r="RX99" s="5"/>
      <c r="RY99" s="5"/>
      <c r="RZ99" s="5"/>
      <c r="SA99" s="5"/>
      <c r="SB99" s="5"/>
      <c r="SC99" s="5"/>
      <c r="SD99" s="5"/>
      <c r="SE99" s="5"/>
      <c r="SF99" s="5"/>
      <c r="SG99" s="5"/>
      <c r="SH99" s="5"/>
      <c r="SI99" s="5"/>
      <c r="SJ99" s="5"/>
      <c r="SK99" s="5"/>
      <c r="SL99" s="5"/>
      <c r="SM99" s="5"/>
      <c r="SN99" s="5"/>
      <c r="SO99" s="5"/>
      <c r="SP99" s="5"/>
      <c r="SQ99" s="5"/>
      <c r="SR99" s="5"/>
      <c r="SS99" s="5"/>
      <c r="ST99" s="5"/>
      <c r="SU99" s="5"/>
      <c r="SV99" s="5"/>
      <c r="SW99" s="5"/>
      <c r="SX99" s="5"/>
      <c r="SY99" s="5"/>
      <c r="SZ99" s="5"/>
      <c r="TA99" s="5"/>
      <c r="TB99" s="5"/>
      <c r="TC99" s="5"/>
      <c r="TD99" s="5"/>
      <c r="TE99" s="5"/>
      <c r="TF99" s="5"/>
      <c r="TG99" s="5"/>
      <c r="TH99" s="5"/>
      <c r="TI99" s="5"/>
      <c r="TJ99" s="5"/>
      <c r="TK99" s="5"/>
      <c r="TL99" s="5"/>
      <c r="TM99" s="5"/>
      <c r="TN99" s="5"/>
      <c r="TO99" s="5"/>
      <c r="TP99" s="5"/>
      <c r="TQ99" s="5"/>
      <c r="TR99" s="5"/>
      <c r="TS99" s="5"/>
      <c r="TT99" s="5"/>
      <c r="TU99" s="5"/>
      <c r="TV99" s="5"/>
      <c r="TW99" s="5"/>
      <c r="TX99" s="5"/>
      <c r="TY99" s="5"/>
      <c r="TZ99" s="5"/>
      <c r="UA99" s="5"/>
      <c r="UB99" s="5"/>
      <c r="UC99" s="5"/>
      <c r="UD99" s="5"/>
      <c r="UE99" s="5"/>
      <c r="UF99" s="5"/>
      <c r="UG99" s="5"/>
      <c r="UH99" s="5"/>
      <c r="UI99" s="5"/>
      <c r="UJ99" s="5"/>
      <c r="UK99" s="5"/>
      <c r="UL99" s="5"/>
      <c r="UM99" s="5"/>
      <c r="UN99" s="5"/>
      <c r="UO99" s="5"/>
      <c r="UP99" s="5"/>
      <c r="UQ99" s="5"/>
      <c r="UR99" s="5"/>
      <c r="US99" s="5"/>
      <c r="UT99" s="5"/>
      <c r="UU99" s="5"/>
      <c r="UV99" s="5"/>
      <c r="UW99" s="5"/>
      <c r="UX99" s="5"/>
      <c r="UY99" s="5"/>
      <c r="UZ99" s="5"/>
      <c r="VA99" s="5"/>
      <c r="VB99" s="5"/>
      <c r="VC99" s="5"/>
      <c r="VD99" s="5"/>
      <c r="VE99" s="5"/>
      <c r="VF99" s="5"/>
      <c r="VG99" s="5"/>
      <c r="VH99" s="5"/>
      <c r="VI99" s="5"/>
      <c r="VJ99" s="5"/>
      <c r="VK99" s="5"/>
      <c r="VL99" s="5"/>
      <c r="VM99" s="5"/>
      <c r="VN99" s="5"/>
      <c r="VO99" s="5"/>
      <c r="VP99" s="5"/>
      <c r="VQ99" s="5"/>
      <c r="VR99" s="5"/>
      <c r="VS99" s="5"/>
      <c r="VT99" s="5"/>
      <c r="VU99" s="5"/>
      <c r="VV99" s="5"/>
      <c r="VW99" s="5"/>
      <c r="VX99" s="5"/>
      <c r="VY99" s="5"/>
      <c r="VZ99" s="5"/>
      <c r="WA99" s="5"/>
      <c r="WB99" s="5"/>
      <c r="WC99" s="5"/>
      <c r="WD99" s="5"/>
      <c r="WE99" s="5"/>
      <c r="WF99" s="5"/>
      <c r="WG99" s="5"/>
      <c r="WH99" s="5"/>
      <c r="WI99" s="5"/>
      <c r="WJ99" s="5"/>
      <c r="WK99" s="5"/>
      <c r="WL99" s="5"/>
      <c r="WM99" s="5"/>
      <c r="WN99" s="5"/>
      <c r="WO99" s="5"/>
      <c r="WP99" s="5"/>
      <c r="WQ99" s="5"/>
      <c r="WR99" s="5"/>
      <c r="WS99" s="5"/>
      <c r="WT99" s="5"/>
      <c r="WU99" s="5"/>
      <c r="WV99" s="5"/>
      <c r="WW99" s="5"/>
      <c r="WX99" s="5"/>
      <c r="WY99" s="5"/>
      <c r="WZ99" s="5"/>
      <c r="XA99" s="5"/>
      <c r="XB99" s="5"/>
      <c r="XC99" s="5"/>
      <c r="XD99" s="5"/>
      <c r="XE99" s="5"/>
      <c r="XF99" s="5"/>
      <c r="XG99" s="5"/>
      <c r="XH99" s="5"/>
      <c r="XI99" s="5"/>
      <c r="XJ99" s="5"/>
      <c r="XK99" s="5"/>
      <c r="XL99" s="5"/>
      <c r="XM99" s="5"/>
      <c r="XN99" s="5"/>
      <c r="XO99" s="5"/>
      <c r="XP99" s="5"/>
      <c r="XQ99" s="5"/>
      <c r="XR99" s="5"/>
      <c r="XS99" s="5"/>
      <c r="XT99" s="5"/>
      <c r="XU99" s="5"/>
      <c r="XV99" s="5"/>
      <c r="XW99" s="5"/>
      <c r="XX99" s="5"/>
      <c r="XY99" s="5"/>
      <c r="XZ99" s="5"/>
      <c r="YA99" s="5"/>
      <c r="YB99" s="5"/>
      <c r="YC99" s="5"/>
      <c r="YD99" s="5"/>
      <c r="YE99" s="5"/>
      <c r="YF99" s="5"/>
      <c r="YG99" s="5"/>
      <c r="YH99" s="5"/>
      <c r="YI99" s="5"/>
      <c r="YJ99" s="5"/>
      <c r="YK99" s="5"/>
      <c r="YL99" s="5"/>
      <c r="YM99" s="5"/>
      <c r="YN99" s="5"/>
      <c r="YO99" s="5"/>
      <c r="YP99" s="5"/>
      <c r="YQ99" s="5"/>
      <c r="YR99" s="5"/>
      <c r="YS99" s="5"/>
      <c r="YT99" s="5"/>
      <c r="YU99" s="5"/>
      <c r="YV99" s="5"/>
      <c r="YW99" s="5"/>
      <c r="YX99" s="5"/>
      <c r="YY99" s="5"/>
      <c r="YZ99" s="5"/>
      <c r="ZA99" s="5"/>
      <c r="ZB99" s="5"/>
      <c r="ZC99" s="5"/>
      <c r="ZD99" s="5"/>
      <c r="ZE99" s="5"/>
      <c r="ZF99" s="5"/>
      <c r="ZG99" s="5"/>
      <c r="ZH99" s="5"/>
      <c r="ZI99" s="5"/>
      <c r="ZJ99" s="5"/>
      <c r="ZK99" s="5"/>
      <c r="ZL99" s="5"/>
      <c r="ZM99" s="5"/>
      <c r="ZN99" s="5"/>
      <c r="ZO99" s="5"/>
      <c r="ZP99" s="5"/>
      <c r="ZQ99" s="5"/>
      <c r="ZR99" s="5"/>
      <c r="ZS99" s="5"/>
      <c r="ZT99" s="5"/>
      <c r="ZU99" s="5"/>
      <c r="ZV99" s="5"/>
      <c r="ZW99" s="5"/>
      <c r="ZX99" s="5"/>
      <c r="ZY99" s="5"/>
      <c r="ZZ99" s="5"/>
      <c r="AAA99" s="5"/>
      <c r="AAB99" s="5"/>
      <c r="AAC99" s="5"/>
      <c r="AAD99" s="5"/>
      <c r="AAE99" s="5"/>
      <c r="AAF99" s="5"/>
      <c r="AAG99" s="5"/>
      <c r="AAH99" s="5"/>
      <c r="AAI99" s="5"/>
      <c r="AAJ99" s="5"/>
      <c r="AAK99" s="5"/>
      <c r="AAL99" s="5"/>
      <c r="AAM99" s="5"/>
      <c r="AAN99" s="5"/>
      <c r="AAO99" s="5"/>
      <c r="AAP99" s="5"/>
      <c r="AAQ99" s="5"/>
      <c r="AAR99" s="5"/>
      <c r="AAS99" s="5"/>
      <c r="AAT99" s="5"/>
      <c r="AAU99" s="5"/>
      <c r="AAV99" s="5"/>
      <c r="AAW99" s="5"/>
      <c r="AAX99" s="5"/>
      <c r="AAY99" s="5"/>
      <c r="AAZ99" s="5"/>
      <c r="ABA99" s="5"/>
      <c r="ABB99" s="5"/>
      <c r="ABC99" s="5"/>
      <c r="ABD99" s="5"/>
      <c r="ABE99" s="5"/>
      <c r="ABF99" s="5"/>
      <c r="ABG99" s="5"/>
      <c r="ABH99" s="5"/>
      <c r="ABI99" s="5"/>
      <c r="ABJ99" s="5"/>
      <c r="ABK99" s="5"/>
      <c r="ABL99" s="5"/>
      <c r="ABM99" s="5"/>
      <c r="ABN99" s="5"/>
      <c r="ABO99" s="5"/>
      <c r="ABP99" s="5"/>
      <c r="ABQ99" s="5"/>
      <c r="ABR99" s="5"/>
      <c r="ABS99" s="5"/>
      <c r="ABT99" s="5"/>
      <c r="ABU99" s="5"/>
      <c r="ABV99" s="5"/>
      <c r="ABW99" s="5"/>
      <c r="ABX99" s="5"/>
      <c r="ABY99" s="5"/>
      <c r="ABZ99" s="5"/>
      <c r="ACA99" s="5"/>
      <c r="ACB99" s="5"/>
      <c r="ACC99" s="5"/>
      <c r="ACD99" s="5"/>
      <c r="ACE99" s="5"/>
      <c r="ACF99" s="5"/>
      <c r="ACG99" s="5"/>
      <c r="ACH99" s="5"/>
      <c r="ACI99" s="5"/>
      <c r="ACJ99" s="5"/>
      <c r="ACK99" s="5"/>
      <c r="ACL99" s="5"/>
      <c r="ACM99" s="5"/>
      <c r="ACN99" s="5"/>
      <c r="ACO99" s="5"/>
      <c r="ACP99" s="5"/>
      <c r="ACQ99" s="5"/>
      <c r="ACR99" s="5"/>
      <c r="ACS99" s="5"/>
      <c r="ACT99" s="5"/>
      <c r="ACU99" s="5"/>
      <c r="ACV99" s="5"/>
      <c r="ACW99" s="5"/>
      <c r="ACX99" s="5"/>
      <c r="ACY99" s="5"/>
      <c r="ACZ99" s="5"/>
      <c r="ADA99" s="5"/>
      <c r="ADB99" s="5"/>
      <c r="ADC99" s="5"/>
      <c r="ADD99" s="5"/>
      <c r="ADE99" s="5"/>
      <c r="ADF99" s="5"/>
      <c r="ADG99" s="5"/>
      <c r="ADH99" s="5"/>
      <c r="ADI99" s="5"/>
      <c r="ADJ99" s="5"/>
      <c r="ADK99" s="5"/>
      <c r="ADL99" s="5"/>
      <c r="ADM99" s="5"/>
      <c r="ADN99" s="5"/>
      <c r="ADO99" s="5"/>
      <c r="ADP99" s="5"/>
      <c r="ADQ99" s="5"/>
      <c r="ADR99" s="5"/>
      <c r="ADS99" s="5"/>
      <c r="ADT99" s="5"/>
      <c r="ADU99" s="5"/>
      <c r="ADV99" s="5"/>
      <c r="ADW99" s="5"/>
      <c r="ADX99" s="5"/>
      <c r="ADY99" s="5"/>
      <c r="ADZ99" s="5"/>
      <c r="AEA99" s="5"/>
      <c r="AEB99" s="5"/>
      <c r="AEC99" s="5"/>
      <c r="AED99" s="5"/>
      <c r="AEE99" s="5"/>
      <c r="AEF99" s="5"/>
      <c r="AEG99" s="5"/>
      <c r="AEH99" s="5"/>
      <c r="AEI99" s="5"/>
      <c r="AEJ99" s="5"/>
      <c r="AEK99" s="5"/>
      <c r="AEL99" s="5"/>
      <c r="AEM99" s="5"/>
      <c r="AEN99" s="5"/>
      <c r="AEO99" s="5"/>
      <c r="AEP99" s="5"/>
      <c r="AEQ99" s="5"/>
      <c r="AER99" s="5"/>
      <c r="AES99" s="5"/>
      <c r="AET99" s="5"/>
      <c r="AEU99" s="5"/>
      <c r="AEV99" s="5"/>
      <c r="AEW99" s="5"/>
      <c r="AEX99" s="5"/>
      <c r="AEY99" s="5"/>
      <c r="AEZ99" s="5"/>
      <c r="AFA99" s="5"/>
      <c r="AFB99" s="5"/>
      <c r="AFC99" s="5"/>
      <c r="AFD99" s="5"/>
      <c r="AFE99" s="5"/>
      <c r="AFF99" s="5"/>
      <c r="AFG99" s="5"/>
      <c r="AFH99" s="5"/>
      <c r="AFI99" s="5"/>
      <c r="AFJ99" s="5"/>
      <c r="AFK99" s="5"/>
      <c r="AFL99" s="5"/>
      <c r="AFM99" s="5"/>
      <c r="AFN99" s="5"/>
      <c r="AFO99" s="5"/>
      <c r="AFP99" s="5"/>
      <c r="AFQ99" s="5"/>
      <c r="AFR99" s="5"/>
      <c r="AFS99" s="5"/>
      <c r="AFT99" s="5"/>
      <c r="AFU99" s="5"/>
      <c r="AFV99" s="5"/>
      <c r="AFW99" s="5"/>
      <c r="AFX99" s="5"/>
      <c r="AFY99" s="5"/>
      <c r="AFZ99" s="5"/>
      <c r="AGA99" s="5"/>
      <c r="AGB99" s="5"/>
      <c r="AGC99" s="5"/>
      <c r="AGD99" s="5"/>
      <c r="AGE99" s="5"/>
      <c r="AGF99" s="5"/>
      <c r="AGG99" s="5"/>
      <c r="AGH99" s="5"/>
      <c r="AGI99" s="5"/>
      <c r="AGJ99" s="5"/>
      <c r="AGK99" s="5"/>
      <c r="AGL99" s="5"/>
      <c r="AGM99" s="5"/>
      <c r="AGN99" s="5"/>
      <c r="AGO99" s="5"/>
      <c r="AGP99" s="5"/>
      <c r="AGQ99" s="5"/>
      <c r="AGR99" s="5"/>
      <c r="AGS99" s="5"/>
      <c r="AGT99" s="5"/>
      <c r="AGU99" s="5"/>
      <c r="AGV99" s="5"/>
      <c r="AGW99" s="5"/>
      <c r="AGX99" s="5"/>
      <c r="AGY99" s="5"/>
      <c r="AGZ99" s="5"/>
      <c r="AHA99" s="5"/>
      <c r="AHB99" s="5"/>
      <c r="AHC99" s="5"/>
      <c r="AHD99" s="5"/>
      <c r="AHE99" s="5"/>
      <c r="AHF99" s="5"/>
      <c r="AHG99" s="5"/>
      <c r="AHH99" s="5"/>
      <c r="AHI99" s="5"/>
      <c r="AHJ99" s="5"/>
      <c r="AHK99" s="5"/>
      <c r="AHL99" s="5"/>
      <c r="AHM99" s="5"/>
      <c r="AHN99" s="5"/>
      <c r="AHO99" s="5"/>
      <c r="AHP99" s="5"/>
      <c r="AHQ99" s="5"/>
      <c r="AHR99" s="5"/>
      <c r="AHS99" s="5"/>
      <c r="AHT99" s="5"/>
      <c r="AHU99" s="5"/>
      <c r="AHV99" s="5"/>
      <c r="AHW99" s="5"/>
      <c r="AHX99" s="5"/>
      <c r="AHY99" s="5"/>
      <c r="AHZ99" s="5"/>
      <c r="AIA99" s="5"/>
      <c r="AIB99" s="5"/>
      <c r="AIC99" s="5"/>
      <c r="AID99" s="5"/>
      <c r="AIE99" s="5"/>
      <c r="AIF99" s="5"/>
      <c r="AIG99" s="5"/>
      <c r="AIH99" s="5"/>
      <c r="AII99" s="5"/>
      <c r="AIJ99" s="5"/>
      <c r="AIK99" s="5"/>
      <c r="AIL99" s="5"/>
      <c r="AIM99" s="5"/>
      <c r="AIN99" s="5"/>
      <c r="AIO99" s="5"/>
      <c r="AIP99" s="5"/>
      <c r="AIQ99" s="5"/>
      <c r="AIR99" s="5"/>
      <c r="AIS99" s="5"/>
      <c r="AIT99" s="5"/>
      <c r="AIU99" s="5"/>
      <c r="AIV99" s="5"/>
      <c r="AIW99" s="5"/>
      <c r="AIX99" s="5"/>
      <c r="AIY99" s="5"/>
      <c r="AIZ99" s="5"/>
      <c r="AJA99" s="5"/>
      <c r="AJB99" s="5"/>
      <c r="AJC99" s="5"/>
      <c r="AJD99" s="5"/>
      <c r="AJE99" s="5"/>
      <c r="AJF99" s="5"/>
      <c r="AJG99" s="5"/>
      <c r="AJH99" s="5"/>
      <c r="AJI99" s="5"/>
      <c r="AJJ99" s="5"/>
    </row>
    <row r="100" spans="1:946" ht="27.95" customHeight="1" x14ac:dyDescent="0.25">
      <c r="A100" s="39" t="s">
        <v>54</v>
      </c>
      <c r="B100" s="73" t="s">
        <v>254</v>
      </c>
      <c r="C100" s="84"/>
      <c r="D100" s="86"/>
      <c r="E100" s="86"/>
      <c r="F100" s="81" t="s">
        <v>116</v>
      </c>
      <c r="G100" s="86"/>
      <c r="H100" s="86"/>
      <c r="I100" s="86"/>
      <c r="J100" s="86"/>
      <c r="K100" s="62"/>
      <c r="L100" s="86"/>
      <c r="M100" s="64" t="s">
        <v>66</v>
      </c>
      <c r="N100" s="88"/>
      <c r="O100" s="88"/>
      <c r="P100" s="88"/>
      <c r="Q100" s="88"/>
      <c r="R100" s="64">
        <v>1</v>
      </c>
      <c r="S100" s="88"/>
      <c r="T100" s="88"/>
      <c r="U100" s="88"/>
      <c r="V100" s="88"/>
      <c r="W100" s="88"/>
      <c r="X100" s="88"/>
      <c r="Y100" s="88"/>
      <c r="Z100" s="51">
        <f t="shared" si="1"/>
        <v>1</v>
      </c>
      <c r="AA100" s="66"/>
      <c r="AB100" s="53"/>
      <c r="AC100" s="67"/>
      <c r="AD100" s="68"/>
      <c r="AE100" s="68"/>
      <c r="AF100" s="69"/>
      <c r="AG100" s="66"/>
      <c r="AH100" s="66"/>
      <c r="AI100" s="67"/>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c r="GX100" s="5"/>
      <c r="GY100" s="5"/>
      <c r="GZ100" s="5"/>
      <c r="HA100" s="5"/>
      <c r="HB100" s="5"/>
      <c r="HC100" s="5"/>
      <c r="HD100" s="5"/>
      <c r="HE100" s="5"/>
      <c r="HF100" s="5"/>
      <c r="HG100" s="5"/>
      <c r="HH100" s="5"/>
      <c r="HI100" s="5"/>
      <c r="HJ100" s="5"/>
      <c r="HK100" s="5"/>
      <c r="HL100" s="5"/>
      <c r="HM100" s="5"/>
      <c r="HN100" s="5"/>
      <c r="HO100" s="5"/>
      <c r="HP100" s="5"/>
      <c r="HQ100" s="5"/>
      <c r="HR100" s="5"/>
      <c r="HS100" s="5"/>
      <c r="HT100" s="5"/>
      <c r="HU100" s="5"/>
      <c r="HV100" s="5"/>
      <c r="HW100" s="5"/>
      <c r="HX100" s="5"/>
      <c r="HY100" s="5"/>
      <c r="HZ100" s="5"/>
      <c r="IA100" s="5"/>
      <c r="IB100" s="5"/>
      <c r="IC100" s="5"/>
      <c r="ID100" s="5"/>
      <c r="IE100" s="5"/>
      <c r="IF100" s="5"/>
      <c r="IG100" s="5"/>
      <c r="IH100" s="5"/>
      <c r="II100" s="5"/>
      <c r="IJ100" s="5"/>
      <c r="IK100" s="5"/>
      <c r="IL100" s="5"/>
      <c r="IM100" s="5"/>
      <c r="IN100" s="5"/>
      <c r="IO100" s="5"/>
      <c r="IP100" s="5"/>
      <c r="IQ100" s="5"/>
      <c r="IR100" s="5"/>
      <c r="IS100" s="5"/>
      <c r="IT100" s="5"/>
      <c r="IU100" s="5"/>
      <c r="IV100" s="5"/>
      <c r="IW100" s="5"/>
      <c r="IX100" s="5"/>
      <c r="IY100" s="5"/>
      <c r="IZ100" s="5"/>
      <c r="JA100" s="5"/>
      <c r="JB100" s="5"/>
      <c r="JC100" s="5"/>
      <c r="JD100" s="5"/>
      <c r="JE100" s="5"/>
      <c r="JF100" s="5"/>
      <c r="JG100" s="5"/>
      <c r="JH100" s="5"/>
      <c r="JI100" s="5"/>
      <c r="JJ100" s="5"/>
      <c r="JK100" s="5"/>
      <c r="JL100" s="5"/>
      <c r="JM100" s="5"/>
      <c r="JN100" s="5"/>
      <c r="JO100" s="5"/>
      <c r="JP100" s="5"/>
      <c r="JQ100" s="5"/>
      <c r="JR100" s="5"/>
      <c r="JS100" s="5"/>
      <c r="JT100" s="5"/>
      <c r="JU100" s="5"/>
      <c r="JV100" s="5"/>
      <c r="JW100" s="5"/>
      <c r="JX100" s="5"/>
      <c r="JY100" s="5"/>
      <c r="JZ100" s="5"/>
      <c r="KA100" s="5"/>
      <c r="KB100" s="5"/>
      <c r="KC100" s="5"/>
      <c r="KD100" s="5"/>
      <c r="KE100" s="5"/>
      <c r="KF100" s="5"/>
      <c r="KG100" s="5"/>
      <c r="KH100" s="5"/>
      <c r="KI100" s="5"/>
      <c r="KJ100" s="5"/>
      <c r="KK100" s="5"/>
      <c r="KL100" s="5"/>
      <c r="KM100" s="5"/>
      <c r="KN100" s="5"/>
      <c r="KO100" s="5"/>
      <c r="KP100" s="5"/>
      <c r="KQ100" s="5"/>
      <c r="KR100" s="5"/>
      <c r="KS100" s="5"/>
      <c r="KT100" s="5"/>
      <c r="KU100" s="5"/>
      <c r="KV100" s="5"/>
      <c r="KW100" s="5"/>
      <c r="KX100" s="5"/>
      <c r="KY100" s="5"/>
      <c r="KZ100" s="5"/>
      <c r="LA100" s="5"/>
      <c r="LB100" s="5"/>
      <c r="LC100" s="5"/>
      <c r="LD100" s="5"/>
      <c r="LE100" s="5"/>
      <c r="LF100" s="5"/>
      <c r="LG100" s="5"/>
      <c r="LH100" s="5"/>
      <c r="LI100" s="5"/>
      <c r="LJ100" s="5"/>
      <c r="LK100" s="5"/>
      <c r="LL100" s="5"/>
      <c r="LM100" s="5"/>
      <c r="LN100" s="5"/>
      <c r="LO100" s="5"/>
      <c r="LP100" s="5"/>
      <c r="LQ100" s="5"/>
      <c r="LR100" s="5"/>
      <c r="LS100" s="5"/>
      <c r="LT100" s="5"/>
      <c r="LU100" s="5"/>
      <c r="LV100" s="5"/>
      <c r="LW100" s="5"/>
      <c r="LX100" s="5"/>
      <c r="LY100" s="5"/>
      <c r="LZ100" s="5"/>
      <c r="MA100" s="5"/>
      <c r="MB100" s="5"/>
      <c r="MC100" s="5"/>
      <c r="MD100" s="5"/>
      <c r="ME100" s="5"/>
      <c r="MF100" s="5"/>
      <c r="MG100" s="5"/>
      <c r="MH100" s="5"/>
      <c r="MI100" s="5"/>
      <c r="MJ100" s="5"/>
      <c r="MK100" s="5"/>
      <c r="ML100" s="5"/>
      <c r="MM100" s="5"/>
      <c r="MN100" s="5"/>
      <c r="MO100" s="5"/>
      <c r="MP100" s="5"/>
      <c r="MQ100" s="5"/>
      <c r="MR100" s="5"/>
      <c r="MS100" s="5"/>
      <c r="MT100" s="5"/>
      <c r="MU100" s="5"/>
      <c r="MV100" s="5"/>
      <c r="MW100" s="5"/>
      <c r="MX100" s="5"/>
      <c r="MY100" s="5"/>
      <c r="MZ100" s="5"/>
      <c r="NA100" s="5"/>
      <c r="NB100" s="5"/>
      <c r="NC100" s="5"/>
      <c r="ND100" s="5"/>
      <c r="NE100" s="5"/>
      <c r="NF100" s="5"/>
      <c r="NG100" s="5"/>
      <c r="NH100" s="5"/>
      <c r="NI100" s="5"/>
      <c r="NJ100" s="5"/>
      <c r="NK100" s="5"/>
      <c r="NL100" s="5"/>
      <c r="NM100" s="5"/>
      <c r="NN100" s="5"/>
      <c r="NO100" s="5"/>
      <c r="NP100" s="5"/>
      <c r="NQ100" s="5"/>
      <c r="NR100" s="5"/>
      <c r="NS100" s="5"/>
      <c r="NT100" s="5"/>
      <c r="NU100" s="5"/>
      <c r="NV100" s="5"/>
      <c r="NW100" s="5"/>
      <c r="NX100" s="5"/>
      <c r="NY100" s="5"/>
      <c r="NZ100" s="5"/>
      <c r="OA100" s="5"/>
      <c r="OB100" s="5"/>
      <c r="OC100" s="5"/>
      <c r="OD100" s="5"/>
      <c r="OE100" s="5"/>
      <c r="OF100" s="5"/>
      <c r="OG100" s="5"/>
      <c r="OH100" s="5"/>
      <c r="OI100" s="5"/>
      <c r="OJ100" s="5"/>
      <c r="OK100" s="5"/>
      <c r="OL100" s="5"/>
      <c r="OM100" s="5"/>
      <c r="ON100" s="5"/>
      <c r="OO100" s="5"/>
      <c r="OP100" s="5"/>
      <c r="OQ100" s="5"/>
      <c r="OR100" s="5"/>
      <c r="OS100" s="5"/>
      <c r="OT100" s="5"/>
      <c r="OU100" s="5"/>
      <c r="OV100" s="5"/>
      <c r="OW100" s="5"/>
      <c r="OX100" s="5"/>
      <c r="OY100" s="5"/>
      <c r="OZ100" s="5"/>
      <c r="PA100" s="5"/>
      <c r="PB100" s="5"/>
      <c r="PC100" s="5"/>
      <c r="PD100" s="5"/>
      <c r="PE100" s="5"/>
      <c r="PF100" s="5"/>
      <c r="PG100" s="5"/>
      <c r="PH100" s="5"/>
      <c r="PI100" s="5"/>
      <c r="PJ100" s="5"/>
      <c r="PK100" s="5"/>
      <c r="PL100" s="5"/>
      <c r="PM100" s="5"/>
      <c r="PN100" s="5"/>
      <c r="PO100" s="5"/>
      <c r="PP100" s="5"/>
      <c r="PQ100" s="5"/>
      <c r="PR100" s="5"/>
      <c r="PS100" s="5"/>
      <c r="PT100" s="5"/>
      <c r="PU100" s="5"/>
      <c r="PV100" s="5"/>
      <c r="PW100" s="5"/>
      <c r="PX100" s="5"/>
      <c r="PY100" s="5"/>
      <c r="PZ100" s="5"/>
      <c r="QA100" s="5"/>
      <c r="QB100" s="5"/>
      <c r="QC100" s="5"/>
      <c r="QD100" s="5"/>
      <c r="QE100" s="5"/>
      <c r="QF100" s="5"/>
      <c r="QG100" s="5"/>
      <c r="QH100" s="5"/>
      <c r="QI100" s="5"/>
      <c r="QJ100" s="5"/>
      <c r="QK100" s="5"/>
      <c r="QL100" s="5"/>
      <c r="QM100" s="5"/>
      <c r="QN100" s="5"/>
      <c r="QO100" s="5"/>
      <c r="QP100" s="5"/>
      <c r="QQ100" s="5"/>
      <c r="QR100" s="5"/>
      <c r="QS100" s="5"/>
      <c r="QT100" s="5"/>
      <c r="QU100" s="5"/>
      <c r="QV100" s="5"/>
      <c r="QW100" s="5"/>
      <c r="QX100" s="5"/>
      <c r="QY100" s="5"/>
      <c r="QZ100" s="5"/>
      <c r="RA100" s="5"/>
      <c r="RB100" s="5"/>
      <c r="RC100" s="5"/>
      <c r="RD100" s="5"/>
      <c r="RE100" s="5"/>
      <c r="RF100" s="5"/>
      <c r="RG100" s="5"/>
      <c r="RH100" s="5"/>
      <c r="RI100" s="5"/>
      <c r="RJ100" s="5"/>
      <c r="RK100" s="5"/>
      <c r="RL100" s="5"/>
      <c r="RM100" s="5"/>
      <c r="RN100" s="5"/>
      <c r="RO100" s="5"/>
      <c r="RP100" s="5"/>
      <c r="RQ100" s="5"/>
      <c r="RR100" s="5"/>
      <c r="RS100" s="5"/>
      <c r="RT100" s="5"/>
      <c r="RU100" s="5"/>
      <c r="RV100" s="5"/>
      <c r="RW100" s="5"/>
      <c r="RX100" s="5"/>
      <c r="RY100" s="5"/>
      <c r="RZ100" s="5"/>
      <c r="SA100" s="5"/>
      <c r="SB100" s="5"/>
      <c r="SC100" s="5"/>
      <c r="SD100" s="5"/>
      <c r="SE100" s="5"/>
      <c r="SF100" s="5"/>
      <c r="SG100" s="5"/>
      <c r="SH100" s="5"/>
      <c r="SI100" s="5"/>
      <c r="SJ100" s="5"/>
      <c r="SK100" s="5"/>
      <c r="SL100" s="5"/>
      <c r="SM100" s="5"/>
      <c r="SN100" s="5"/>
      <c r="SO100" s="5"/>
      <c r="SP100" s="5"/>
      <c r="SQ100" s="5"/>
      <c r="SR100" s="5"/>
      <c r="SS100" s="5"/>
      <c r="ST100" s="5"/>
      <c r="SU100" s="5"/>
      <c r="SV100" s="5"/>
      <c r="SW100" s="5"/>
      <c r="SX100" s="5"/>
      <c r="SY100" s="5"/>
      <c r="SZ100" s="5"/>
      <c r="TA100" s="5"/>
      <c r="TB100" s="5"/>
      <c r="TC100" s="5"/>
      <c r="TD100" s="5"/>
      <c r="TE100" s="5"/>
      <c r="TF100" s="5"/>
      <c r="TG100" s="5"/>
      <c r="TH100" s="5"/>
      <c r="TI100" s="5"/>
      <c r="TJ100" s="5"/>
      <c r="TK100" s="5"/>
      <c r="TL100" s="5"/>
      <c r="TM100" s="5"/>
      <c r="TN100" s="5"/>
      <c r="TO100" s="5"/>
      <c r="TP100" s="5"/>
      <c r="TQ100" s="5"/>
      <c r="TR100" s="5"/>
      <c r="TS100" s="5"/>
      <c r="TT100" s="5"/>
      <c r="TU100" s="5"/>
      <c r="TV100" s="5"/>
      <c r="TW100" s="5"/>
      <c r="TX100" s="5"/>
      <c r="TY100" s="5"/>
      <c r="TZ100" s="5"/>
      <c r="UA100" s="5"/>
      <c r="UB100" s="5"/>
      <c r="UC100" s="5"/>
      <c r="UD100" s="5"/>
      <c r="UE100" s="5"/>
      <c r="UF100" s="5"/>
      <c r="UG100" s="5"/>
      <c r="UH100" s="5"/>
      <c r="UI100" s="5"/>
      <c r="UJ100" s="5"/>
      <c r="UK100" s="5"/>
      <c r="UL100" s="5"/>
      <c r="UM100" s="5"/>
      <c r="UN100" s="5"/>
      <c r="UO100" s="5"/>
      <c r="UP100" s="5"/>
      <c r="UQ100" s="5"/>
      <c r="UR100" s="5"/>
      <c r="US100" s="5"/>
      <c r="UT100" s="5"/>
      <c r="UU100" s="5"/>
      <c r="UV100" s="5"/>
      <c r="UW100" s="5"/>
      <c r="UX100" s="5"/>
      <c r="UY100" s="5"/>
      <c r="UZ100" s="5"/>
      <c r="VA100" s="5"/>
      <c r="VB100" s="5"/>
      <c r="VC100" s="5"/>
      <c r="VD100" s="5"/>
      <c r="VE100" s="5"/>
      <c r="VF100" s="5"/>
      <c r="VG100" s="5"/>
      <c r="VH100" s="5"/>
      <c r="VI100" s="5"/>
      <c r="VJ100" s="5"/>
      <c r="VK100" s="5"/>
      <c r="VL100" s="5"/>
      <c r="VM100" s="5"/>
      <c r="VN100" s="5"/>
      <c r="VO100" s="5"/>
      <c r="VP100" s="5"/>
      <c r="VQ100" s="5"/>
      <c r="VR100" s="5"/>
      <c r="VS100" s="5"/>
      <c r="VT100" s="5"/>
      <c r="VU100" s="5"/>
      <c r="VV100" s="5"/>
      <c r="VW100" s="5"/>
      <c r="VX100" s="5"/>
      <c r="VY100" s="5"/>
      <c r="VZ100" s="5"/>
      <c r="WA100" s="5"/>
      <c r="WB100" s="5"/>
      <c r="WC100" s="5"/>
      <c r="WD100" s="5"/>
      <c r="WE100" s="5"/>
      <c r="WF100" s="5"/>
      <c r="WG100" s="5"/>
      <c r="WH100" s="5"/>
      <c r="WI100" s="5"/>
      <c r="WJ100" s="5"/>
      <c r="WK100" s="5"/>
      <c r="WL100" s="5"/>
      <c r="WM100" s="5"/>
      <c r="WN100" s="5"/>
      <c r="WO100" s="5"/>
      <c r="WP100" s="5"/>
      <c r="WQ100" s="5"/>
      <c r="WR100" s="5"/>
      <c r="WS100" s="5"/>
      <c r="WT100" s="5"/>
      <c r="WU100" s="5"/>
      <c r="WV100" s="5"/>
      <c r="WW100" s="5"/>
      <c r="WX100" s="5"/>
      <c r="WY100" s="5"/>
      <c r="WZ100" s="5"/>
      <c r="XA100" s="5"/>
      <c r="XB100" s="5"/>
      <c r="XC100" s="5"/>
      <c r="XD100" s="5"/>
      <c r="XE100" s="5"/>
      <c r="XF100" s="5"/>
      <c r="XG100" s="5"/>
      <c r="XH100" s="5"/>
      <c r="XI100" s="5"/>
      <c r="XJ100" s="5"/>
      <c r="XK100" s="5"/>
      <c r="XL100" s="5"/>
      <c r="XM100" s="5"/>
      <c r="XN100" s="5"/>
      <c r="XO100" s="5"/>
      <c r="XP100" s="5"/>
      <c r="XQ100" s="5"/>
      <c r="XR100" s="5"/>
      <c r="XS100" s="5"/>
      <c r="XT100" s="5"/>
      <c r="XU100" s="5"/>
      <c r="XV100" s="5"/>
      <c r="XW100" s="5"/>
      <c r="XX100" s="5"/>
      <c r="XY100" s="5"/>
      <c r="XZ100" s="5"/>
      <c r="YA100" s="5"/>
      <c r="YB100" s="5"/>
      <c r="YC100" s="5"/>
      <c r="YD100" s="5"/>
      <c r="YE100" s="5"/>
      <c r="YF100" s="5"/>
      <c r="YG100" s="5"/>
      <c r="YH100" s="5"/>
      <c r="YI100" s="5"/>
      <c r="YJ100" s="5"/>
      <c r="YK100" s="5"/>
      <c r="YL100" s="5"/>
      <c r="YM100" s="5"/>
      <c r="YN100" s="5"/>
      <c r="YO100" s="5"/>
      <c r="YP100" s="5"/>
      <c r="YQ100" s="5"/>
      <c r="YR100" s="5"/>
      <c r="YS100" s="5"/>
      <c r="YT100" s="5"/>
      <c r="YU100" s="5"/>
      <c r="YV100" s="5"/>
      <c r="YW100" s="5"/>
      <c r="YX100" s="5"/>
      <c r="YY100" s="5"/>
      <c r="YZ100" s="5"/>
      <c r="ZA100" s="5"/>
      <c r="ZB100" s="5"/>
      <c r="ZC100" s="5"/>
      <c r="ZD100" s="5"/>
      <c r="ZE100" s="5"/>
      <c r="ZF100" s="5"/>
      <c r="ZG100" s="5"/>
      <c r="ZH100" s="5"/>
      <c r="ZI100" s="5"/>
      <c r="ZJ100" s="5"/>
      <c r="ZK100" s="5"/>
      <c r="ZL100" s="5"/>
      <c r="ZM100" s="5"/>
      <c r="ZN100" s="5"/>
      <c r="ZO100" s="5"/>
      <c r="ZP100" s="5"/>
      <c r="ZQ100" s="5"/>
      <c r="ZR100" s="5"/>
      <c r="ZS100" s="5"/>
      <c r="ZT100" s="5"/>
      <c r="ZU100" s="5"/>
      <c r="ZV100" s="5"/>
      <c r="ZW100" s="5"/>
      <c r="ZX100" s="5"/>
      <c r="ZY100" s="5"/>
      <c r="ZZ100" s="5"/>
      <c r="AAA100" s="5"/>
      <c r="AAB100" s="5"/>
      <c r="AAC100" s="5"/>
      <c r="AAD100" s="5"/>
      <c r="AAE100" s="5"/>
      <c r="AAF100" s="5"/>
      <c r="AAG100" s="5"/>
      <c r="AAH100" s="5"/>
      <c r="AAI100" s="5"/>
      <c r="AAJ100" s="5"/>
      <c r="AAK100" s="5"/>
      <c r="AAL100" s="5"/>
      <c r="AAM100" s="5"/>
      <c r="AAN100" s="5"/>
      <c r="AAO100" s="5"/>
      <c r="AAP100" s="5"/>
      <c r="AAQ100" s="5"/>
      <c r="AAR100" s="5"/>
      <c r="AAS100" s="5"/>
      <c r="AAT100" s="5"/>
      <c r="AAU100" s="5"/>
      <c r="AAV100" s="5"/>
      <c r="AAW100" s="5"/>
      <c r="AAX100" s="5"/>
      <c r="AAY100" s="5"/>
      <c r="AAZ100" s="5"/>
      <c r="ABA100" s="5"/>
      <c r="ABB100" s="5"/>
      <c r="ABC100" s="5"/>
      <c r="ABD100" s="5"/>
      <c r="ABE100" s="5"/>
      <c r="ABF100" s="5"/>
      <c r="ABG100" s="5"/>
      <c r="ABH100" s="5"/>
      <c r="ABI100" s="5"/>
      <c r="ABJ100" s="5"/>
      <c r="ABK100" s="5"/>
      <c r="ABL100" s="5"/>
      <c r="ABM100" s="5"/>
      <c r="ABN100" s="5"/>
      <c r="ABO100" s="5"/>
      <c r="ABP100" s="5"/>
      <c r="ABQ100" s="5"/>
      <c r="ABR100" s="5"/>
      <c r="ABS100" s="5"/>
      <c r="ABT100" s="5"/>
      <c r="ABU100" s="5"/>
      <c r="ABV100" s="5"/>
      <c r="ABW100" s="5"/>
      <c r="ABX100" s="5"/>
      <c r="ABY100" s="5"/>
      <c r="ABZ100" s="5"/>
      <c r="ACA100" s="5"/>
      <c r="ACB100" s="5"/>
      <c r="ACC100" s="5"/>
      <c r="ACD100" s="5"/>
      <c r="ACE100" s="5"/>
      <c r="ACF100" s="5"/>
      <c r="ACG100" s="5"/>
      <c r="ACH100" s="5"/>
      <c r="ACI100" s="5"/>
      <c r="ACJ100" s="5"/>
      <c r="ACK100" s="5"/>
      <c r="ACL100" s="5"/>
      <c r="ACM100" s="5"/>
      <c r="ACN100" s="5"/>
      <c r="ACO100" s="5"/>
      <c r="ACP100" s="5"/>
      <c r="ACQ100" s="5"/>
      <c r="ACR100" s="5"/>
      <c r="ACS100" s="5"/>
      <c r="ACT100" s="5"/>
      <c r="ACU100" s="5"/>
      <c r="ACV100" s="5"/>
      <c r="ACW100" s="5"/>
      <c r="ACX100" s="5"/>
      <c r="ACY100" s="5"/>
      <c r="ACZ100" s="5"/>
      <c r="ADA100" s="5"/>
      <c r="ADB100" s="5"/>
      <c r="ADC100" s="5"/>
      <c r="ADD100" s="5"/>
      <c r="ADE100" s="5"/>
      <c r="ADF100" s="5"/>
      <c r="ADG100" s="5"/>
      <c r="ADH100" s="5"/>
      <c r="ADI100" s="5"/>
      <c r="ADJ100" s="5"/>
      <c r="ADK100" s="5"/>
      <c r="ADL100" s="5"/>
      <c r="ADM100" s="5"/>
      <c r="ADN100" s="5"/>
      <c r="ADO100" s="5"/>
      <c r="ADP100" s="5"/>
      <c r="ADQ100" s="5"/>
      <c r="ADR100" s="5"/>
      <c r="ADS100" s="5"/>
      <c r="ADT100" s="5"/>
      <c r="ADU100" s="5"/>
      <c r="ADV100" s="5"/>
      <c r="ADW100" s="5"/>
      <c r="ADX100" s="5"/>
      <c r="ADY100" s="5"/>
      <c r="ADZ100" s="5"/>
      <c r="AEA100" s="5"/>
      <c r="AEB100" s="5"/>
      <c r="AEC100" s="5"/>
      <c r="AED100" s="5"/>
      <c r="AEE100" s="5"/>
      <c r="AEF100" s="5"/>
      <c r="AEG100" s="5"/>
      <c r="AEH100" s="5"/>
      <c r="AEI100" s="5"/>
      <c r="AEJ100" s="5"/>
      <c r="AEK100" s="5"/>
      <c r="AEL100" s="5"/>
      <c r="AEM100" s="5"/>
      <c r="AEN100" s="5"/>
      <c r="AEO100" s="5"/>
      <c r="AEP100" s="5"/>
      <c r="AEQ100" s="5"/>
      <c r="AER100" s="5"/>
      <c r="AES100" s="5"/>
      <c r="AET100" s="5"/>
      <c r="AEU100" s="5"/>
      <c r="AEV100" s="5"/>
      <c r="AEW100" s="5"/>
      <c r="AEX100" s="5"/>
      <c r="AEY100" s="5"/>
      <c r="AEZ100" s="5"/>
      <c r="AFA100" s="5"/>
      <c r="AFB100" s="5"/>
      <c r="AFC100" s="5"/>
      <c r="AFD100" s="5"/>
      <c r="AFE100" s="5"/>
      <c r="AFF100" s="5"/>
      <c r="AFG100" s="5"/>
      <c r="AFH100" s="5"/>
      <c r="AFI100" s="5"/>
      <c r="AFJ100" s="5"/>
      <c r="AFK100" s="5"/>
      <c r="AFL100" s="5"/>
      <c r="AFM100" s="5"/>
      <c r="AFN100" s="5"/>
      <c r="AFO100" s="5"/>
      <c r="AFP100" s="5"/>
      <c r="AFQ100" s="5"/>
      <c r="AFR100" s="5"/>
      <c r="AFS100" s="5"/>
      <c r="AFT100" s="5"/>
      <c r="AFU100" s="5"/>
      <c r="AFV100" s="5"/>
      <c r="AFW100" s="5"/>
      <c r="AFX100" s="5"/>
      <c r="AFY100" s="5"/>
      <c r="AFZ100" s="5"/>
      <c r="AGA100" s="5"/>
      <c r="AGB100" s="5"/>
      <c r="AGC100" s="5"/>
      <c r="AGD100" s="5"/>
      <c r="AGE100" s="5"/>
      <c r="AGF100" s="5"/>
      <c r="AGG100" s="5"/>
      <c r="AGH100" s="5"/>
      <c r="AGI100" s="5"/>
      <c r="AGJ100" s="5"/>
      <c r="AGK100" s="5"/>
      <c r="AGL100" s="5"/>
      <c r="AGM100" s="5"/>
      <c r="AGN100" s="5"/>
      <c r="AGO100" s="5"/>
      <c r="AGP100" s="5"/>
      <c r="AGQ100" s="5"/>
      <c r="AGR100" s="5"/>
      <c r="AGS100" s="5"/>
      <c r="AGT100" s="5"/>
      <c r="AGU100" s="5"/>
      <c r="AGV100" s="5"/>
      <c r="AGW100" s="5"/>
      <c r="AGX100" s="5"/>
      <c r="AGY100" s="5"/>
      <c r="AGZ100" s="5"/>
      <c r="AHA100" s="5"/>
      <c r="AHB100" s="5"/>
      <c r="AHC100" s="5"/>
      <c r="AHD100" s="5"/>
      <c r="AHE100" s="5"/>
      <c r="AHF100" s="5"/>
      <c r="AHG100" s="5"/>
      <c r="AHH100" s="5"/>
      <c r="AHI100" s="5"/>
      <c r="AHJ100" s="5"/>
      <c r="AHK100" s="5"/>
      <c r="AHL100" s="5"/>
      <c r="AHM100" s="5"/>
      <c r="AHN100" s="5"/>
      <c r="AHO100" s="5"/>
      <c r="AHP100" s="5"/>
      <c r="AHQ100" s="5"/>
      <c r="AHR100" s="5"/>
      <c r="AHS100" s="5"/>
      <c r="AHT100" s="5"/>
      <c r="AHU100" s="5"/>
      <c r="AHV100" s="5"/>
      <c r="AHW100" s="5"/>
      <c r="AHX100" s="5"/>
      <c r="AHY100" s="5"/>
      <c r="AHZ100" s="5"/>
      <c r="AIA100" s="5"/>
      <c r="AIB100" s="5"/>
      <c r="AIC100" s="5"/>
      <c r="AID100" s="5"/>
      <c r="AIE100" s="5"/>
      <c r="AIF100" s="5"/>
      <c r="AIG100" s="5"/>
      <c r="AIH100" s="5"/>
      <c r="AII100" s="5"/>
      <c r="AIJ100" s="5"/>
      <c r="AIK100" s="5"/>
      <c r="AIL100" s="5"/>
      <c r="AIM100" s="5"/>
      <c r="AIN100" s="5"/>
      <c r="AIO100" s="5"/>
      <c r="AIP100" s="5"/>
      <c r="AIQ100" s="5"/>
      <c r="AIR100" s="5"/>
      <c r="AIS100" s="5"/>
      <c r="AIT100" s="5"/>
      <c r="AIU100" s="5"/>
      <c r="AIV100" s="5"/>
      <c r="AIW100" s="5"/>
      <c r="AIX100" s="5"/>
      <c r="AIY100" s="5"/>
      <c r="AIZ100" s="5"/>
      <c r="AJA100" s="5"/>
      <c r="AJB100" s="5"/>
      <c r="AJC100" s="5"/>
      <c r="AJD100" s="5"/>
      <c r="AJE100" s="5"/>
      <c r="AJF100" s="5"/>
      <c r="AJG100" s="5"/>
      <c r="AJH100" s="5"/>
      <c r="AJI100" s="5"/>
      <c r="AJJ100" s="5"/>
    </row>
    <row r="101" spans="1:946" ht="21.75" customHeight="1" x14ac:dyDescent="0.25">
      <c r="A101" s="39" t="s">
        <v>54</v>
      </c>
      <c r="B101" s="73" t="s">
        <v>254</v>
      </c>
      <c r="C101" s="78" t="s">
        <v>260</v>
      </c>
      <c r="D101" s="80" t="s">
        <v>68</v>
      </c>
      <c r="E101" s="80" t="s">
        <v>261</v>
      </c>
      <c r="F101" s="81" t="s">
        <v>116</v>
      </c>
      <c r="G101" s="80" t="s">
        <v>257</v>
      </c>
      <c r="H101" s="80" t="s">
        <v>262</v>
      </c>
      <c r="I101" s="80" t="s">
        <v>263</v>
      </c>
      <c r="J101" s="80" t="s">
        <v>264</v>
      </c>
      <c r="K101" s="46" t="s">
        <v>265</v>
      </c>
      <c r="L101" s="47" t="s">
        <v>266</v>
      </c>
      <c r="M101" s="48" t="s">
        <v>57</v>
      </c>
      <c r="N101" s="88"/>
      <c r="O101" s="145"/>
      <c r="P101" s="48">
        <v>1</v>
      </c>
      <c r="Q101" s="48">
        <v>1</v>
      </c>
      <c r="R101" s="145"/>
      <c r="S101" s="48">
        <v>1</v>
      </c>
      <c r="T101" s="88"/>
      <c r="U101" s="48">
        <v>1</v>
      </c>
      <c r="V101" s="88"/>
      <c r="W101" s="48">
        <v>1</v>
      </c>
      <c r="X101" s="88"/>
      <c r="Y101" s="48">
        <v>1</v>
      </c>
      <c r="Z101" s="51">
        <f t="shared" si="1"/>
        <v>6</v>
      </c>
      <c r="AA101" s="52"/>
      <c r="AB101" s="53"/>
      <c r="AC101" s="54">
        <f>Z102/(AA101+Z101)</f>
        <v>0.83333333333333337</v>
      </c>
      <c r="AD101" s="55">
        <v>0</v>
      </c>
      <c r="AE101" s="55">
        <v>0</v>
      </c>
      <c r="AF101" s="56" t="str">
        <f>IFERROR(AE101/AD101," ")</f>
        <v xml:space="preserve"> </v>
      </c>
      <c r="AG101" s="52"/>
      <c r="AH101" s="52"/>
      <c r="AI101" s="54" t="str">
        <f>IFERROR(AH101/AG101," ")</f>
        <v xml:space="preserve"> </v>
      </c>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S101" s="5"/>
      <c r="CT101" s="5"/>
      <c r="CU101" s="5"/>
      <c r="CV101" s="5"/>
      <c r="CW101" s="5"/>
      <c r="CX101" s="5"/>
      <c r="CY101" s="5"/>
      <c r="CZ101" s="5"/>
      <c r="DA101" s="5"/>
      <c r="DB101" s="5"/>
      <c r="DC101" s="5"/>
      <c r="DD101" s="5"/>
      <c r="DE101" s="5"/>
      <c r="DF101" s="5"/>
      <c r="DG101" s="5"/>
      <c r="DH101" s="5"/>
      <c r="DI101" s="5"/>
      <c r="DJ101" s="5"/>
      <c r="DK101" s="5"/>
      <c r="DL101" s="5"/>
      <c r="DM101" s="5"/>
      <c r="DN101" s="5"/>
      <c r="DO101" s="5"/>
      <c r="DP101" s="5"/>
      <c r="DQ101" s="5"/>
      <c r="DR101" s="5"/>
      <c r="DS101" s="5"/>
      <c r="DT101" s="5"/>
      <c r="DU101" s="5"/>
      <c r="DV101" s="5"/>
      <c r="DW101" s="5"/>
      <c r="DX101" s="5"/>
      <c r="DY101" s="5"/>
      <c r="DZ101" s="5"/>
      <c r="EA101" s="5"/>
      <c r="EB101" s="5"/>
      <c r="EC101" s="5"/>
      <c r="ED101" s="5"/>
      <c r="EE101" s="5"/>
      <c r="EF101" s="5"/>
      <c r="EG101" s="5"/>
      <c r="EH101" s="5"/>
      <c r="EI101" s="5"/>
      <c r="EJ101" s="5"/>
      <c r="EK101" s="5"/>
      <c r="EL101" s="5"/>
      <c r="EM101" s="5"/>
      <c r="EN101" s="5"/>
      <c r="EO101" s="5"/>
      <c r="EP101" s="5"/>
      <c r="EQ101" s="5"/>
      <c r="ER101" s="5"/>
      <c r="ES101" s="5"/>
      <c r="ET101" s="5"/>
      <c r="EU101" s="5"/>
      <c r="EV101" s="5"/>
      <c r="EW101" s="5"/>
      <c r="EX101" s="5"/>
      <c r="EY101" s="5"/>
      <c r="EZ101" s="5"/>
      <c r="FA101" s="5"/>
      <c r="FB101" s="5"/>
      <c r="FC101" s="5"/>
      <c r="FD101" s="5"/>
      <c r="FE101" s="5"/>
      <c r="FF101" s="5"/>
      <c r="FG101" s="5"/>
      <c r="FH101" s="5"/>
      <c r="FI101" s="5"/>
      <c r="FJ101" s="5"/>
      <c r="FK101" s="5"/>
      <c r="FL101" s="5"/>
      <c r="FM101" s="5"/>
      <c r="FN101" s="5"/>
      <c r="FO101" s="5"/>
      <c r="FP101" s="5"/>
      <c r="FQ101" s="5"/>
      <c r="FR101" s="5"/>
      <c r="FS101" s="5"/>
      <c r="FT101" s="5"/>
      <c r="FU101" s="5"/>
      <c r="FV101" s="5"/>
      <c r="FW101" s="5"/>
      <c r="FX101" s="5"/>
      <c r="FY101" s="5"/>
      <c r="FZ101" s="5"/>
      <c r="GA101" s="5"/>
      <c r="GB101" s="5"/>
      <c r="GC101" s="5"/>
      <c r="GD101" s="5"/>
      <c r="GE101" s="5"/>
      <c r="GF101" s="5"/>
      <c r="GG101" s="5"/>
      <c r="GH101" s="5"/>
      <c r="GI101" s="5"/>
      <c r="GJ101" s="5"/>
      <c r="GK101" s="5"/>
      <c r="GL101" s="5"/>
      <c r="GM101" s="5"/>
      <c r="GN101" s="5"/>
      <c r="GO101" s="5"/>
      <c r="GP101" s="5"/>
      <c r="GQ101" s="5"/>
      <c r="GR101" s="5"/>
      <c r="GS101" s="5"/>
      <c r="GT101" s="5"/>
      <c r="GU101" s="5"/>
      <c r="GV101" s="5"/>
      <c r="GW101" s="5"/>
      <c r="GX101" s="5"/>
      <c r="GY101" s="5"/>
      <c r="GZ101" s="5"/>
      <c r="HA101" s="5"/>
      <c r="HB101" s="5"/>
      <c r="HC101" s="5"/>
      <c r="HD101" s="5"/>
      <c r="HE101" s="5"/>
      <c r="HF101" s="5"/>
      <c r="HG101" s="5"/>
      <c r="HH101" s="5"/>
      <c r="HI101" s="5"/>
      <c r="HJ101" s="5"/>
      <c r="HK101" s="5"/>
      <c r="HL101" s="5"/>
      <c r="HM101" s="5"/>
      <c r="HN101" s="5"/>
      <c r="HO101" s="5"/>
      <c r="HP101" s="5"/>
      <c r="HQ101" s="5"/>
      <c r="HR101" s="5"/>
      <c r="HS101" s="5"/>
      <c r="HT101" s="5"/>
      <c r="HU101" s="5"/>
      <c r="HV101" s="5"/>
      <c r="HW101" s="5"/>
      <c r="HX101" s="5"/>
      <c r="HY101" s="5"/>
      <c r="HZ101" s="5"/>
      <c r="IA101" s="5"/>
      <c r="IB101" s="5"/>
      <c r="IC101" s="5"/>
      <c r="ID101" s="5"/>
      <c r="IE101" s="5"/>
      <c r="IF101" s="5"/>
      <c r="IG101" s="5"/>
      <c r="IH101" s="5"/>
      <c r="II101" s="5"/>
      <c r="IJ101" s="5"/>
      <c r="IK101" s="5"/>
      <c r="IL101" s="5"/>
      <c r="IM101" s="5"/>
      <c r="IN101" s="5"/>
      <c r="IO101" s="5"/>
      <c r="IP101" s="5"/>
      <c r="IQ101" s="5"/>
      <c r="IR101" s="5"/>
      <c r="IS101" s="5"/>
      <c r="IT101" s="5"/>
      <c r="IU101" s="5"/>
      <c r="IV101" s="5"/>
      <c r="IW101" s="5"/>
      <c r="IX101" s="5"/>
      <c r="IY101" s="5"/>
      <c r="IZ101" s="5"/>
      <c r="JA101" s="5"/>
      <c r="JB101" s="5"/>
      <c r="JC101" s="5"/>
      <c r="JD101" s="5"/>
      <c r="JE101" s="5"/>
      <c r="JF101" s="5"/>
      <c r="JG101" s="5"/>
      <c r="JH101" s="5"/>
      <c r="JI101" s="5"/>
      <c r="JJ101" s="5"/>
      <c r="JK101" s="5"/>
      <c r="JL101" s="5"/>
      <c r="JM101" s="5"/>
      <c r="JN101" s="5"/>
      <c r="JO101" s="5"/>
      <c r="JP101" s="5"/>
      <c r="JQ101" s="5"/>
      <c r="JR101" s="5"/>
      <c r="JS101" s="5"/>
      <c r="JT101" s="5"/>
      <c r="JU101" s="5"/>
      <c r="JV101" s="5"/>
      <c r="JW101" s="5"/>
      <c r="JX101" s="5"/>
      <c r="JY101" s="5"/>
      <c r="JZ101" s="5"/>
      <c r="KA101" s="5"/>
      <c r="KB101" s="5"/>
      <c r="KC101" s="5"/>
      <c r="KD101" s="5"/>
      <c r="KE101" s="5"/>
      <c r="KF101" s="5"/>
      <c r="KG101" s="5"/>
      <c r="KH101" s="5"/>
      <c r="KI101" s="5"/>
      <c r="KJ101" s="5"/>
      <c r="KK101" s="5"/>
      <c r="KL101" s="5"/>
      <c r="KM101" s="5"/>
      <c r="KN101" s="5"/>
      <c r="KO101" s="5"/>
      <c r="KP101" s="5"/>
      <c r="KQ101" s="5"/>
      <c r="KR101" s="5"/>
      <c r="KS101" s="5"/>
      <c r="KT101" s="5"/>
      <c r="KU101" s="5"/>
      <c r="KV101" s="5"/>
      <c r="KW101" s="5"/>
      <c r="KX101" s="5"/>
      <c r="KY101" s="5"/>
      <c r="KZ101" s="5"/>
      <c r="LA101" s="5"/>
      <c r="LB101" s="5"/>
      <c r="LC101" s="5"/>
      <c r="LD101" s="5"/>
      <c r="LE101" s="5"/>
      <c r="LF101" s="5"/>
      <c r="LG101" s="5"/>
      <c r="LH101" s="5"/>
      <c r="LI101" s="5"/>
      <c r="LJ101" s="5"/>
      <c r="LK101" s="5"/>
      <c r="LL101" s="5"/>
      <c r="LM101" s="5"/>
      <c r="LN101" s="5"/>
      <c r="LO101" s="5"/>
      <c r="LP101" s="5"/>
      <c r="LQ101" s="5"/>
      <c r="LR101" s="5"/>
      <c r="LS101" s="5"/>
      <c r="LT101" s="5"/>
      <c r="LU101" s="5"/>
      <c r="LV101" s="5"/>
      <c r="LW101" s="5"/>
      <c r="LX101" s="5"/>
      <c r="LY101" s="5"/>
      <c r="LZ101" s="5"/>
      <c r="MA101" s="5"/>
      <c r="MB101" s="5"/>
      <c r="MC101" s="5"/>
      <c r="MD101" s="5"/>
      <c r="ME101" s="5"/>
      <c r="MF101" s="5"/>
      <c r="MG101" s="5"/>
      <c r="MH101" s="5"/>
      <c r="MI101" s="5"/>
      <c r="MJ101" s="5"/>
      <c r="MK101" s="5"/>
      <c r="ML101" s="5"/>
      <c r="MM101" s="5"/>
      <c r="MN101" s="5"/>
      <c r="MO101" s="5"/>
      <c r="MP101" s="5"/>
      <c r="MQ101" s="5"/>
      <c r="MR101" s="5"/>
      <c r="MS101" s="5"/>
      <c r="MT101" s="5"/>
      <c r="MU101" s="5"/>
      <c r="MV101" s="5"/>
      <c r="MW101" s="5"/>
      <c r="MX101" s="5"/>
      <c r="MY101" s="5"/>
      <c r="MZ101" s="5"/>
      <c r="NA101" s="5"/>
      <c r="NB101" s="5"/>
      <c r="NC101" s="5"/>
      <c r="ND101" s="5"/>
      <c r="NE101" s="5"/>
      <c r="NF101" s="5"/>
      <c r="NG101" s="5"/>
      <c r="NH101" s="5"/>
      <c r="NI101" s="5"/>
      <c r="NJ101" s="5"/>
      <c r="NK101" s="5"/>
      <c r="NL101" s="5"/>
      <c r="NM101" s="5"/>
      <c r="NN101" s="5"/>
      <c r="NO101" s="5"/>
      <c r="NP101" s="5"/>
      <c r="NQ101" s="5"/>
      <c r="NR101" s="5"/>
      <c r="NS101" s="5"/>
      <c r="NT101" s="5"/>
      <c r="NU101" s="5"/>
      <c r="NV101" s="5"/>
      <c r="NW101" s="5"/>
      <c r="NX101" s="5"/>
      <c r="NY101" s="5"/>
      <c r="NZ101" s="5"/>
      <c r="OA101" s="5"/>
      <c r="OB101" s="5"/>
      <c r="OC101" s="5"/>
      <c r="OD101" s="5"/>
      <c r="OE101" s="5"/>
      <c r="OF101" s="5"/>
      <c r="OG101" s="5"/>
      <c r="OH101" s="5"/>
      <c r="OI101" s="5"/>
      <c r="OJ101" s="5"/>
      <c r="OK101" s="5"/>
      <c r="OL101" s="5"/>
      <c r="OM101" s="5"/>
      <c r="ON101" s="5"/>
      <c r="OO101" s="5"/>
      <c r="OP101" s="5"/>
      <c r="OQ101" s="5"/>
      <c r="OR101" s="5"/>
      <c r="OS101" s="5"/>
      <c r="OT101" s="5"/>
      <c r="OU101" s="5"/>
      <c r="OV101" s="5"/>
      <c r="OW101" s="5"/>
      <c r="OX101" s="5"/>
      <c r="OY101" s="5"/>
      <c r="OZ101" s="5"/>
      <c r="PA101" s="5"/>
      <c r="PB101" s="5"/>
      <c r="PC101" s="5"/>
      <c r="PD101" s="5"/>
      <c r="PE101" s="5"/>
      <c r="PF101" s="5"/>
      <c r="PG101" s="5"/>
      <c r="PH101" s="5"/>
      <c r="PI101" s="5"/>
      <c r="PJ101" s="5"/>
      <c r="PK101" s="5"/>
      <c r="PL101" s="5"/>
      <c r="PM101" s="5"/>
      <c r="PN101" s="5"/>
      <c r="PO101" s="5"/>
      <c r="PP101" s="5"/>
      <c r="PQ101" s="5"/>
      <c r="PR101" s="5"/>
      <c r="PS101" s="5"/>
      <c r="PT101" s="5"/>
      <c r="PU101" s="5"/>
      <c r="PV101" s="5"/>
      <c r="PW101" s="5"/>
      <c r="PX101" s="5"/>
      <c r="PY101" s="5"/>
      <c r="PZ101" s="5"/>
      <c r="QA101" s="5"/>
      <c r="QB101" s="5"/>
      <c r="QC101" s="5"/>
      <c r="QD101" s="5"/>
      <c r="QE101" s="5"/>
      <c r="QF101" s="5"/>
      <c r="QG101" s="5"/>
      <c r="QH101" s="5"/>
      <c r="QI101" s="5"/>
      <c r="QJ101" s="5"/>
      <c r="QK101" s="5"/>
      <c r="QL101" s="5"/>
      <c r="QM101" s="5"/>
      <c r="QN101" s="5"/>
      <c r="QO101" s="5"/>
      <c r="QP101" s="5"/>
      <c r="QQ101" s="5"/>
      <c r="QR101" s="5"/>
      <c r="QS101" s="5"/>
      <c r="QT101" s="5"/>
      <c r="QU101" s="5"/>
      <c r="QV101" s="5"/>
      <c r="QW101" s="5"/>
      <c r="QX101" s="5"/>
      <c r="QY101" s="5"/>
      <c r="QZ101" s="5"/>
      <c r="RA101" s="5"/>
      <c r="RB101" s="5"/>
      <c r="RC101" s="5"/>
      <c r="RD101" s="5"/>
      <c r="RE101" s="5"/>
      <c r="RF101" s="5"/>
      <c r="RG101" s="5"/>
      <c r="RH101" s="5"/>
      <c r="RI101" s="5"/>
      <c r="RJ101" s="5"/>
      <c r="RK101" s="5"/>
      <c r="RL101" s="5"/>
      <c r="RM101" s="5"/>
      <c r="RN101" s="5"/>
      <c r="RO101" s="5"/>
      <c r="RP101" s="5"/>
      <c r="RQ101" s="5"/>
      <c r="RR101" s="5"/>
      <c r="RS101" s="5"/>
      <c r="RT101" s="5"/>
      <c r="RU101" s="5"/>
      <c r="RV101" s="5"/>
      <c r="RW101" s="5"/>
      <c r="RX101" s="5"/>
      <c r="RY101" s="5"/>
      <c r="RZ101" s="5"/>
      <c r="SA101" s="5"/>
      <c r="SB101" s="5"/>
      <c r="SC101" s="5"/>
      <c r="SD101" s="5"/>
      <c r="SE101" s="5"/>
      <c r="SF101" s="5"/>
      <c r="SG101" s="5"/>
      <c r="SH101" s="5"/>
      <c r="SI101" s="5"/>
      <c r="SJ101" s="5"/>
      <c r="SK101" s="5"/>
      <c r="SL101" s="5"/>
      <c r="SM101" s="5"/>
      <c r="SN101" s="5"/>
      <c r="SO101" s="5"/>
      <c r="SP101" s="5"/>
      <c r="SQ101" s="5"/>
      <c r="SR101" s="5"/>
      <c r="SS101" s="5"/>
      <c r="ST101" s="5"/>
      <c r="SU101" s="5"/>
      <c r="SV101" s="5"/>
      <c r="SW101" s="5"/>
      <c r="SX101" s="5"/>
      <c r="SY101" s="5"/>
      <c r="SZ101" s="5"/>
      <c r="TA101" s="5"/>
      <c r="TB101" s="5"/>
      <c r="TC101" s="5"/>
      <c r="TD101" s="5"/>
      <c r="TE101" s="5"/>
      <c r="TF101" s="5"/>
      <c r="TG101" s="5"/>
      <c r="TH101" s="5"/>
      <c r="TI101" s="5"/>
      <c r="TJ101" s="5"/>
      <c r="TK101" s="5"/>
      <c r="TL101" s="5"/>
      <c r="TM101" s="5"/>
      <c r="TN101" s="5"/>
      <c r="TO101" s="5"/>
      <c r="TP101" s="5"/>
      <c r="TQ101" s="5"/>
      <c r="TR101" s="5"/>
      <c r="TS101" s="5"/>
      <c r="TT101" s="5"/>
      <c r="TU101" s="5"/>
      <c r="TV101" s="5"/>
      <c r="TW101" s="5"/>
      <c r="TX101" s="5"/>
      <c r="TY101" s="5"/>
      <c r="TZ101" s="5"/>
      <c r="UA101" s="5"/>
      <c r="UB101" s="5"/>
      <c r="UC101" s="5"/>
      <c r="UD101" s="5"/>
      <c r="UE101" s="5"/>
      <c r="UF101" s="5"/>
      <c r="UG101" s="5"/>
      <c r="UH101" s="5"/>
      <c r="UI101" s="5"/>
      <c r="UJ101" s="5"/>
      <c r="UK101" s="5"/>
      <c r="UL101" s="5"/>
      <c r="UM101" s="5"/>
      <c r="UN101" s="5"/>
      <c r="UO101" s="5"/>
      <c r="UP101" s="5"/>
      <c r="UQ101" s="5"/>
      <c r="UR101" s="5"/>
      <c r="US101" s="5"/>
      <c r="UT101" s="5"/>
      <c r="UU101" s="5"/>
      <c r="UV101" s="5"/>
      <c r="UW101" s="5"/>
      <c r="UX101" s="5"/>
      <c r="UY101" s="5"/>
      <c r="UZ101" s="5"/>
      <c r="VA101" s="5"/>
      <c r="VB101" s="5"/>
      <c r="VC101" s="5"/>
      <c r="VD101" s="5"/>
      <c r="VE101" s="5"/>
      <c r="VF101" s="5"/>
      <c r="VG101" s="5"/>
      <c r="VH101" s="5"/>
      <c r="VI101" s="5"/>
      <c r="VJ101" s="5"/>
      <c r="VK101" s="5"/>
      <c r="VL101" s="5"/>
      <c r="VM101" s="5"/>
      <c r="VN101" s="5"/>
      <c r="VO101" s="5"/>
      <c r="VP101" s="5"/>
      <c r="VQ101" s="5"/>
      <c r="VR101" s="5"/>
      <c r="VS101" s="5"/>
      <c r="VT101" s="5"/>
      <c r="VU101" s="5"/>
      <c r="VV101" s="5"/>
      <c r="VW101" s="5"/>
      <c r="VX101" s="5"/>
      <c r="VY101" s="5"/>
      <c r="VZ101" s="5"/>
      <c r="WA101" s="5"/>
      <c r="WB101" s="5"/>
      <c r="WC101" s="5"/>
      <c r="WD101" s="5"/>
      <c r="WE101" s="5"/>
      <c r="WF101" s="5"/>
      <c r="WG101" s="5"/>
      <c r="WH101" s="5"/>
      <c r="WI101" s="5"/>
      <c r="WJ101" s="5"/>
      <c r="WK101" s="5"/>
      <c r="WL101" s="5"/>
      <c r="WM101" s="5"/>
      <c r="WN101" s="5"/>
      <c r="WO101" s="5"/>
      <c r="WP101" s="5"/>
      <c r="WQ101" s="5"/>
      <c r="WR101" s="5"/>
      <c r="WS101" s="5"/>
      <c r="WT101" s="5"/>
      <c r="WU101" s="5"/>
      <c r="WV101" s="5"/>
      <c r="WW101" s="5"/>
      <c r="WX101" s="5"/>
      <c r="WY101" s="5"/>
      <c r="WZ101" s="5"/>
      <c r="XA101" s="5"/>
      <c r="XB101" s="5"/>
      <c r="XC101" s="5"/>
      <c r="XD101" s="5"/>
      <c r="XE101" s="5"/>
      <c r="XF101" s="5"/>
      <c r="XG101" s="5"/>
      <c r="XH101" s="5"/>
      <c r="XI101" s="5"/>
      <c r="XJ101" s="5"/>
      <c r="XK101" s="5"/>
      <c r="XL101" s="5"/>
      <c r="XM101" s="5"/>
      <c r="XN101" s="5"/>
      <c r="XO101" s="5"/>
      <c r="XP101" s="5"/>
      <c r="XQ101" s="5"/>
      <c r="XR101" s="5"/>
      <c r="XS101" s="5"/>
      <c r="XT101" s="5"/>
      <c r="XU101" s="5"/>
      <c r="XV101" s="5"/>
      <c r="XW101" s="5"/>
      <c r="XX101" s="5"/>
      <c r="XY101" s="5"/>
      <c r="XZ101" s="5"/>
      <c r="YA101" s="5"/>
      <c r="YB101" s="5"/>
      <c r="YC101" s="5"/>
      <c r="YD101" s="5"/>
      <c r="YE101" s="5"/>
      <c r="YF101" s="5"/>
      <c r="YG101" s="5"/>
      <c r="YH101" s="5"/>
      <c r="YI101" s="5"/>
      <c r="YJ101" s="5"/>
      <c r="YK101" s="5"/>
      <c r="YL101" s="5"/>
      <c r="YM101" s="5"/>
      <c r="YN101" s="5"/>
      <c r="YO101" s="5"/>
      <c r="YP101" s="5"/>
      <c r="YQ101" s="5"/>
      <c r="YR101" s="5"/>
      <c r="YS101" s="5"/>
      <c r="YT101" s="5"/>
      <c r="YU101" s="5"/>
      <c r="YV101" s="5"/>
      <c r="YW101" s="5"/>
      <c r="YX101" s="5"/>
      <c r="YY101" s="5"/>
      <c r="YZ101" s="5"/>
      <c r="ZA101" s="5"/>
      <c r="ZB101" s="5"/>
      <c r="ZC101" s="5"/>
      <c r="ZD101" s="5"/>
      <c r="ZE101" s="5"/>
      <c r="ZF101" s="5"/>
      <c r="ZG101" s="5"/>
      <c r="ZH101" s="5"/>
      <c r="ZI101" s="5"/>
      <c r="ZJ101" s="5"/>
      <c r="ZK101" s="5"/>
      <c r="ZL101" s="5"/>
      <c r="ZM101" s="5"/>
      <c r="ZN101" s="5"/>
      <c r="ZO101" s="5"/>
      <c r="ZP101" s="5"/>
      <c r="ZQ101" s="5"/>
      <c r="ZR101" s="5"/>
      <c r="ZS101" s="5"/>
      <c r="ZT101" s="5"/>
      <c r="ZU101" s="5"/>
      <c r="ZV101" s="5"/>
      <c r="ZW101" s="5"/>
      <c r="ZX101" s="5"/>
      <c r="ZY101" s="5"/>
      <c r="ZZ101" s="5"/>
      <c r="AAA101" s="5"/>
      <c r="AAB101" s="5"/>
      <c r="AAC101" s="5"/>
      <c r="AAD101" s="5"/>
      <c r="AAE101" s="5"/>
      <c r="AAF101" s="5"/>
      <c r="AAG101" s="5"/>
      <c r="AAH101" s="5"/>
      <c r="AAI101" s="5"/>
      <c r="AAJ101" s="5"/>
      <c r="AAK101" s="5"/>
      <c r="AAL101" s="5"/>
      <c r="AAM101" s="5"/>
      <c r="AAN101" s="5"/>
      <c r="AAO101" s="5"/>
      <c r="AAP101" s="5"/>
      <c r="AAQ101" s="5"/>
      <c r="AAR101" s="5"/>
      <c r="AAS101" s="5"/>
      <c r="AAT101" s="5"/>
      <c r="AAU101" s="5"/>
      <c r="AAV101" s="5"/>
      <c r="AAW101" s="5"/>
      <c r="AAX101" s="5"/>
      <c r="AAY101" s="5"/>
      <c r="AAZ101" s="5"/>
      <c r="ABA101" s="5"/>
      <c r="ABB101" s="5"/>
      <c r="ABC101" s="5"/>
      <c r="ABD101" s="5"/>
      <c r="ABE101" s="5"/>
      <c r="ABF101" s="5"/>
      <c r="ABG101" s="5"/>
      <c r="ABH101" s="5"/>
      <c r="ABI101" s="5"/>
      <c r="ABJ101" s="5"/>
      <c r="ABK101" s="5"/>
      <c r="ABL101" s="5"/>
      <c r="ABM101" s="5"/>
      <c r="ABN101" s="5"/>
      <c r="ABO101" s="5"/>
      <c r="ABP101" s="5"/>
      <c r="ABQ101" s="5"/>
      <c r="ABR101" s="5"/>
      <c r="ABS101" s="5"/>
      <c r="ABT101" s="5"/>
      <c r="ABU101" s="5"/>
      <c r="ABV101" s="5"/>
      <c r="ABW101" s="5"/>
      <c r="ABX101" s="5"/>
      <c r="ABY101" s="5"/>
      <c r="ABZ101" s="5"/>
      <c r="ACA101" s="5"/>
      <c r="ACB101" s="5"/>
      <c r="ACC101" s="5"/>
      <c r="ACD101" s="5"/>
      <c r="ACE101" s="5"/>
      <c r="ACF101" s="5"/>
      <c r="ACG101" s="5"/>
      <c r="ACH101" s="5"/>
      <c r="ACI101" s="5"/>
      <c r="ACJ101" s="5"/>
      <c r="ACK101" s="5"/>
      <c r="ACL101" s="5"/>
      <c r="ACM101" s="5"/>
      <c r="ACN101" s="5"/>
      <c r="ACO101" s="5"/>
      <c r="ACP101" s="5"/>
      <c r="ACQ101" s="5"/>
      <c r="ACR101" s="5"/>
      <c r="ACS101" s="5"/>
      <c r="ACT101" s="5"/>
      <c r="ACU101" s="5"/>
      <c r="ACV101" s="5"/>
      <c r="ACW101" s="5"/>
      <c r="ACX101" s="5"/>
      <c r="ACY101" s="5"/>
      <c r="ACZ101" s="5"/>
      <c r="ADA101" s="5"/>
      <c r="ADB101" s="5"/>
      <c r="ADC101" s="5"/>
      <c r="ADD101" s="5"/>
      <c r="ADE101" s="5"/>
      <c r="ADF101" s="5"/>
      <c r="ADG101" s="5"/>
      <c r="ADH101" s="5"/>
      <c r="ADI101" s="5"/>
      <c r="ADJ101" s="5"/>
      <c r="ADK101" s="5"/>
      <c r="ADL101" s="5"/>
      <c r="ADM101" s="5"/>
      <c r="ADN101" s="5"/>
      <c r="ADO101" s="5"/>
      <c r="ADP101" s="5"/>
      <c r="ADQ101" s="5"/>
      <c r="ADR101" s="5"/>
      <c r="ADS101" s="5"/>
      <c r="ADT101" s="5"/>
      <c r="ADU101" s="5"/>
      <c r="ADV101" s="5"/>
      <c r="ADW101" s="5"/>
      <c r="ADX101" s="5"/>
      <c r="ADY101" s="5"/>
      <c r="ADZ101" s="5"/>
      <c r="AEA101" s="5"/>
      <c r="AEB101" s="5"/>
      <c r="AEC101" s="5"/>
      <c r="AED101" s="5"/>
      <c r="AEE101" s="5"/>
      <c r="AEF101" s="5"/>
      <c r="AEG101" s="5"/>
      <c r="AEH101" s="5"/>
      <c r="AEI101" s="5"/>
      <c r="AEJ101" s="5"/>
      <c r="AEK101" s="5"/>
      <c r="AEL101" s="5"/>
      <c r="AEM101" s="5"/>
      <c r="AEN101" s="5"/>
      <c r="AEO101" s="5"/>
      <c r="AEP101" s="5"/>
      <c r="AEQ101" s="5"/>
      <c r="AER101" s="5"/>
      <c r="AES101" s="5"/>
      <c r="AET101" s="5"/>
      <c r="AEU101" s="5"/>
      <c r="AEV101" s="5"/>
      <c r="AEW101" s="5"/>
      <c r="AEX101" s="5"/>
      <c r="AEY101" s="5"/>
      <c r="AEZ101" s="5"/>
      <c r="AFA101" s="5"/>
      <c r="AFB101" s="5"/>
      <c r="AFC101" s="5"/>
      <c r="AFD101" s="5"/>
      <c r="AFE101" s="5"/>
      <c r="AFF101" s="5"/>
      <c r="AFG101" s="5"/>
      <c r="AFH101" s="5"/>
      <c r="AFI101" s="5"/>
      <c r="AFJ101" s="5"/>
      <c r="AFK101" s="5"/>
      <c r="AFL101" s="5"/>
      <c r="AFM101" s="5"/>
      <c r="AFN101" s="5"/>
      <c r="AFO101" s="5"/>
      <c r="AFP101" s="5"/>
      <c r="AFQ101" s="5"/>
      <c r="AFR101" s="5"/>
      <c r="AFS101" s="5"/>
      <c r="AFT101" s="5"/>
      <c r="AFU101" s="5"/>
      <c r="AFV101" s="5"/>
      <c r="AFW101" s="5"/>
      <c r="AFX101" s="5"/>
      <c r="AFY101" s="5"/>
      <c r="AFZ101" s="5"/>
      <c r="AGA101" s="5"/>
      <c r="AGB101" s="5"/>
      <c r="AGC101" s="5"/>
      <c r="AGD101" s="5"/>
      <c r="AGE101" s="5"/>
      <c r="AGF101" s="5"/>
      <c r="AGG101" s="5"/>
      <c r="AGH101" s="5"/>
      <c r="AGI101" s="5"/>
      <c r="AGJ101" s="5"/>
      <c r="AGK101" s="5"/>
      <c r="AGL101" s="5"/>
      <c r="AGM101" s="5"/>
      <c r="AGN101" s="5"/>
      <c r="AGO101" s="5"/>
      <c r="AGP101" s="5"/>
      <c r="AGQ101" s="5"/>
      <c r="AGR101" s="5"/>
      <c r="AGS101" s="5"/>
      <c r="AGT101" s="5"/>
      <c r="AGU101" s="5"/>
      <c r="AGV101" s="5"/>
      <c r="AGW101" s="5"/>
      <c r="AGX101" s="5"/>
      <c r="AGY101" s="5"/>
      <c r="AGZ101" s="5"/>
      <c r="AHA101" s="5"/>
      <c r="AHB101" s="5"/>
      <c r="AHC101" s="5"/>
      <c r="AHD101" s="5"/>
      <c r="AHE101" s="5"/>
      <c r="AHF101" s="5"/>
      <c r="AHG101" s="5"/>
      <c r="AHH101" s="5"/>
      <c r="AHI101" s="5"/>
      <c r="AHJ101" s="5"/>
      <c r="AHK101" s="5"/>
      <c r="AHL101" s="5"/>
      <c r="AHM101" s="5"/>
      <c r="AHN101" s="5"/>
      <c r="AHO101" s="5"/>
      <c r="AHP101" s="5"/>
      <c r="AHQ101" s="5"/>
      <c r="AHR101" s="5"/>
      <c r="AHS101" s="5"/>
      <c r="AHT101" s="5"/>
      <c r="AHU101" s="5"/>
      <c r="AHV101" s="5"/>
      <c r="AHW101" s="5"/>
      <c r="AHX101" s="5"/>
      <c r="AHY101" s="5"/>
      <c r="AHZ101" s="5"/>
      <c r="AIA101" s="5"/>
      <c r="AIB101" s="5"/>
      <c r="AIC101" s="5"/>
      <c r="AID101" s="5"/>
      <c r="AIE101" s="5"/>
      <c r="AIF101" s="5"/>
      <c r="AIG101" s="5"/>
      <c r="AIH101" s="5"/>
      <c r="AII101" s="5"/>
      <c r="AIJ101" s="5"/>
      <c r="AIK101" s="5"/>
      <c r="AIL101" s="5"/>
      <c r="AIM101" s="5"/>
      <c r="AIN101" s="5"/>
      <c r="AIO101" s="5"/>
      <c r="AIP101" s="5"/>
      <c r="AIQ101" s="5"/>
      <c r="AIR101" s="5"/>
      <c r="AIS101" s="5"/>
      <c r="AIT101" s="5"/>
      <c r="AIU101" s="5"/>
      <c r="AIV101" s="5"/>
      <c r="AIW101" s="5"/>
      <c r="AIX101" s="5"/>
      <c r="AIY101" s="5"/>
      <c r="AIZ101" s="5"/>
      <c r="AJA101" s="5"/>
      <c r="AJB101" s="5"/>
      <c r="AJC101" s="5"/>
      <c r="AJD101" s="5"/>
      <c r="AJE101" s="5"/>
      <c r="AJF101" s="5"/>
      <c r="AJG101" s="5"/>
      <c r="AJH101" s="5"/>
      <c r="AJI101" s="5"/>
      <c r="AJJ101" s="5"/>
    </row>
    <row r="102" spans="1:946" ht="21.75" customHeight="1" x14ac:dyDescent="0.25">
      <c r="A102" s="39" t="s">
        <v>54</v>
      </c>
      <c r="B102" s="73" t="s">
        <v>254</v>
      </c>
      <c r="C102" s="84"/>
      <c r="D102" s="86"/>
      <c r="E102" s="86"/>
      <c r="F102" s="81" t="s">
        <v>116</v>
      </c>
      <c r="G102" s="86"/>
      <c r="H102" s="86"/>
      <c r="I102" s="86"/>
      <c r="J102" s="86"/>
      <c r="K102" s="62"/>
      <c r="L102" s="86"/>
      <c r="M102" s="64" t="s">
        <v>66</v>
      </c>
      <c r="N102" s="88"/>
      <c r="O102" s="145"/>
      <c r="P102" s="64">
        <v>1</v>
      </c>
      <c r="Q102" s="64">
        <v>1</v>
      </c>
      <c r="R102" s="145"/>
      <c r="S102" s="64">
        <v>1</v>
      </c>
      <c r="T102" s="88"/>
      <c r="U102" s="64">
        <v>1</v>
      </c>
      <c r="V102" s="88"/>
      <c r="W102" s="64">
        <v>1</v>
      </c>
      <c r="X102" s="88"/>
      <c r="Y102" s="88"/>
      <c r="Z102" s="51">
        <f t="shared" si="1"/>
        <v>5</v>
      </c>
      <c r="AA102" s="66"/>
      <c r="AB102" s="53"/>
      <c r="AC102" s="67"/>
      <c r="AD102" s="68"/>
      <c r="AE102" s="68"/>
      <c r="AF102" s="69"/>
      <c r="AG102" s="66"/>
      <c r="AH102" s="66"/>
      <c r="AI102" s="67"/>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c r="CD102" s="5"/>
      <c r="CE102" s="5"/>
      <c r="CF102" s="5"/>
      <c r="CG102" s="5"/>
      <c r="CH102" s="5"/>
      <c r="CI102" s="5"/>
      <c r="CJ102" s="5"/>
      <c r="CK102" s="5"/>
      <c r="CL102" s="5"/>
      <c r="CM102" s="5"/>
      <c r="CN102" s="5"/>
      <c r="CO102" s="5"/>
      <c r="CP102" s="5"/>
      <c r="CQ102" s="5"/>
      <c r="CR102" s="5"/>
      <c r="CS102" s="5"/>
      <c r="CT102" s="5"/>
      <c r="CU102" s="5"/>
      <c r="CV102" s="5"/>
      <c r="CW102" s="5"/>
      <c r="CX102" s="5"/>
      <c r="CY102" s="5"/>
      <c r="CZ102" s="5"/>
      <c r="DA102" s="5"/>
      <c r="DB102" s="5"/>
      <c r="DC102" s="5"/>
      <c r="DD102" s="5"/>
      <c r="DE102" s="5"/>
      <c r="DF102" s="5"/>
      <c r="DG102" s="5"/>
      <c r="DH102" s="5"/>
      <c r="DI102" s="5"/>
      <c r="DJ102" s="5"/>
      <c r="DK102" s="5"/>
      <c r="DL102" s="5"/>
      <c r="DM102" s="5"/>
      <c r="DN102" s="5"/>
      <c r="DO102" s="5"/>
      <c r="DP102" s="5"/>
      <c r="DQ102" s="5"/>
      <c r="DR102" s="5"/>
      <c r="DS102" s="5"/>
      <c r="DT102" s="5"/>
      <c r="DU102" s="5"/>
      <c r="DV102" s="5"/>
      <c r="DW102" s="5"/>
      <c r="DX102" s="5"/>
      <c r="DY102" s="5"/>
      <c r="DZ102" s="5"/>
      <c r="EA102" s="5"/>
      <c r="EB102" s="5"/>
      <c r="EC102" s="5"/>
      <c r="ED102" s="5"/>
      <c r="EE102" s="5"/>
      <c r="EF102" s="5"/>
      <c r="EG102" s="5"/>
      <c r="EH102" s="5"/>
      <c r="EI102" s="5"/>
      <c r="EJ102" s="5"/>
      <c r="EK102" s="5"/>
      <c r="EL102" s="5"/>
      <c r="EM102" s="5"/>
      <c r="EN102" s="5"/>
      <c r="EO102" s="5"/>
      <c r="EP102" s="5"/>
      <c r="EQ102" s="5"/>
      <c r="ER102" s="5"/>
      <c r="ES102" s="5"/>
      <c r="ET102" s="5"/>
      <c r="EU102" s="5"/>
      <c r="EV102" s="5"/>
      <c r="EW102" s="5"/>
      <c r="EX102" s="5"/>
      <c r="EY102" s="5"/>
      <c r="EZ102" s="5"/>
      <c r="FA102" s="5"/>
      <c r="FB102" s="5"/>
      <c r="FC102" s="5"/>
      <c r="FD102" s="5"/>
      <c r="FE102" s="5"/>
      <c r="FF102" s="5"/>
      <c r="FG102" s="5"/>
      <c r="FH102" s="5"/>
      <c r="FI102" s="5"/>
      <c r="FJ102" s="5"/>
      <c r="FK102" s="5"/>
      <c r="FL102" s="5"/>
      <c r="FM102" s="5"/>
      <c r="FN102" s="5"/>
      <c r="FO102" s="5"/>
      <c r="FP102" s="5"/>
      <c r="FQ102" s="5"/>
      <c r="FR102" s="5"/>
      <c r="FS102" s="5"/>
      <c r="FT102" s="5"/>
      <c r="FU102" s="5"/>
      <c r="FV102" s="5"/>
      <c r="FW102" s="5"/>
      <c r="FX102" s="5"/>
      <c r="FY102" s="5"/>
      <c r="FZ102" s="5"/>
      <c r="GA102" s="5"/>
      <c r="GB102" s="5"/>
      <c r="GC102" s="5"/>
      <c r="GD102" s="5"/>
      <c r="GE102" s="5"/>
      <c r="GF102" s="5"/>
      <c r="GG102" s="5"/>
      <c r="GH102" s="5"/>
      <c r="GI102" s="5"/>
      <c r="GJ102" s="5"/>
      <c r="GK102" s="5"/>
      <c r="GL102" s="5"/>
      <c r="GM102" s="5"/>
      <c r="GN102" s="5"/>
      <c r="GO102" s="5"/>
      <c r="GP102" s="5"/>
      <c r="GQ102" s="5"/>
      <c r="GR102" s="5"/>
      <c r="GS102" s="5"/>
      <c r="GT102" s="5"/>
      <c r="GU102" s="5"/>
      <c r="GV102" s="5"/>
      <c r="GW102" s="5"/>
      <c r="GX102" s="5"/>
      <c r="GY102" s="5"/>
      <c r="GZ102" s="5"/>
      <c r="HA102" s="5"/>
      <c r="HB102" s="5"/>
      <c r="HC102" s="5"/>
      <c r="HD102" s="5"/>
      <c r="HE102" s="5"/>
      <c r="HF102" s="5"/>
      <c r="HG102" s="5"/>
      <c r="HH102" s="5"/>
      <c r="HI102" s="5"/>
      <c r="HJ102" s="5"/>
      <c r="HK102" s="5"/>
      <c r="HL102" s="5"/>
      <c r="HM102" s="5"/>
      <c r="HN102" s="5"/>
      <c r="HO102" s="5"/>
      <c r="HP102" s="5"/>
      <c r="HQ102" s="5"/>
      <c r="HR102" s="5"/>
      <c r="HS102" s="5"/>
      <c r="HT102" s="5"/>
      <c r="HU102" s="5"/>
      <c r="HV102" s="5"/>
      <c r="HW102" s="5"/>
      <c r="HX102" s="5"/>
      <c r="HY102" s="5"/>
      <c r="HZ102" s="5"/>
      <c r="IA102" s="5"/>
      <c r="IB102" s="5"/>
      <c r="IC102" s="5"/>
      <c r="ID102" s="5"/>
      <c r="IE102" s="5"/>
      <c r="IF102" s="5"/>
      <c r="IG102" s="5"/>
      <c r="IH102" s="5"/>
      <c r="II102" s="5"/>
      <c r="IJ102" s="5"/>
      <c r="IK102" s="5"/>
      <c r="IL102" s="5"/>
      <c r="IM102" s="5"/>
      <c r="IN102" s="5"/>
      <c r="IO102" s="5"/>
      <c r="IP102" s="5"/>
      <c r="IQ102" s="5"/>
      <c r="IR102" s="5"/>
      <c r="IS102" s="5"/>
      <c r="IT102" s="5"/>
      <c r="IU102" s="5"/>
      <c r="IV102" s="5"/>
      <c r="IW102" s="5"/>
      <c r="IX102" s="5"/>
      <c r="IY102" s="5"/>
      <c r="IZ102" s="5"/>
      <c r="JA102" s="5"/>
      <c r="JB102" s="5"/>
      <c r="JC102" s="5"/>
      <c r="JD102" s="5"/>
      <c r="JE102" s="5"/>
      <c r="JF102" s="5"/>
      <c r="JG102" s="5"/>
      <c r="JH102" s="5"/>
      <c r="JI102" s="5"/>
      <c r="JJ102" s="5"/>
      <c r="JK102" s="5"/>
      <c r="JL102" s="5"/>
      <c r="JM102" s="5"/>
      <c r="JN102" s="5"/>
      <c r="JO102" s="5"/>
      <c r="JP102" s="5"/>
      <c r="JQ102" s="5"/>
      <c r="JR102" s="5"/>
      <c r="JS102" s="5"/>
      <c r="JT102" s="5"/>
      <c r="JU102" s="5"/>
      <c r="JV102" s="5"/>
      <c r="JW102" s="5"/>
      <c r="JX102" s="5"/>
      <c r="JY102" s="5"/>
      <c r="JZ102" s="5"/>
      <c r="KA102" s="5"/>
      <c r="KB102" s="5"/>
      <c r="KC102" s="5"/>
      <c r="KD102" s="5"/>
      <c r="KE102" s="5"/>
      <c r="KF102" s="5"/>
      <c r="KG102" s="5"/>
      <c r="KH102" s="5"/>
      <c r="KI102" s="5"/>
      <c r="KJ102" s="5"/>
      <c r="KK102" s="5"/>
      <c r="KL102" s="5"/>
      <c r="KM102" s="5"/>
      <c r="KN102" s="5"/>
      <c r="KO102" s="5"/>
      <c r="KP102" s="5"/>
      <c r="KQ102" s="5"/>
      <c r="KR102" s="5"/>
      <c r="KS102" s="5"/>
      <c r="KT102" s="5"/>
      <c r="KU102" s="5"/>
      <c r="KV102" s="5"/>
      <c r="KW102" s="5"/>
      <c r="KX102" s="5"/>
      <c r="KY102" s="5"/>
      <c r="KZ102" s="5"/>
      <c r="LA102" s="5"/>
      <c r="LB102" s="5"/>
      <c r="LC102" s="5"/>
      <c r="LD102" s="5"/>
      <c r="LE102" s="5"/>
      <c r="LF102" s="5"/>
      <c r="LG102" s="5"/>
      <c r="LH102" s="5"/>
      <c r="LI102" s="5"/>
      <c r="LJ102" s="5"/>
      <c r="LK102" s="5"/>
      <c r="LL102" s="5"/>
      <c r="LM102" s="5"/>
      <c r="LN102" s="5"/>
      <c r="LO102" s="5"/>
      <c r="LP102" s="5"/>
      <c r="LQ102" s="5"/>
      <c r="LR102" s="5"/>
      <c r="LS102" s="5"/>
      <c r="LT102" s="5"/>
      <c r="LU102" s="5"/>
      <c r="LV102" s="5"/>
      <c r="LW102" s="5"/>
      <c r="LX102" s="5"/>
      <c r="LY102" s="5"/>
      <c r="LZ102" s="5"/>
      <c r="MA102" s="5"/>
      <c r="MB102" s="5"/>
      <c r="MC102" s="5"/>
      <c r="MD102" s="5"/>
      <c r="ME102" s="5"/>
      <c r="MF102" s="5"/>
      <c r="MG102" s="5"/>
      <c r="MH102" s="5"/>
      <c r="MI102" s="5"/>
      <c r="MJ102" s="5"/>
      <c r="MK102" s="5"/>
      <c r="ML102" s="5"/>
      <c r="MM102" s="5"/>
      <c r="MN102" s="5"/>
      <c r="MO102" s="5"/>
      <c r="MP102" s="5"/>
      <c r="MQ102" s="5"/>
      <c r="MR102" s="5"/>
      <c r="MS102" s="5"/>
      <c r="MT102" s="5"/>
      <c r="MU102" s="5"/>
      <c r="MV102" s="5"/>
      <c r="MW102" s="5"/>
      <c r="MX102" s="5"/>
      <c r="MY102" s="5"/>
      <c r="MZ102" s="5"/>
      <c r="NA102" s="5"/>
      <c r="NB102" s="5"/>
      <c r="NC102" s="5"/>
      <c r="ND102" s="5"/>
      <c r="NE102" s="5"/>
      <c r="NF102" s="5"/>
      <c r="NG102" s="5"/>
      <c r="NH102" s="5"/>
      <c r="NI102" s="5"/>
      <c r="NJ102" s="5"/>
      <c r="NK102" s="5"/>
      <c r="NL102" s="5"/>
      <c r="NM102" s="5"/>
      <c r="NN102" s="5"/>
      <c r="NO102" s="5"/>
      <c r="NP102" s="5"/>
      <c r="NQ102" s="5"/>
      <c r="NR102" s="5"/>
      <c r="NS102" s="5"/>
      <c r="NT102" s="5"/>
      <c r="NU102" s="5"/>
      <c r="NV102" s="5"/>
      <c r="NW102" s="5"/>
      <c r="NX102" s="5"/>
      <c r="NY102" s="5"/>
      <c r="NZ102" s="5"/>
      <c r="OA102" s="5"/>
      <c r="OB102" s="5"/>
      <c r="OC102" s="5"/>
      <c r="OD102" s="5"/>
      <c r="OE102" s="5"/>
      <c r="OF102" s="5"/>
      <c r="OG102" s="5"/>
      <c r="OH102" s="5"/>
      <c r="OI102" s="5"/>
      <c r="OJ102" s="5"/>
      <c r="OK102" s="5"/>
      <c r="OL102" s="5"/>
      <c r="OM102" s="5"/>
      <c r="ON102" s="5"/>
      <c r="OO102" s="5"/>
      <c r="OP102" s="5"/>
      <c r="OQ102" s="5"/>
      <c r="OR102" s="5"/>
      <c r="OS102" s="5"/>
      <c r="OT102" s="5"/>
      <c r="OU102" s="5"/>
      <c r="OV102" s="5"/>
      <c r="OW102" s="5"/>
      <c r="OX102" s="5"/>
      <c r="OY102" s="5"/>
      <c r="OZ102" s="5"/>
      <c r="PA102" s="5"/>
      <c r="PB102" s="5"/>
      <c r="PC102" s="5"/>
      <c r="PD102" s="5"/>
      <c r="PE102" s="5"/>
      <c r="PF102" s="5"/>
      <c r="PG102" s="5"/>
      <c r="PH102" s="5"/>
      <c r="PI102" s="5"/>
      <c r="PJ102" s="5"/>
      <c r="PK102" s="5"/>
      <c r="PL102" s="5"/>
      <c r="PM102" s="5"/>
      <c r="PN102" s="5"/>
      <c r="PO102" s="5"/>
      <c r="PP102" s="5"/>
      <c r="PQ102" s="5"/>
      <c r="PR102" s="5"/>
      <c r="PS102" s="5"/>
      <c r="PT102" s="5"/>
      <c r="PU102" s="5"/>
      <c r="PV102" s="5"/>
      <c r="PW102" s="5"/>
      <c r="PX102" s="5"/>
      <c r="PY102" s="5"/>
      <c r="PZ102" s="5"/>
      <c r="QA102" s="5"/>
      <c r="QB102" s="5"/>
      <c r="QC102" s="5"/>
      <c r="QD102" s="5"/>
      <c r="QE102" s="5"/>
      <c r="QF102" s="5"/>
      <c r="QG102" s="5"/>
      <c r="QH102" s="5"/>
      <c r="QI102" s="5"/>
      <c r="QJ102" s="5"/>
      <c r="QK102" s="5"/>
      <c r="QL102" s="5"/>
      <c r="QM102" s="5"/>
      <c r="QN102" s="5"/>
      <c r="QO102" s="5"/>
      <c r="QP102" s="5"/>
      <c r="QQ102" s="5"/>
      <c r="QR102" s="5"/>
      <c r="QS102" s="5"/>
      <c r="QT102" s="5"/>
      <c r="QU102" s="5"/>
      <c r="QV102" s="5"/>
      <c r="QW102" s="5"/>
      <c r="QX102" s="5"/>
      <c r="QY102" s="5"/>
      <c r="QZ102" s="5"/>
      <c r="RA102" s="5"/>
      <c r="RB102" s="5"/>
      <c r="RC102" s="5"/>
      <c r="RD102" s="5"/>
      <c r="RE102" s="5"/>
      <c r="RF102" s="5"/>
      <c r="RG102" s="5"/>
      <c r="RH102" s="5"/>
      <c r="RI102" s="5"/>
      <c r="RJ102" s="5"/>
      <c r="RK102" s="5"/>
      <c r="RL102" s="5"/>
      <c r="RM102" s="5"/>
      <c r="RN102" s="5"/>
      <c r="RO102" s="5"/>
      <c r="RP102" s="5"/>
      <c r="RQ102" s="5"/>
      <c r="RR102" s="5"/>
      <c r="RS102" s="5"/>
      <c r="RT102" s="5"/>
      <c r="RU102" s="5"/>
      <c r="RV102" s="5"/>
      <c r="RW102" s="5"/>
      <c r="RX102" s="5"/>
      <c r="RY102" s="5"/>
      <c r="RZ102" s="5"/>
      <c r="SA102" s="5"/>
      <c r="SB102" s="5"/>
      <c r="SC102" s="5"/>
      <c r="SD102" s="5"/>
      <c r="SE102" s="5"/>
      <c r="SF102" s="5"/>
      <c r="SG102" s="5"/>
      <c r="SH102" s="5"/>
      <c r="SI102" s="5"/>
      <c r="SJ102" s="5"/>
      <c r="SK102" s="5"/>
      <c r="SL102" s="5"/>
      <c r="SM102" s="5"/>
      <c r="SN102" s="5"/>
      <c r="SO102" s="5"/>
      <c r="SP102" s="5"/>
      <c r="SQ102" s="5"/>
      <c r="SR102" s="5"/>
      <c r="SS102" s="5"/>
      <c r="ST102" s="5"/>
      <c r="SU102" s="5"/>
      <c r="SV102" s="5"/>
      <c r="SW102" s="5"/>
      <c r="SX102" s="5"/>
      <c r="SY102" s="5"/>
      <c r="SZ102" s="5"/>
      <c r="TA102" s="5"/>
      <c r="TB102" s="5"/>
      <c r="TC102" s="5"/>
      <c r="TD102" s="5"/>
      <c r="TE102" s="5"/>
      <c r="TF102" s="5"/>
      <c r="TG102" s="5"/>
      <c r="TH102" s="5"/>
      <c r="TI102" s="5"/>
      <c r="TJ102" s="5"/>
      <c r="TK102" s="5"/>
      <c r="TL102" s="5"/>
      <c r="TM102" s="5"/>
      <c r="TN102" s="5"/>
      <c r="TO102" s="5"/>
      <c r="TP102" s="5"/>
      <c r="TQ102" s="5"/>
      <c r="TR102" s="5"/>
      <c r="TS102" s="5"/>
      <c r="TT102" s="5"/>
      <c r="TU102" s="5"/>
      <c r="TV102" s="5"/>
      <c r="TW102" s="5"/>
      <c r="TX102" s="5"/>
      <c r="TY102" s="5"/>
      <c r="TZ102" s="5"/>
      <c r="UA102" s="5"/>
      <c r="UB102" s="5"/>
      <c r="UC102" s="5"/>
      <c r="UD102" s="5"/>
      <c r="UE102" s="5"/>
      <c r="UF102" s="5"/>
      <c r="UG102" s="5"/>
      <c r="UH102" s="5"/>
      <c r="UI102" s="5"/>
      <c r="UJ102" s="5"/>
      <c r="UK102" s="5"/>
      <c r="UL102" s="5"/>
      <c r="UM102" s="5"/>
      <c r="UN102" s="5"/>
      <c r="UO102" s="5"/>
      <c r="UP102" s="5"/>
      <c r="UQ102" s="5"/>
      <c r="UR102" s="5"/>
      <c r="US102" s="5"/>
      <c r="UT102" s="5"/>
      <c r="UU102" s="5"/>
      <c r="UV102" s="5"/>
      <c r="UW102" s="5"/>
      <c r="UX102" s="5"/>
      <c r="UY102" s="5"/>
      <c r="UZ102" s="5"/>
      <c r="VA102" s="5"/>
      <c r="VB102" s="5"/>
      <c r="VC102" s="5"/>
      <c r="VD102" s="5"/>
      <c r="VE102" s="5"/>
      <c r="VF102" s="5"/>
      <c r="VG102" s="5"/>
      <c r="VH102" s="5"/>
      <c r="VI102" s="5"/>
      <c r="VJ102" s="5"/>
      <c r="VK102" s="5"/>
      <c r="VL102" s="5"/>
      <c r="VM102" s="5"/>
      <c r="VN102" s="5"/>
      <c r="VO102" s="5"/>
      <c r="VP102" s="5"/>
      <c r="VQ102" s="5"/>
      <c r="VR102" s="5"/>
      <c r="VS102" s="5"/>
      <c r="VT102" s="5"/>
      <c r="VU102" s="5"/>
      <c r="VV102" s="5"/>
      <c r="VW102" s="5"/>
      <c r="VX102" s="5"/>
      <c r="VY102" s="5"/>
      <c r="VZ102" s="5"/>
      <c r="WA102" s="5"/>
      <c r="WB102" s="5"/>
      <c r="WC102" s="5"/>
      <c r="WD102" s="5"/>
      <c r="WE102" s="5"/>
      <c r="WF102" s="5"/>
      <c r="WG102" s="5"/>
      <c r="WH102" s="5"/>
      <c r="WI102" s="5"/>
      <c r="WJ102" s="5"/>
      <c r="WK102" s="5"/>
      <c r="WL102" s="5"/>
      <c r="WM102" s="5"/>
      <c r="WN102" s="5"/>
      <c r="WO102" s="5"/>
      <c r="WP102" s="5"/>
      <c r="WQ102" s="5"/>
      <c r="WR102" s="5"/>
      <c r="WS102" s="5"/>
      <c r="WT102" s="5"/>
      <c r="WU102" s="5"/>
      <c r="WV102" s="5"/>
      <c r="WW102" s="5"/>
      <c r="WX102" s="5"/>
      <c r="WY102" s="5"/>
      <c r="WZ102" s="5"/>
      <c r="XA102" s="5"/>
      <c r="XB102" s="5"/>
      <c r="XC102" s="5"/>
      <c r="XD102" s="5"/>
      <c r="XE102" s="5"/>
      <c r="XF102" s="5"/>
      <c r="XG102" s="5"/>
      <c r="XH102" s="5"/>
      <c r="XI102" s="5"/>
      <c r="XJ102" s="5"/>
      <c r="XK102" s="5"/>
      <c r="XL102" s="5"/>
      <c r="XM102" s="5"/>
      <c r="XN102" s="5"/>
      <c r="XO102" s="5"/>
      <c r="XP102" s="5"/>
      <c r="XQ102" s="5"/>
      <c r="XR102" s="5"/>
      <c r="XS102" s="5"/>
      <c r="XT102" s="5"/>
      <c r="XU102" s="5"/>
      <c r="XV102" s="5"/>
      <c r="XW102" s="5"/>
      <c r="XX102" s="5"/>
      <c r="XY102" s="5"/>
      <c r="XZ102" s="5"/>
      <c r="YA102" s="5"/>
      <c r="YB102" s="5"/>
      <c r="YC102" s="5"/>
      <c r="YD102" s="5"/>
      <c r="YE102" s="5"/>
      <c r="YF102" s="5"/>
      <c r="YG102" s="5"/>
      <c r="YH102" s="5"/>
      <c r="YI102" s="5"/>
      <c r="YJ102" s="5"/>
      <c r="YK102" s="5"/>
      <c r="YL102" s="5"/>
      <c r="YM102" s="5"/>
      <c r="YN102" s="5"/>
      <c r="YO102" s="5"/>
      <c r="YP102" s="5"/>
      <c r="YQ102" s="5"/>
      <c r="YR102" s="5"/>
      <c r="YS102" s="5"/>
      <c r="YT102" s="5"/>
      <c r="YU102" s="5"/>
      <c r="YV102" s="5"/>
      <c r="YW102" s="5"/>
      <c r="YX102" s="5"/>
      <c r="YY102" s="5"/>
      <c r="YZ102" s="5"/>
      <c r="ZA102" s="5"/>
      <c r="ZB102" s="5"/>
      <c r="ZC102" s="5"/>
      <c r="ZD102" s="5"/>
      <c r="ZE102" s="5"/>
      <c r="ZF102" s="5"/>
      <c r="ZG102" s="5"/>
      <c r="ZH102" s="5"/>
      <c r="ZI102" s="5"/>
      <c r="ZJ102" s="5"/>
      <c r="ZK102" s="5"/>
      <c r="ZL102" s="5"/>
      <c r="ZM102" s="5"/>
      <c r="ZN102" s="5"/>
      <c r="ZO102" s="5"/>
      <c r="ZP102" s="5"/>
      <c r="ZQ102" s="5"/>
      <c r="ZR102" s="5"/>
      <c r="ZS102" s="5"/>
      <c r="ZT102" s="5"/>
      <c r="ZU102" s="5"/>
      <c r="ZV102" s="5"/>
      <c r="ZW102" s="5"/>
      <c r="ZX102" s="5"/>
      <c r="ZY102" s="5"/>
      <c r="ZZ102" s="5"/>
      <c r="AAA102" s="5"/>
      <c r="AAB102" s="5"/>
      <c r="AAC102" s="5"/>
      <c r="AAD102" s="5"/>
      <c r="AAE102" s="5"/>
      <c r="AAF102" s="5"/>
      <c r="AAG102" s="5"/>
      <c r="AAH102" s="5"/>
      <c r="AAI102" s="5"/>
      <c r="AAJ102" s="5"/>
      <c r="AAK102" s="5"/>
      <c r="AAL102" s="5"/>
      <c r="AAM102" s="5"/>
      <c r="AAN102" s="5"/>
      <c r="AAO102" s="5"/>
      <c r="AAP102" s="5"/>
      <c r="AAQ102" s="5"/>
      <c r="AAR102" s="5"/>
      <c r="AAS102" s="5"/>
      <c r="AAT102" s="5"/>
      <c r="AAU102" s="5"/>
      <c r="AAV102" s="5"/>
      <c r="AAW102" s="5"/>
      <c r="AAX102" s="5"/>
      <c r="AAY102" s="5"/>
      <c r="AAZ102" s="5"/>
      <c r="ABA102" s="5"/>
      <c r="ABB102" s="5"/>
      <c r="ABC102" s="5"/>
      <c r="ABD102" s="5"/>
      <c r="ABE102" s="5"/>
      <c r="ABF102" s="5"/>
      <c r="ABG102" s="5"/>
      <c r="ABH102" s="5"/>
      <c r="ABI102" s="5"/>
      <c r="ABJ102" s="5"/>
      <c r="ABK102" s="5"/>
      <c r="ABL102" s="5"/>
      <c r="ABM102" s="5"/>
      <c r="ABN102" s="5"/>
      <c r="ABO102" s="5"/>
      <c r="ABP102" s="5"/>
      <c r="ABQ102" s="5"/>
      <c r="ABR102" s="5"/>
      <c r="ABS102" s="5"/>
      <c r="ABT102" s="5"/>
      <c r="ABU102" s="5"/>
      <c r="ABV102" s="5"/>
      <c r="ABW102" s="5"/>
      <c r="ABX102" s="5"/>
      <c r="ABY102" s="5"/>
      <c r="ABZ102" s="5"/>
      <c r="ACA102" s="5"/>
      <c r="ACB102" s="5"/>
      <c r="ACC102" s="5"/>
      <c r="ACD102" s="5"/>
      <c r="ACE102" s="5"/>
      <c r="ACF102" s="5"/>
      <c r="ACG102" s="5"/>
      <c r="ACH102" s="5"/>
      <c r="ACI102" s="5"/>
      <c r="ACJ102" s="5"/>
      <c r="ACK102" s="5"/>
      <c r="ACL102" s="5"/>
      <c r="ACM102" s="5"/>
      <c r="ACN102" s="5"/>
      <c r="ACO102" s="5"/>
      <c r="ACP102" s="5"/>
      <c r="ACQ102" s="5"/>
      <c r="ACR102" s="5"/>
      <c r="ACS102" s="5"/>
      <c r="ACT102" s="5"/>
      <c r="ACU102" s="5"/>
      <c r="ACV102" s="5"/>
      <c r="ACW102" s="5"/>
      <c r="ACX102" s="5"/>
      <c r="ACY102" s="5"/>
      <c r="ACZ102" s="5"/>
      <c r="ADA102" s="5"/>
      <c r="ADB102" s="5"/>
      <c r="ADC102" s="5"/>
      <c r="ADD102" s="5"/>
      <c r="ADE102" s="5"/>
      <c r="ADF102" s="5"/>
      <c r="ADG102" s="5"/>
      <c r="ADH102" s="5"/>
      <c r="ADI102" s="5"/>
      <c r="ADJ102" s="5"/>
      <c r="ADK102" s="5"/>
      <c r="ADL102" s="5"/>
      <c r="ADM102" s="5"/>
      <c r="ADN102" s="5"/>
      <c r="ADO102" s="5"/>
      <c r="ADP102" s="5"/>
      <c r="ADQ102" s="5"/>
      <c r="ADR102" s="5"/>
      <c r="ADS102" s="5"/>
      <c r="ADT102" s="5"/>
      <c r="ADU102" s="5"/>
      <c r="ADV102" s="5"/>
      <c r="ADW102" s="5"/>
      <c r="ADX102" s="5"/>
      <c r="ADY102" s="5"/>
      <c r="ADZ102" s="5"/>
      <c r="AEA102" s="5"/>
      <c r="AEB102" s="5"/>
      <c r="AEC102" s="5"/>
      <c r="AED102" s="5"/>
      <c r="AEE102" s="5"/>
      <c r="AEF102" s="5"/>
      <c r="AEG102" s="5"/>
      <c r="AEH102" s="5"/>
      <c r="AEI102" s="5"/>
      <c r="AEJ102" s="5"/>
      <c r="AEK102" s="5"/>
      <c r="AEL102" s="5"/>
      <c r="AEM102" s="5"/>
      <c r="AEN102" s="5"/>
      <c r="AEO102" s="5"/>
      <c r="AEP102" s="5"/>
      <c r="AEQ102" s="5"/>
      <c r="AER102" s="5"/>
      <c r="AES102" s="5"/>
      <c r="AET102" s="5"/>
      <c r="AEU102" s="5"/>
      <c r="AEV102" s="5"/>
      <c r="AEW102" s="5"/>
      <c r="AEX102" s="5"/>
      <c r="AEY102" s="5"/>
      <c r="AEZ102" s="5"/>
      <c r="AFA102" s="5"/>
      <c r="AFB102" s="5"/>
      <c r="AFC102" s="5"/>
      <c r="AFD102" s="5"/>
      <c r="AFE102" s="5"/>
      <c r="AFF102" s="5"/>
      <c r="AFG102" s="5"/>
      <c r="AFH102" s="5"/>
      <c r="AFI102" s="5"/>
      <c r="AFJ102" s="5"/>
      <c r="AFK102" s="5"/>
      <c r="AFL102" s="5"/>
      <c r="AFM102" s="5"/>
      <c r="AFN102" s="5"/>
      <c r="AFO102" s="5"/>
      <c r="AFP102" s="5"/>
      <c r="AFQ102" s="5"/>
      <c r="AFR102" s="5"/>
      <c r="AFS102" s="5"/>
      <c r="AFT102" s="5"/>
      <c r="AFU102" s="5"/>
      <c r="AFV102" s="5"/>
      <c r="AFW102" s="5"/>
      <c r="AFX102" s="5"/>
      <c r="AFY102" s="5"/>
      <c r="AFZ102" s="5"/>
      <c r="AGA102" s="5"/>
      <c r="AGB102" s="5"/>
      <c r="AGC102" s="5"/>
      <c r="AGD102" s="5"/>
      <c r="AGE102" s="5"/>
      <c r="AGF102" s="5"/>
      <c r="AGG102" s="5"/>
      <c r="AGH102" s="5"/>
      <c r="AGI102" s="5"/>
      <c r="AGJ102" s="5"/>
      <c r="AGK102" s="5"/>
      <c r="AGL102" s="5"/>
      <c r="AGM102" s="5"/>
      <c r="AGN102" s="5"/>
      <c r="AGO102" s="5"/>
      <c r="AGP102" s="5"/>
      <c r="AGQ102" s="5"/>
      <c r="AGR102" s="5"/>
      <c r="AGS102" s="5"/>
      <c r="AGT102" s="5"/>
      <c r="AGU102" s="5"/>
      <c r="AGV102" s="5"/>
      <c r="AGW102" s="5"/>
      <c r="AGX102" s="5"/>
      <c r="AGY102" s="5"/>
      <c r="AGZ102" s="5"/>
      <c r="AHA102" s="5"/>
      <c r="AHB102" s="5"/>
      <c r="AHC102" s="5"/>
      <c r="AHD102" s="5"/>
      <c r="AHE102" s="5"/>
      <c r="AHF102" s="5"/>
      <c r="AHG102" s="5"/>
      <c r="AHH102" s="5"/>
      <c r="AHI102" s="5"/>
      <c r="AHJ102" s="5"/>
      <c r="AHK102" s="5"/>
      <c r="AHL102" s="5"/>
      <c r="AHM102" s="5"/>
      <c r="AHN102" s="5"/>
      <c r="AHO102" s="5"/>
      <c r="AHP102" s="5"/>
      <c r="AHQ102" s="5"/>
      <c r="AHR102" s="5"/>
      <c r="AHS102" s="5"/>
      <c r="AHT102" s="5"/>
      <c r="AHU102" s="5"/>
      <c r="AHV102" s="5"/>
      <c r="AHW102" s="5"/>
      <c r="AHX102" s="5"/>
      <c r="AHY102" s="5"/>
      <c r="AHZ102" s="5"/>
      <c r="AIA102" s="5"/>
      <c r="AIB102" s="5"/>
      <c r="AIC102" s="5"/>
      <c r="AID102" s="5"/>
      <c r="AIE102" s="5"/>
      <c r="AIF102" s="5"/>
      <c r="AIG102" s="5"/>
      <c r="AIH102" s="5"/>
      <c r="AII102" s="5"/>
      <c r="AIJ102" s="5"/>
      <c r="AIK102" s="5"/>
      <c r="AIL102" s="5"/>
      <c r="AIM102" s="5"/>
      <c r="AIN102" s="5"/>
      <c r="AIO102" s="5"/>
      <c r="AIP102" s="5"/>
      <c r="AIQ102" s="5"/>
      <c r="AIR102" s="5"/>
      <c r="AIS102" s="5"/>
      <c r="AIT102" s="5"/>
      <c r="AIU102" s="5"/>
      <c r="AIV102" s="5"/>
      <c r="AIW102" s="5"/>
      <c r="AIX102" s="5"/>
      <c r="AIY102" s="5"/>
      <c r="AIZ102" s="5"/>
      <c r="AJA102" s="5"/>
      <c r="AJB102" s="5"/>
      <c r="AJC102" s="5"/>
      <c r="AJD102" s="5"/>
      <c r="AJE102" s="5"/>
      <c r="AJF102" s="5"/>
      <c r="AJG102" s="5"/>
      <c r="AJH102" s="5"/>
      <c r="AJI102" s="5"/>
      <c r="AJJ102" s="5"/>
    </row>
    <row r="103" spans="1:946" ht="27.95" customHeight="1" x14ac:dyDescent="0.25">
      <c r="A103" s="39" t="s">
        <v>54</v>
      </c>
      <c r="B103" s="40" t="s">
        <v>267</v>
      </c>
      <c r="C103" s="70" t="s">
        <v>268</v>
      </c>
      <c r="D103" s="80" t="s">
        <v>68</v>
      </c>
      <c r="E103" s="80" t="s">
        <v>269</v>
      </c>
      <c r="F103" s="81" t="s">
        <v>59</v>
      </c>
      <c r="G103" s="80" t="s">
        <v>112</v>
      </c>
      <c r="H103" s="80" t="s">
        <v>270</v>
      </c>
      <c r="I103" s="80" t="s">
        <v>62</v>
      </c>
      <c r="J103" s="80" t="s">
        <v>271</v>
      </c>
      <c r="K103" s="46">
        <v>44926</v>
      </c>
      <c r="L103" s="47">
        <v>44832</v>
      </c>
      <c r="M103" s="48" t="s">
        <v>57</v>
      </c>
      <c r="N103" s="88"/>
      <c r="O103" s="88"/>
      <c r="P103" s="88"/>
      <c r="Q103" s="88"/>
      <c r="R103" s="88"/>
      <c r="S103" s="88"/>
      <c r="T103" s="88"/>
      <c r="U103" s="88"/>
      <c r="V103" s="48">
        <v>1</v>
      </c>
      <c r="W103" s="88"/>
      <c r="X103" s="88"/>
      <c r="Y103" s="88"/>
      <c r="Z103" s="51">
        <f t="shared" si="1"/>
        <v>1</v>
      </c>
      <c r="AA103" s="52"/>
      <c r="AB103" s="53"/>
      <c r="AC103" s="54">
        <f>Z104/(AA103+Z103)</f>
        <v>1</v>
      </c>
      <c r="AD103" s="55">
        <v>0</v>
      </c>
      <c r="AE103" s="55">
        <v>0</v>
      </c>
      <c r="AF103" s="56" t="str">
        <f>IFERROR(AE103/AD103," ")</f>
        <v xml:space="preserve"> </v>
      </c>
      <c r="AG103" s="52"/>
      <c r="AH103" s="52"/>
      <c r="AI103" s="54" t="str">
        <f>IFERROR(AH103/AG103," ")</f>
        <v xml:space="preserve"> </v>
      </c>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c r="CD103" s="5"/>
      <c r="CE103" s="5"/>
      <c r="CF103" s="5"/>
      <c r="CG103" s="5"/>
      <c r="CH103" s="5"/>
      <c r="CI103" s="5"/>
      <c r="CJ103" s="5"/>
      <c r="CK103" s="5"/>
      <c r="CL103" s="5"/>
      <c r="CM103" s="5"/>
      <c r="CN103" s="5"/>
      <c r="CO103" s="5"/>
      <c r="CP103" s="5"/>
      <c r="CQ103" s="5"/>
      <c r="CR103" s="5"/>
      <c r="CS103" s="5"/>
      <c r="CT103" s="5"/>
      <c r="CU103" s="5"/>
      <c r="CV103" s="5"/>
      <c r="CW103" s="5"/>
      <c r="CX103" s="5"/>
      <c r="CY103" s="5"/>
      <c r="CZ103" s="5"/>
      <c r="DA103" s="5"/>
      <c r="DB103" s="5"/>
      <c r="DC103" s="5"/>
      <c r="DD103" s="5"/>
      <c r="DE103" s="5"/>
      <c r="DF103" s="5"/>
      <c r="DG103" s="5"/>
      <c r="DH103" s="5"/>
      <c r="DI103" s="5"/>
      <c r="DJ103" s="5"/>
      <c r="DK103" s="5"/>
      <c r="DL103" s="5"/>
      <c r="DM103" s="5"/>
      <c r="DN103" s="5"/>
      <c r="DO103" s="5"/>
      <c r="DP103" s="5"/>
      <c r="DQ103" s="5"/>
      <c r="DR103" s="5"/>
      <c r="DS103" s="5"/>
      <c r="DT103" s="5"/>
      <c r="DU103" s="5"/>
      <c r="DV103" s="5"/>
      <c r="DW103" s="5"/>
      <c r="DX103" s="5"/>
      <c r="DY103" s="5"/>
      <c r="DZ103" s="5"/>
      <c r="EA103" s="5"/>
      <c r="EB103" s="5"/>
      <c r="EC103" s="5"/>
      <c r="ED103" s="5"/>
      <c r="EE103" s="5"/>
      <c r="EF103" s="5"/>
      <c r="EG103" s="5"/>
      <c r="EH103" s="5"/>
      <c r="EI103" s="5"/>
      <c r="EJ103" s="5"/>
      <c r="EK103" s="5"/>
      <c r="EL103" s="5"/>
      <c r="EM103" s="5"/>
      <c r="EN103" s="5"/>
      <c r="EO103" s="5"/>
      <c r="EP103" s="5"/>
      <c r="EQ103" s="5"/>
      <c r="ER103" s="5"/>
      <c r="ES103" s="5"/>
      <c r="ET103" s="5"/>
      <c r="EU103" s="5"/>
      <c r="EV103" s="5"/>
      <c r="EW103" s="5"/>
      <c r="EX103" s="5"/>
      <c r="EY103" s="5"/>
      <c r="EZ103" s="5"/>
      <c r="FA103" s="5"/>
      <c r="FB103" s="5"/>
      <c r="FC103" s="5"/>
      <c r="FD103" s="5"/>
      <c r="FE103" s="5"/>
      <c r="FF103" s="5"/>
      <c r="FG103" s="5"/>
      <c r="FH103" s="5"/>
      <c r="FI103" s="5"/>
      <c r="FJ103" s="5"/>
      <c r="FK103" s="5"/>
      <c r="FL103" s="5"/>
      <c r="FM103" s="5"/>
      <c r="FN103" s="5"/>
      <c r="FO103" s="5"/>
      <c r="FP103" s="5"/>
      <c r="FQ103" s="5"/>
      <c r="FR103" s="5"/>
      <c r="FS103" s="5"/>
      <c r="FT103" s="5"/>
      <c r="FU103" s="5"/>
      <c r="FV103" s="5"/>
      <c r="FW103" s="5"/>
      <c r="FX103" s="5"/>
      <c r="FY103" s="5"/>
      <c r="FZ103" s="5"/>
      <c r="GA103" s="5"/>
      <c r="GB103" s="5"/>
      <c r="GC103" s="5"/>
      <c r="GD103" s="5"/>
      <c r="GE103" s="5"/>
      <c r="GF103" s="5"/>
      <c r="GG103" s="5"/>
      <c r="GH103" s="5"/>
      <c r="GI103" s="5"/>
      <c r="GJ103" s="5"/>
      <c r="GK103" s="5"/>
      <c r="GL103" s="5"/>
      <c r="GM103" s="5"/>
      <c r="GN103" s="5"/>
      <c r="GO103" s="5"/>
      <c r="GP103" s="5"/>
      <c r="GQ103" s="5"/>
      <c r="GR103" s="5"/>
      <c r="GS103" s="5"/>
      <c r="GT103" s="5"/>
      <c r="GU103" s="5"/>
      <c r="GV103" s="5"/>
      <c r="GW103" s="5"/>
      <c r="GX103" s="5"/>
      <c r="GY103" s="5"/>
      <c r="GZ103" s="5"/>
      <c r="HA103" s="5"/>
      <c r="HB103" s="5"/>
      <c r="HC103" s="5"/>
      <c r="HD103" s="5"/>
      <c r="HE103" s="5"/>
      <c r="HF103" s="5"/>
      <c r="HG103" s="5"/>
      <c r="HH103" s="5"/>
      <c r="HI103" s="5"/>
      <c r="HJ103" s="5"/>
      <c r="HK103" s="5"/>
      <c r="HL103" s="5"/>
      <c r="HM103" s="5"/>
      <c r="HN103" s="5"/>
      <c r="HO103" s="5"/>
      <c r="HP103" s="5"/>
      <c r="HQ103" s="5"/>
      <c r="HR103" s="5"/>
      <c r="HS103" s="5"/>
      <c r="HT103" s="5"/>
      <c r="HU103" s="5"/>
      <c r="HV103" s="5"/>
      <c r="HW103" s="5"/>
      <c r="HX103" s="5"/>
      <c r="HY103" s="5"/>
      <c r="HZ103" s="5"/>
      <c r="IA103" s="5"/>
      <c r="IB103" s="5"/>
      <c r="IC103" s="5"/>
      <c r="ID103" s="5"/>
      <c r="IE103" s="5"/>
      <c r="IF103" s="5"/>
      <c r="IG103" s="5"/>
      <c r="IH103" s="5"/>
      <c r="II103" s="5"/>
      <c r="IJ103" s="5"/>
      <c r="IK103" s="5"/>
      <c r="IL103" s="5"/>
      <c r="IM103" s="5"/>
      <c r="IN103" s="5"/>
      <c r="IO103" s="5"/>
      <c r="IP103" s="5"/>
      <c r="IQ103" s="5"/>
      <c r="IR103" s="5"/>
      <c r="IS103" s="5"/>
      <c r="IT103" s="5"/>
      <c r="IU103" s="5"/>
      <c r="IV103" s="5"/>
      <c r="IW103" s="5"/>
      <c r="IX103" s="5"/>
      <c r="IY103" s="5"/>
      <c r="IZ103" s="5"/>
      <c r="JA103" s="5"/>
      <c r="JB103" s="5"/>
      <c r="JC103" s="5"/>
      <c r="JD103" s="5"/>
      <c r="JE103" s="5"/>
      <c r="JF103" s="5"/>
      <c r="JG103" s="5"/>
      <c r="JH103" s="5"/>
      <c r="JI103" s="5"/>
      <c r="JJ103" s="5"/>
      <c r="JK103" s="5"/>
      <c r="JL103" s="5"/>
      <c r="JM103" s="5"/>
      <c r="JN103" s="5"/>
      <c r="JO103" s="5"/>
      <c r="JP103" s="5"/>
      <c r="JQ103" s="5"/>
      <c r="JR103" s="5"/>
      <c r="JS103" s="5"/>
      <c r="JT103" s="5"/>
      <c r="JU103" s="5"/>
      <c r="JV103" s="5"/>
      <c r="JW103" s="5"/>
      <c r="JX103" s="5"/>
      <c r="JY103" s="5"/>
      <c r="JZ103" s="5"/>
      <c r="KA103" s="5"/>
      <c r="KB103" s="5"/>
      <c r="KC103" s="5"/>
      <c r="KD103" s="5"/>
      <c r="KE103" s="5"/>
      <c r="KF103" s="5"/>
      <c r="KG103" s="5"/>
      <c r="KH103" s="5"/>
      <c r="KI103" s="5"/>
      <c r="KJ103" s="5"/>
      <c r="KK103" s="5"/>
      <c r="KL103" s="5"/>
      <c r="KM103" s="5"/>
      <c r="KN103" s="5"/>
      <c r="KO103" s="5"/>
      <c r="KP103" s="5"/>
      <c r="KQ103" s="5"/>
      <c r="KR103" s="5"/>
      <c r="KS103" s="5"/>
      <c r="KT103" s="5"/>
      <c r="KU103" s="5"/>
      <c r="KV103" s="5"/>
      <c r="KW103" s="5"/>
      <c r="KX103" s="5"/>
      <c r="KY103" s="5"/>
      <c r="KZ103" s="5"/>
      <c r="LA103" s="5"/>
      <c r="LB103" s="5"/>
      <c r="LC103" s="5"/>
      <c r="LD103" s="5"/>
      <c r="LE103" s="5"/>
      <c r="LF103" s="5"/>
      <c r="LG103" s="5"/>
      <c r="LH103" s="5"/>
      <c r="LI103" s="5"/>
      <c r="LJ103" s="5"/>
      <c r="LK103" s="5"/>
      <c r="LL103" s="5"/>
      <c r="LM103" s="5"/>
      <c r="LN103" s="5"/>
      <c r="LO103" s="5"/>
      <c r="LP103" s="5"/>
      <c r="LQ103" s="5"/>
      <c r="LR103" s="5"/>
      <c r="LS103" s="5"/>
      <c r="LT103" s="5"/>
      <c r="LU103" s="5"/>
      <c r="LV103" s="5"/>
      <c r="LW103" s="5"/>
      <c r="LX103" s="5"/>
      <c r="LY103" s="5"/>
      <c r="LZ103" s="5"/>
      <c r="MA103" s="5"/>
      <c r="MB103" s="5"/>
      <c r="MC103" s="5"/>
      <c r="MD103" s="5"/>
      <c r="ME103" s="5"/>
      <c r="MF103" s="5"/>
      <c r="MG103" s="5"/>
      <c r="MH103" s="5"/>
      <c r="MI103" s="5"/>
      <c r="MJ103" s="5"/>
      <c r="MK103" s="5"/>
      <c r="ML103" s="5"/>
      <c r="MM103" s="5"/>
      <c r="MN103" s="5"/>
      <c r="MO103" s="5"/>
      <c r="MP103" s="5"/>
      <c r="MQ103" s="5"/>
      <c r="MR103" s="5"/>
      <c r="MS103" s="5"/>
      <c r="MT103" s="5"/>
      <c r="MU103" s="5"/>
      <c r="MV103" s="5"/>
      <c r="MW103" s="5"/>
      <c r="MX103" s="5"/>
      <c r="MY103" s="5"/>
      <c r="MZ103" s="5"/>
      <c r="NA103" s="5"/>
      <c r="NB103" s="5"/>
      <c r="NC103" s="5"/>
      <c r="ND103" s="5"/>
      <c r="NE103" s="5"/>
      <c r="NF103" s="5"/>
      <c r="NG103" s="5"/>
      <c r="NH103" s="5"/>
      <c r="NI103" s="5"/>
      <c r="NJ103" s="5"/>
      <c r="NK103" s="5"/>
      <c r="NL103" s="5"/>
      <c r="NM103" s="5"/>
      <c r="NN103" s="5"/>
      <c r="NO103" s="5"/>
      <c r="NP103" s="5"/>
      <c r="NQ103" s="5"/>
      <c r="NR103" s="5"/>
      <c r="NS103" s="5"/>
      <c r="NT103" s="5"/>
      <c r="NU103" s="5"/>
      <c r="NV103" s="5"/>
      <c r="NW103" s="5"/>
      <c r="NX103" s="5"/>
      <c r="NY103" s="5"/>
      <c r="NZ103" s="5"/>
      <c r="OA103" s="5"/>
      <c r="OB103" s="5"/>
      <c r="OC103" s="5"/>
      <c r="OD103" s="5"/>
      <c r="OE103" s="5"/>
      <c r="OF103" s="5"/>
      <c r="OG103" s="5"/>
      <c r="OH103" s="5"/>
      <c r="OI103" s="5"/>
      <c r="OJ103" s="5"/>
      <c r="OK103" s="5"/>
      <c r="OL103" s="5"/>
      <c r="OM103" s="5"/>
      <c r="ON103" s="5"/>
      <c r="OO103" s="5"/>
      <c r="OP103" s="5"/>
      <c r="OQ103" s="5"/>
      <c r="OR103" s="5"/>
      <c r="OS103" s="5"/>
      <c r="OT103" s="5"/>
      <c r="OU103" s="5"/>
      <c r="OV103" s="5"/>
      <c r="OW103" s="5"/>
      <c r="OX103" s="5"/>
      <c r="OY103" s="5"/>
      <c r="OZ103" s="5"/>
      <c r="PA103" s="5"/>
      <c r="PB103" s="5"/>
      <c r="PC103" s="5"/>
      <c r="PD103" s="5"/>
      <c r="PE103" s="5"/>
      <c r="PF103" s="5"/>
      <c r="PG103" s="5"/>
      <c r="PH103" s="5"/>
      <c r="PI103" s="5"/>
      <c r="PJ103" s="5"/>
      <c r="PK103" s="5"/>
      <c r="PL103" s="5"/>
      <c r="PM103" s="5"/>
      <c r="PN103" s="5"/>
      <c r="PO103" s="5"/>
      <c r="PP103" s="5"/>
      <c r="PQ103" s="5"/>
      <c r="PR103" s="5"/>
      <c r="PS103" s="5"/>
      <c r="PT103" s="5"/>
      <c r="PU103" s="5"/>
      <c r="PV103" s="5"/>
      <c r="PW103" s="5"/>
      <c r="PX103" s="5"/>
      <c r="PY103" s="5"/>
      <c r="PZ103" s="5"/>
      <c r="QA103" s="5"/>
      <c r="QB103" s="5"/>
      <c r="QC103" s="5"/>
      <c r="QD103" s="5"/>
      <c r="QE103" s="5"/>
      <c r="QF103" s="5"/>
      <c r="QG103" s="5"/>
      <c r="QH103" s="5"/>
      <c r="QI103" s="5"/>
      <c r="QJ103" s="5"/>
      <c r="QK103" s="5"/>
      <c r="QL103" s="5"/>
      <c r="QM103" s="5"/>
      <c r="QN103" s="5"/>
      <c r="QO103" s="5"/>
      <c r="QP103" s="5"/>
      <c r="QQ103" s="5"/>
      <c r="QR103" s="5"/>
      <c r="QS103" s="5"/>
      <c r="QT103" s="5"/>
      <c r="QU103" s="5"/>
      <c r="QV103" s="5"/>
      <c r="QW103" s="5"/>
      <c r="QX103" s="5"/>
      <c r="QY103" s="5"/>
      <c r="QZ103" s="5"/>
      <c r="RA103" s="5"/>
      <c r="RB103" s="5"/>
      <c r="RC103" s="5"/>
      <c r="RD103" s="5"/>
      <c r="RE103" s="5"/>
      <c r="RF103" s="5"/>
      <c r="RG103" s="5"/>
      <c r="RH103" s="5"/>
      <c r="RI103" s="5"/>
      <c r="RJ103" s="5"/>
      <c r="RK103" s="5"/>
      <c r="RL103" s="5"/>
      <c r="RM103" s="5"/>
      <c r="RN103" s="5"/>
      <c r="RO103" s="5"/>
      <c r="RP103" s="5"/>
      <c r="RQ103" s="5"/>
      <c r="RR103" s="5"/>
      <c r="RS103" s="5"/>
      <c r="RT103" s="5"/>
      <c r="RU103" s="5"/>
      <c r="RV103" s="5"/>
      <c r="RW103" s="5"/>
      <c r="RX103" s="5"/>
      <c r="RY103" s="5"/>
      <c r="RZ103" s="5"/>
      <c r="SA103" s="5"/>
      <c r="SB103" s="5"/>
      <c r="SC103" s="5"/>
      <c r="SD103" s="5"/>
      <c r="SE103" s="5"/>
      <c r="SF103" s="5"/>
      <c r="SG103" s="5"/>
      <c r="SH103" s="5"/>
      <c r="SI103" s="5"/>
      <c r="SJ103" s="5"/>
      <c r="SK103" s="5"/>
      <c r="SL103" s="5"/>
      <c r="SM103" s="5"/>
      <c r="SN103" s="5"/>
      <c r="SO103" s="5"/>
      <c r="SP103" s="5"/>
      <c r="SQ103" s="5"/>
      <c r="SR103" s="5"/>
      <c r="SS103" s="5"/>
      <c r="ST103" s="5"/>
      <c r="SU103" s="5"/>
      <c r="SV103" s="5"/>
      <c r="SW103" s="5"/>
      <c r="SX103" s="5"/>
      <c r="SY103" s="5"/>
      <c r="SZ103" s="5"/>
      <c r="TA103" s="5"/>
      <c r="TB103" s="5"/>
      <c r="TC103" s="5"/>
      <c r="TD103" s="5"/>
      <c r="TE103" s="5"/>
      <c r="TF103" s="5"/>
      <c r="TG103" s="5"/>
      <c r="TH103" s="5"/>
      <c r="TI103" s="5"/>
      <c r="TJ103" s="5"/>
      <c r="TK103" s="5"/>
      <c r="TL103" s="5"/>
      <c r="TM103" s="5"/>
      <c r="TN103" s="5"/>
      <c r="TO103" s="5"/>
      <c r="TP103" s="5"/>
      <c r="TQ103" s="5"/>
      <c r="TR103" s="5"/>
      <c r="TS103" s="5"/>
      <c r="TT103" s="5"/>
      <c r="TU103" s="5"/>
      <c r="TV103" s="5"/>
      <c r="TW103" s="5"/>
      <c r="TX103" s="5"/>
      <c r="TY103" s="5"/>
      <c r="TZ103" s="5"/>
      <c r="UA103" s="5"/>
      <c r="UB103" s="5"/>
      <c r="UC103" s="5"/>
      <c r="UD103" s="5"/>
      <c r="UE103" s="5"/>
      <c r="UF103" s="5"/>
      <c r="UG103" s="5"/>
      <c r="UH103" s="5"/>
      <c r="UI103" s="5"/>
      <c r="UJ103" s="5"/>
      <c r="UK103" s="5"/>
      <c r="UL103" s="5"/>
      <c r="UM103" s="5"/>
      <c r="UN103" s="5"/>
      <c r="UO103" s="5"/>
      <c r="UP103" s="5"/>
      <c r="UQ103" s="5"/>
      <c r="UR103" s="5"/>
      <c r="US103" s="5"/>
      <c r="UT103" s="5"/>
      <c r="UU103" s="5"/>
      <c r="UV103" s="5"/>
      <c r="UW103" s="5"/>
      <c r="UX103" s="5"/>
      <c r="UY103" s="5"/>
      <c r="UZ103" s="5"/>
      <c r="VA103" s="5"/>
      <c r="VB103" s="5"/>
      <c r="VC103" s="5"/>
      <c r="VD103" s="5"/>
      <c r="VE103" s="5"/>
      <c r="VF103" s="5"/>
      <c r="VG103" s="5"/>
      <c r="VH103" s="5"/>
      <c r="VI103" s="5"/>
      <c r="VJ103" s="5"/>
      <c r="VK103" s="5"/>
      <c r="VL103" s="5"/>
      <c r="VM103" s="5"/>
      <c r="VN103" s="5"/>
      <c r="VO103" s="5"/>
      <c r="VP103" s="5"/>
      <c r="VQ103" s="5"/>
      <c r="VR103" s="5"/>
      <c r="VS103" s="5"/>
      <c r="VT103" s="5"/>
      <c r="VU103" s="5"/>
      <c r="VV103" s="5"/>
      <c r="VW103" s="5"/>
      <c r="VX103" s="5"/>
      <c r="VY103" s="5"/>
      <c r="VZ103" s="5"/>
      <c r="WA103" s="5"/>
      <c r="WB103" s="5"/>
      <c r="WC103" s="5"/>
      <c r="WD103" s="5"/>
      <c r="WE103" s="5"/>
      <c r="WF103" s="5"/>
      <c r="WG103" s="5"/>
      <c r="WH103" s="5"/>
      <c r="WI103" s="5"/>
      <c r="WJ103" s="5"/>
      <c r="WK103" s="5"/>
      <c r="WL103" s="5"/>
      <c r="WM103" s="5"/>
      <c r="WN103" s="5"/>
      <c r="WO103" s="5"/>
      <c r="WP103" s="5"/>
      <c r="WQ103" s="5"/>
      <c r="WR103" s="5"/>
      <c r="WS103" s="5"/>
      <c r="WT103" s="5"/>
      <c r="WU103" s="5"/>
      <c r="WV103" s="5"/>
      <c r="WW103" s="5"/>
      <c r="WX103" s="5"/>
      <c r="WY103" s="5"/>
      <c r="WZ103" s="5"/>
      <c r="XA103" s="5"/>
      <c r="XB103" s="5"/>
      <c r="XC103" s="5"/>
      <c r="XD103" s="5"/>
      <c r="XE103" s="5"/>
      <c r="XF103" s="5"/>
      <c r="XG103" s="5"/>
      <c r="XH103" s="5"/>
      <c r="XI103" s="5"/>
      <c r="XJ103" s="5"/>
      <c r="XK103" s="5"/>
      <c r="XL103" s="5"/>
      <c r="XM103" s="5"/>
      <c r="XN103" s="5"/>
      <c r="XO103" s="5"/>
      <c r="XP103" s="5"/>
      <c r="XQ103" s="5"/>
      <c r="XR103" s="5"/>
      <c r="XS103" s="5"/>
      <c r="XT103" s="5"/>
      <c r="XU103" s="5"/>
      <c r="XV103" s="5"/>
      <c r="XW103" s="5"/>
      <c r="XX103" s="5"/>
      <c r="XY103" s="5"/>
      <c r="XZ103" s="5"/>
      <c r="YA103" s="5"/>
      <c r="YB103" s="5"/>
      <c r="YC103" s="5"/>
      <c r="YD103" s="5"/>
      <c r="YE103" s="5"/>
      <c r="YF103" s="5"/>
      <c r="YG103" s="5"/>
      <c r="YH103" s="5"/>
      <c r="YI103" s="5"/>
      <c r="YJ103" s="5"/>
      <c r="YK103" s="5"/>
      <c r="YL103" s="5"/>
      <c r="YM103" s="5"/>
      <c r="YN103" s="5"/>
      <c r="YO103" s="5"/>
      <c r="YP103" s="5"/>
      <c r="YQ103" s="5"/>
      <c r="YR103" s="5"/>
      <c r="YS103" s="5"/>
      <c r="YT103" s="5"/>
      <c r="YU103" s="5"/>
      <c r="YV103" s="5"/>
      <c r="YW103" s="5"/>
      <c r="YX103" s="5"/>
      <c r="YY103" s="5"/>
      <c r="YZ103" s="5"/>
      <c r="ZA103" s="5"/>
      <c r="ZB103" s="5"/>
      <c r="ZC103" s="5"/>
      <c r="ZD103" s="5"/>
      <c r="ZE103" s="5"/>
      <c r="ZF103" s="5"/>
      <c r="ZG103" s="5"/>
      <c r="ZH103" s="5"/>
      <c r="ZI103" s="5"/>
      <c r="ZJ103" s="5"/>
      <c r="ZK103" s="5"/>
      <c r="ZL103" s="5"/>
      <c r="ZM103" s="5"/>
      <c r="ZN103" s="5"/>
      <c r="ZO103" s="5"/>
      <c r="ZP103" s="5"/>
      <c r="ZQ103" s="5"/>
      <c r="ZR103" s="5"/>
      <c r="ZS103" s="5"/>
      <c r="ZT103" s="5"/>
      <c r="ZU103" s="5"/>
      <c r="ZV103" s="5"/>
      <c r="ZW103" s="5"/>
      <c r="ZX103" s="5"/>
      <c r="ZY103" s="5"/>
      <c r="ZZ103" s="5"/>
      <c r="AAA103" s="5"/>
      <c r="AAB103" s="5"/>
      <c r="AAC103" s="5"/>
      <c r="AAD103" s="5"/>
      <c r="AAE103" s="5"/>
      <c r="AAF103" s="5"/>
      <c r="AAG103" s="5"/>
      <c r="AAH103" s="5"/>
      <c r="AAI103" s="5"/>
      <c r="AAJ103" s="5"/>
      <c r="AAK103" s="5"/>
      <c r="AAL103" s="5"/>
      <c r="AAM103" s="5"/>
      <c r="AAN103" s="5"/>
      <c r="AAO103" s="5"/>
      <c r="AAP103" s="5"/>
      <c r="AAQ103" s="5"/>
      <c r="AAR103" s="5"/>
      <c r="AAS103" s="5"/>
      <c r="AAT103" s="5"/>
      <c r="AAU103" s="5"/>
      <c r="AAV103" s="5"/>
      <c r="AAW103" s="5"/>
      <c r="AAX103" s="5"/>
      <c r="AAY103" s="5"/>
      <c r="AAZ103" s="5"/>
      <c r="ABA103" s="5"/>
      <c r="ABB103" s="5"/>
      <c r="ABC103" s="5"/>
      <c r="ABD103" s="5"/>
      <c r="ABE103" s="5"/>
      <c r="ABF103" s="5"/>
      <c r="ABG103" s="5"/>
      <c r="ABH103" s="5"/>
      <c r="ABI103" s="5"/>
      <c r="ABJ103" s="5"/>
      <c r="ABK103" s="5"/>
      <c r="ABL103" s="5"/>
      <c r="ABM103" s="5"/>
      <c r="ABN103" s="5"/>
      <c r="ABO103" s="5"/>
      <c r="ABP103" s="5"/>
      <c r="ABQ103" s="5"/>
      <c r="ABR103" s="5"/>
      <c r="ABS103" s="5"/>
      <c r="ABT103" s="5"/>
      <c r="ABU103" s="5"/>
      <c r="ABV103" s="5"/>
      <c r="ABW103" s="5"/>
      <c r="ABX103" s="5"/>
      <c r="ABY103" s="5"/>
      <c r="ABZ103" s="5"/>
      <c r="ACA103" s="5"/>
      <c r="ACB103" s="5"/>
      <c r="ACC103" s="5"/>
      <c r="ACD103" s="5"/>
      <c r="ACE103" s="5"/>
      <c r="ACF103" s="5"/>
      <c r="ACG103" s="5"/>
      <c r="ACH103" s="5"/>
      <c r="ACI103" s="5"/>
      <c r="ACJ103" s="5"/>
      <c r="ACK103" s="5"/>
      <c r="ACL103" s="5"/>
      <c r="ACM103" s="5"/>
      <c r="ACN103" s="5"/>
      <c r="ACO103" s="5"/>
      <c r="ACP103" s="5"/>
      <c r="ACQ103" s="5"/>
      <c r="ACR103" s="5"/>
      <c r="ACS103" s="5"/>
      <c r="ACT103" s="5"/>
      <c r="ACU103" s="5"/>
      <c r="ACV103" s="5"/>
      <c r="ACW103" s="5"/>
      <c r="ACX103" s="5"/>
      <c r="ACY103" s="5"/>
      <c r="ACZ103" s="5"/>
      <c r="ADA103" s="5"/>
      <c r="ADB103" s="5"/>
      <c r="ADC103" s="5"/>
      <c r="ADD103" s="5"/>
      <c r="ADE103" s="5"/>
      <c r="ADF103" s="5"/>
      <c r="ADG103" s="5"/>
      <c r="ADH103" s="5"/>
      <c r="ADI103" s="5"/>
      <c r="ADJ103" s="5"/>
      <c r="ADK103" s="5"/>
      <c r="ADL103" s="5"/>
      <c r="ADM103" s="5"/>
      <c r="ADN103" s="5"/>
      <c r="ADO103" s="5"/>
      <c r="ADP103" s="5"/>
      <c r="ADQ103" s="5"/>
      <c r="ADR103" s="5"/>
      <c r="ADS103" s="5"/>
      <c r="ADT103" s="5"/>
      <c r="ADU103" s="5"/>
      <c r="ADV103" s="5"/>
      <c r="ADW103" s="5"/>
      <c r="ADX103" s="5"/>
      <c r="ADY103" s="5"/>
      <c r="ADZ103" s="5"/>
      <c r="AEA103" s="5"/>
      <c r="AEB103" s="5"/>
      <c r="AEC103" s="5"/>
      <c r="AED103" s="5"/>
      <c r="AEE103" s="5"/>
      <c r="AEF103" s="5"/>
      <c r="AEG103" s="5"/>
      <c r="AEH103" s="5"/>
      <c r="AEI103" s="5"/>
      <c r="AEJ103" s="5"/>
      <c r="AEK103" s="5"/>
      <c r="AEL103" s="5"/>
      <c r="AEM103" s="5"/>
      <c r="AEN103" s="5"/>
      <c r="AEO103" s="5"/>
      <c r="AEP103" s="5"/>
      <c r="AEQ103" s="5"/>
      <c r="AER103" s="5"/>
      <c r="AES103" s="5"/>
      <c r="AET103" s="5"/>
      <c r="AEU103" s="5"/>
      <c r="AEV103" s="5"/>
      <c r="AEW103" s="5"/>
      <c r="AEX103" s="5"/>
      <c r="AEY103" s="5"/>
      <c r="AEZ103" s="5"/>
      <c r="AFA103" s="5"/>
      <c r="AFB103" s="5"/>
      <c r="AFC103" s="5"/>
      <c r="AFD103" s="5"/>
      <c r="AFE103" s="5"/>
      <c r="AFF103" s="5"/>
      <c r="AFG103" s="5"/>
      <c r="AFH103" s="5"/>
      <c r="AFI103" s="5"/>
      <c r="AFJ103" s="5"/>
      <c r="AFK103" s="5"/>
      <c r="AFL103" s="5"/>
      <c r="AFM103" s="5"/>
      <c r="AFN103" s="5"/>
      <c r="AFO103" s="5"/>
      <c r="AFP103" s="5"/>
      <c r="AFQ103" s="5"/>
      <c r="AFR103" s="5"/>
      <c r="AFS103" s="5"/>
      <c r="AFT103" s="5"/>
      <c r="AFU103" s="5"/>
      <c r="AFV103" s="5"/>
      <c r="AFW103" s="5"/>
      <c r="AFX103" s="5"/>
      <c r="AFY103" s="5"/>
      <c r="AFZ103" s="5"/>
      <c r="AGA103" s="5"/>
      <c r="AGB103" s="5"/>
      <c r="AGC103" s="5"/>
      <c r="AGD103" s="5"/>
      <c r="AGE103" s="5"/>
      <c r="AGF103" s="5"/>
      <c r="AGG103" s="5"/>
      <c r="AGH103" s="5"/>
      <c r="AGI103" s="5"/>
      <c r="AGJ103" s="5"/>
      <c r="AGK103" s="5"/>
      <c r="AGL103" s="5"/>
      <c r="AGM103" s="5"/>
      <c r="AGN103" s="5"/>
      <c r="AGO103" s="5"/>
      <c r="AGP103" s="5"/>
      <c r="AGQ103" s="5"/>
      <c r="AGR103" s="5"/>
      <c r="AGS103" s="5"/>
      <c r="AGT103" s="5"/>
      <c r="AGU103" s="5"/>
      <c r="AGV103" s="5"/>
      <c r="AGW103" s="5"/>
      <c r="AGX103" s="5"/>
      <c r="AGY103" s="5"/>
      <c r="AGZ103" s="5"/>
      <c r="AHA103" s="5"/>
      <c r="AHB103" s="5"/>
      <c r="AHC103" s="5"/>
      <c r="AHD103" s="5"/>
      <c r="AHE103" s="5"/>
      <c r="AHF103" s="5"/>
      <c r="AHG103" s="5"/>
      <c r="AHH103" s="5"/>
      <c r="AHI103" s="5"/>
      <c r="AHJ103" s="5"/>
      <c r="AHK103" s="5"/>
      <c r="AHL103" s="5"/>
      <c r="AHM103" s="5"/>
      <c r="AHN103" s="5"/>
      <c r="AHO103" s="5"/>
      <c r="AHP103" s="5"/>
      <c r="AHQ103" s="5"/>
      <c r="AHR103" s="5"/>
      <c r="AHS103" s="5"/>
      <c r="AHT103" s="5"/>
      <c r="AHU103" s="5"/>
      <c r="AHV103" s="5"/>
      <c r="AHW103" s="5"/>
      <c r="AHX103" s="5"/>
      <c r="AHY103" s="5"/>
      <c r="AHZ103" s="5"/>
      <c r="AIA103" s="5"/>
      <c r="AIB103" s="5"/>
      <c r="AIC103" s="5"/>
      <c r="AID103" s="5"/>
      <c r="AIE103" s="5"/>
      <c r="AIF103" s="5"/>
      <c r="AIG103" s="5"/>
      <c r="AIH103" s="5"/>
      <c r="AII103" s="5"/>
      <c r="AIJ103" s="5"/>
      <c r="AIK103" s="5"/>
      <c r="AIL103" s="5"/>
      <c r="AIM103" s="5"/>
      <c r="AIN103" s="5"/>
      <c r="AIO103" s="5"/>
      <c r="AIP103" s="5"/>
      <c r="AIQ103" s="5"/>
      <c r="AIR103" s="5"/>
      <c r="AIS103" s="5"/>
      <c r="AIT103" s="5"/>
      <c r="AIU103" s="5"/>
      <c r="AIV103" s="5"/>
      <c r="AIW103" s="5"/>
      <c r="AIX103" s="5"/>
      <c r="AIY103" s="5"/>
      <c r="AIZ103" s="5"/>
      <c r="AJA103" s="5"/>
      <c r="AJB103" s="5"/>
      <c r="AJC103" s="5"/>
      <c r="AJD103" s="5"/>
      <c r="AJE103" s="5"/>
      <c r="AJF103" s="5"/>
      <c r="AJG103" s="5"/>
      <c r="AJH103" s="5"/>
      <c r="AJI103" s="5"/>
      <c r="AJJ103" s="5"/>
    </row>
    <row r="104" spans="1:946" ht="27.95" customHeight="1" x14ac:dyDescent="0.25">
      <c r="A104" s="39" t="s">
        <v>54</v>
      </c>
      <c r="B104" s="40" t="s">
        <v>267</v>
      </c>
      <c r="C104" s="71"/>
      <c r="D104" s="86"/>
      <c r="E104" s="86"/>
      <c r="F104" s="43" t="s">
        <v>59</v>
      </c>
      <c r="G104" s="86"/>
      <c r="H104" s="86"/>
      <c r="I104" s="86"/>
      <c r="J104" s="86"/>
      <c r="K104" s="62"/>
      <c r="L104" s="86"/>
      <c r="M104" s="64" t="s">
        <v>66</v>
      </c>
      <c r="N104" s="88"/>
      <c r="O104" s="88"/>
      <c r="P104" s="88"/>
      <c r="Q104" s="88"/>
      <c r="R104" s="88"/>
      <c r="S104" s="88"/>
      <c r="T104" s="88"/>
      <c r="U104" s="88"/>
      <c r="V104" s="64">
        <v>1</v>
      </c>
      <c r="W104" s="88"/>
      <c r="X104" s="88"/>
      <c r="Y104" s="88"/>
      <c r="Z104" s="51">
        <f t="shared" si="1"/>
        <v>1</v>
      </c>
      <c r="AA104" s="66"/>
      <c r="AB104" s="53"/>
      <c r="AC104" s="67"/>
      <c r="AD104" s="68"/>
      <c r="AE104" s="68"/>
      <c r="AF104" s="69"/>
      <c r="AG104" s="66"/>
      <c r="AH104" s="66"/>
      <c r="AI104" s="67"/>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c r="CD104" s="5"/>
      <c r="CE104" s="5"/>
      <c r="CF104" s="5"/>
      <c r="CG104" s="5"/>
      <c r="CH104" s="5"/>
      <c r="CI104" s="5"/>
      <c r="CJ104" s="5"/>
      <c r="CK104" s="5"/>
      <c r="CL104" s="5"/>
      <c r="CM104" s="5"/>
      <c r="CN104" s="5"/>
      <c r="CO104" s="5"/>
      <c r="CP104" s="5"/>
      <c r="CQ104" s="5"/>
      <c r="CR104" s="5"/>
      <c r="CS104" s="5"/>
      <c r="CT104" s="5"/>
      <c r="CU104" s="5"/>
      <c r="CV104" s="5"/>
      <c r="CW104" s="5"/>
      <c r="CX104" s="5"/>
      <c r="CY104" s="5"/>
      <c r="CZ104" s="5"/>
      <c r="DA104" s="5"/>
      <c r="DB104" s="5"/>
      <c r="DC104" s="5"/>
      <c r="DD104" s="5"/>
      <c r="DE104" s="5"/>
      <c r="DF104" s="5"/>
      <c r="DG104" s="5"/>
      <c r="DH104" s="5"/>
      <c r="DI104" s="5"/>
      <c r="DJ104" s="5"/>
      <c r="DK104" s="5"/>
      <c r="DL104" s="5"/>
      <c r="DM104" s="5"/>
      <c r="DN104" s="5"/>
      <c r="DO104" s="5"/>
      <c r="DP104" s="5"/>
      <c r="DQ104" s="5"/>
      <c r="DR104" s="5"/>
      <c r="DS104" s="5"/>
      <c r="DT104" s="5"/>
      <c r="DU104" s="5"/>
      <c r="DV104" s="5"/>
      <c r="DW104" s="5"/>
      <c r="DX104" s="5"/>
      <c r="DY104" s="5"/>
      <c r="DZ104" s="5"/>
      <c r="EA104" s="5"/>
      <c r="EB104" s="5"/>
      <c r="EC104" s="5"/>
      <c r="ED104" s="5"/>
      <c r="EE104" s="5"/>
      <c r="EF104" s="5"/>
      <c r="EG104" s="5"/>
      <c r="EH104" s="5"/>
      <c r="EI104" s="5"/>
      <c r="EJ104" s="5"/>
      <c r="EK104" s="5"/>
      <c r="EL104" s="5"/>
      <c r="EM104" s="5"/>
      <c r="EN104" s="5"/>
      <c r="EO104" s="5"/>
      <c r="EP104" s="5"/>
      <c r="EQ104" s="5"/>
      <c r="ER104" s="5"/>
      <c r="ES104" s="5"/>
      <c r="ET104" s="5"/>
      <c r="EU104" s="5"/>
      <c r="EV104" s="5"/>
      <c r="EW104" s="5"/>
      <c r="EX104" s="5"/>
      <c r="EY104" s="5"/>
      <c r="EZ104" s="5"/>
      <c r="FA104" s="5"/>
      <c r="FB104" s="5"/>
      <c r="FC104" s="5"/>
      <c r="FD104" s="5"/>
      <c r="FE104" s="5"/>
      <c r="FF104" s="5"/>
      <c r="FG104" s="5"/>
      <c r="FH104" s="5"/>
      <c r="FI104" s="5"/>
      <c r="FJ104" s="5"/>
      <c r="FK104" s="5"/>
      <c r="FL104" s="5"/>
      <c r="FM104" s="5"/>
      <c r="FN104" s="5"/>
      <c r="FO104" s="5"/>
      <c r="FP104" s="5"/>
      <c r="FQ104" s="5"/>
      <c r="FR104" s="5"/>
      <c r="FS104" s="5"/>
      <c r="FT104" s="5"/>
      <c r="FU104" s="5"/>
      <c r="FV104" s="5"/>
      <c r="FW104" s="5"/>
      <c r="FX104" s="5"/>
      <c r="FY104" s="5"/>
      <c r="FZ104" s="5"/>
      <c r="GA104" s="5"/>
      <c r="GB104" s="5"/>
      <c r="GC104" s="5"/>
      <c r="GD104" s="5"/>
      <c r="GE104" s="5"/>
      <c r="GF104" s="5"/>
      <c r="GG104" s="5"/>
      <c r="GH104" s="5"/>
      <c r="GI104" s="5"/>
      <c r="GJ104" s="5"/>
      <c r="GK104" s="5"/>
      <c r="GL104" s="5"/>
      <c r="GM104" s="5"/>
      <c r="GN104" s="5"/>
      <c r="GO104" s="5"/>
      <c r="GP104" s="5"/>
      <c r="GQ104" s="5"/>
      <c r="GR104" s="5"/>
      <c r="GS104" s="5"/>
      <c r="GT104" s="5"/>
      <c r="GU104" s="5"/>
      <c r="GV104" s="5"/>
      <c r="GW104" s="5"/>
      <c r="GX104" s="5"/>
      <c r="GY104" s="5"/>
      <c r="GZ104" s="5"/>
      <c r="HA104" s="5"/>
      <c r="HB104" s="5"/>
      <c r="HC104" s="5"/>
      <c r="HD104" s="5"/>
      <c r="HE104" s="5"/>
      <c r="HF104" s="5"/>
      <c r="HG104" s="5"/>
      <c r="HH104" s="5"/>
      <c r="HI104" s="5"/>
      <c r="HJ104" s="5"/>
      <c r="HK104" s="5"/>
      <c r="HL104" s="5"/>
      <c r="HM104" s="5"/>
      <c r="HN104" s="5"/>
      <c r="HO104" s="5"/>
      <c r="HP104" s="5"/>
      <c r="HQ104" s="5"/>
      <c r="HR104" s="5"/>
      <c r="HS104" s="5"/>
      <c r="HT104" s="5"/>
      <c r="HU104" s="5"/>
      <c r="HV104" s="5"/>
      <c r="HW104" s="5"/>
      <c r="HX104" s="5"/>
      <c r="HY104" s="5"/>
      <c r="HZ104" s="5"/>
      <c r="IA104" s="5"/>
      <c r="IB104" s="5"/>
      <c r="IC104" s="5"/>
      <c r="ID104" s="5"/>
      <c r="IE104" s="5"/>
      <c r="IF104" s="5"/>
      <c r="IG104" s="5"/>
      <c r="IH104" s="5"/>
      <c r="II104" s="5"/>
      <c r="IJ104" s="5"/>
      <c r="IK104" s="5"/>
      <c r="IL104" s="5"/>
      <c r="IM104" s="5"/>
      <c r="IN104" s="5"/>
      <c r="IO104" s="5"/>
      <c r="IP104" s="5"/>
      <c r="IQ104" s="5"/>
      <c r="IR104" s="5"/>
      <c r="IS104" s="5"/>
      <c r="IT104" s="5"/>
      <c r="IU104" s="5"/>
      <c r="IV104" s="5"/>
      <c r="IW104" s="5"/>
      <c r="IX104" s="5"/>
      <c r="IY104" s="5"/>
      <c r="IZ104" s="5"/>
      <c r="JA104" s="5"/>
      <c r="JB104" s="5"/>
      <c r="JC104" s="5"/>
      <c r="JD104" s="5"/>
      <c r="JE104" s="5"/>
      <c r="JF104" s="5"/>
      <c r="JG104" s="5"/>
      <c r="JH104" s="5"/>
      <c r="JI104" s="5"/>
      <c r="JJ104" s="5"/>
      <c r="JK104" s="5"/>
      <c r="JL104" s="5"/>
      <c r="JM104" s="5"/>
      <c r="JN104" s="5"/>
      <c r="JO104" s="5"/>
      <c r="JP104" s="5"/>
      <c r="JQ104" s="5"/>
      <c r="JR104" s="5"/>
      <c r="JS104" s="5"/>
      <c r="JT104" s="5"/>
      <c r="JU104" s="5"/>
      <c r="JV104" s="5"/>
      <c r="JW104" s="5"/>
      <c r="JX104" s="5"/>
      <c r="JY104" s="5"/>
      <c r="JZ104" s="5"/>
      <c r="KA104" s="5"/>
      <c r="KB104" s="5"/>
      <c r="KC104" s="5"/>
      <c r="KD104" s="5"/>
      <c r="KE104" s="5"/>
      <c r="KF104" s="5"/>
      <c r="KG104" s="5"/>
      <c r="KH104" s="5"/>
      <c r="KI104" s="5"/>
      <c r="KJ104" s="5"/>
      <c r="KK104" s="5"/>
      <c r="KL104" s="5"/>
      <c r="KM104" s="5"/>
      <c r="KN104" s="5"/>
      <c r="KO104" s="5"/>
      <c r="KP104" s="5"/>
      <c r="KQ104" s="5"/>
      <c r="KR104" s="5"/>
      <c r="KS104" s="5"/>
      <c r="KT104" s="5"/>
      <c r="KU104" s="5"/>
      <c r="KV104" s="5"/>
      <c r="KW104" s="5"/>
      <c r="KX104" s="5"/>
      <c r="KY104" s="5"/>
      <c r="KZ104" s="5"/>
      <c r="LA104" s="5"/>
      <c r="LB104" s="5"/>
      <c r="LC104" s="5"/>
      <c r="LD104" s="5"/>
      <c r="LE104" s="5"/>
      <c r="LF104" s="5"/>
      <c r="LG104" s="5"/>
      <c r="LH104" s="5"/>
      <c r="LI104" s="5"/>
      <c r="LJ104" s="5"/>
      <c r="LK104" s="5"/>
      <c r="LL104" s="5"/>
      <c r="LM104" s="5"/>
      <c r="LN104" s="5"/>
      <c r="LO104" s="5"/>
      <c r="LP104" s="5"/>
      <c r="LQ104" s="5"/>
      <c r="LR104" s="5"/>
      <c r="LS104" s="5"/>
      <c r="LT104" s="5"/>
      <c r="LU104" s="5"/>
      <c r="LV104" s="5"/>
      <c r="LW104" s="5"/>
      <c r="LX104" s="5"/>
      <c r="LY104" s="5"/>
      <c r="LZ104" s="5"/>
      <c r="MA104" s="5"/>
      <c r="MB104" s="5"/>
      <c r="MC104" s="5"/>
      <c r="MD104" s="5"/>
      <c r="ME104" s="5"/>
      <c r="MF104" s="5"/>
      <c r="MG104" s="5"/>
      <c r="MH104" s="5"/>
      <c r="MI104" s="5"/>
      <c r="MJ104" s="5"/>
      <c r="MK104" s="5"/>
      <c r="ML104" s="5"/>
      <c r="MM104" s="5"/>
      <c r="MN104" s="5"/>
      <c r="MO104" s="5"/>
      <c r="MP104" s="5"/>
      <c r="MQ104" s="5"/>
      <c r="MR104" s="5"/>
      <c r="MS104" s="5"/>
      <c r="MT104" s="5"/>
      <c r="MU104" s="5"/>
      <c r="MV104" s="5"/>
      <c r="MW104" s="5"/>
      <c r="MX104" s="5"/>
      <c r="MY104" s="5"/>
      <c r="MZ104" s="5"/>
      <c r="NA104" s="5"/>
      <c r="NB104" s="5"/>
      <c r="NC104" s="5"/>
      <c r="ND104" s="5"/>
      <c r="NE104" s="5"/>
      <c r="NF104" s="5"/>
      <c r="NG104" s="5"/>
      <c r="NH104" s="5"/>
      <c r="NI104" s="5"/>
      <c r="NJ104" s="5"/>
      <c r="NK104" s="5"/>
      <c r="NL104" s="5"/>
      <c r="NM104" s="5"/>
      <c r="NN104" s="5"/>
      <c r="NO104" s="5"/>
      <c r="NP104" s="5"/>
      <c r="NQ104" s="5"/>
      <c r="NR104" s="5"/>
      <c r="NS104" s="5"/>
      <c r="NT104" s="5"/>
      <c r="NU104" s="5"/>
      <c r="NV104" s="5"/>
      <c r="NW104" s="5"/>
      <c r="NX104" s="5"/>
      <c r="NY104" s="5"/>
      <c r="NZ104" s="5"/>
      <c r="OA104" s="5"/>
      <c r="OB104" s="5"/>
      <c r="OC104" s="5"/>
      <c r="OD104" s="5"/>
      <c r="OE104" s="5"/>
      <c r="OF104" s="5"/>
      <c r="OG104" s="5"/>
      <c r="OH104" s="5"/>
      <c r="OI104" s="5"/>
      <c r="OJ104" s="5"/>
      <c r="OK104" s="5"/>
      <c r="OL104" s="5"/>
      <c r="OM104" s="5"/>
      <c r="ON104" s="5"/>
      <c r="OO104" s="5"/>
      <c r="OP104" s="5"/>
      <c r="OQ104" s="5"/>
      <c r="OR104" s="5"/>
      <c r="OS104" s="5"/>
      <c r="OT104" s="5"/>
      <c r="OU104" s="5"/>
      <c r="OV104" s="5"/>
      <c r="OW104" s="5"/>
      <c r="OX104" s="5"/>
      <c r="OY104" s="5"/>
      <c r="OZ104" s="5"/>
      <c r="PA104" s="5"/>
      <c r="PB104" s="5"/>
      <c r="PC104" s="5"/>
      <c r="PD104" s="5"/>
      <c r="PE104" s="5"/>
      <c r="PF104" s="5"/>
      <c r="PG104" s="5"/>
      <c r="PH104" s="5"/>
      <c r="PI104" s="5"/>
      <c r="PJ104" s="5"/>
      <c r="PK104" s="5"/>
      <c r="PL104" s="5"/>
      <c r="PM104" s="5"/>
      <c r="PN104" s="5"/>
      <c r="PO104" s="5"/>
      <c r="PP104" s="5"/>
      <c r="PQ104" s="5"/>
      <c r="PR104" s="5"/>
      <c r="PS104" s="5"/>
      <c r="PT104" s="5"/>
      <c r="PU104" s="5"/>
      <c r="PV104" s="5"/>
      <c r="PW104" s="5"/>
      <c r="PX104" s="5"/>
      <c r="PY104" s="5"/>
      <c r="PZ104" s="5"/>
      <c r="QA104" s="5"/>
      <c r="QB104" s="5"/>
      <c r="QC104" s="5"/>
      <c r="QD104" s="5"/>
      <c r="QE104" s="5"/>
      <c r="QF104" s="5"/>
      <c r="QG104" s="5"/>
      <c r="QH104" s="5"/>
      <c r="QI104" s="5"/>
      <c r="QJ104" s="5"/>
      <c r="QK104" s="5"/>
      <c r="QL104" s="5"/>
      <c r="QM104" s="5"/>
      <c r="QN104" s="5"/>
      <c r="QO104" s="5"/>
      <c r="QP104" s="5"/>
      <c r="QQ104" s="5"/>
      <c r="QR104" s="5"/>
      <c r="QS104" s="5"/>
      <c r="QT104" s="5"/>
      <c r="QU104" s="5"/>
      <c r="QV104" s="5"/>
      <c r="QW104" s="5"/>
      <c r="QX104" s="5"/>
      <c r="QY104" s="5"/>
      <c r="QZ104" s="5"/>
      <c r="RA104" s="5"/>
      <c r="RB104" s="5"/>
      <c r="RC104" s="5"/>
      <c r="RD104" s="5"/>
      <c r="RE104" s="5"/>
      <c r="RF104" s="5"/>
      <c r="RG104" s="5"/>
      <c r="RH104" s="5"/>
      <c r="RI104" s="5"/>
      <c r="RJ104" s="5"/>
      <c r="RK104" s="5"/>
      <c r="RL104" s="5"/>
      <c r="RM104" s="5"/>
      <c r="RN104" s="5"/>
      <c r="RO104" s="5"/>
      <c r="RP104" s="5"/>
      <c r="RQ104" s="5"/>
      <c r="RR104" s="5"/>
      <c r="RS104" s="5"/>
      <c r="RT104" s="5"/>
      <c r="RU104" s="5"/>
      <c r="RV104" s="5"/>
      <c r="RW104" s="5"/>
      <c r="RX104" s="5"/>
      <c r="RY104" s="5"/>
      <c r="RZ104" s="5"/>
      <c r="SA104" s="5"/>
      <c r="SB104" s="5"/>
      <c r="SC104" s="5"/>
      <c r="SD104" s="5"/>
      <c r="SE104" s="5"/>
      <c r="SF104" s="5"/>
      <c r="SG104" s="5"/>
      <c r="SH104" s="5"/>
      <c r="SI104" s="5"/>
      <c r="SJ104" s="5"/>
      <c r="SK104" s="5"/>
      <c r="SL104" s="5"/>
      <c r="SM104" s="5"/>
      <c r="SN104" s="5"/>
      <c r="SO104" s="5"/>
      <c r="SP104" s="5"/>
      <c r="SQ104" s="5"/>
      <c r="SR104" s="5"/>
      <c r="SS104" s="5"/>
      <c r="ST104" s="5"/>
      <c r="SU104" s="5"/>
      <c r="SV104" s="5"/>
      <c r="SW104" s="5"/>
      <c r="SX104" s="5"/>
      <c r="SY104" s="5"/>
      <c r="SZ104" s="5"/>
      <c r="TA104" s="5"/>
      <c r="TB104" s="5"/>
      <c r="TC104" s="5"/>
      <c r="TD104" s="5"/>
      <c r="TE104" s="5"/>
      <c r="TF104" s="5"/>
      <c r="TG104" s="5"/>
      <c r="TH104" s="5"/>
      <c r="TI104" s="5"/>
      <c r="TJ104" s="5"/>
      <c r="TK104" s="5"/>
      <c r="TL104" s="5"/>
      <c r="TM104" s="5"/>
      <c r="TN104" s="5"/>
      <c r="TO104" s="5"/>
      <c r="TP104" s="5"/>
      <c r="TQ104" s="5"/>
      <c r="TR104" s="5"/>
      <c r="TS104" s="5"/>
      <c r="TT104" s="5"/>
      <c r="TU104" s="5"/>
      <c r="TV104" s="5"/>
      <c r="TW104" s="5"/>
      <c r="TX104" s="5"/>
      <c r="TY104" s="5"/>
      <c r="TZ104" s="5"/>
      <c r="UA104" s="5"/>
      <c r="UB104" s="5"/>
      <c r="UC104" s="5"/>
      <c r="UD104" s="5"/>
      <c r="UE104" s="5"/>
      <c r="UF104" s="5"/>
      <c r="UG104" s="5"/>
      <c r="UH104" s="5"/>
      <c r="UI104" s="5"/>
      <c r="UJ104" s="5"/>
      <c r="UK104" s="5"/>
      <c r="UL104" s="5"/>
      <c r="UM104" s="5"/>
      <c r="UN104" s="5"/>
      <c r="UO104" s="5"/>
      <c r="UP104" s="5"/>
      <c r="UQ104" s="5"/>
      <c r="UR104" s="5"/>
      <c r="US104" s="5"/>
      <c r="UT104" s="5"/>
      <c r="UU104" s="5"/>
      <c r="UV104" s="5"/>
      <c r="UW104" s="5"/>
      <c r="UX104" s="5"/>
      <c r="UY104" s="5"/>
      <c r="UZ104" s="5"/>
      <c r="VA104" s="5"/>
      <c r="VB104" s="5"/>
      <c r="VC104" s="5"/>
      <c r="VD104" s="5"/>
      <c r="VE104" s="5"/>
      <c r="VF104" s="5"/>
      <c r="VG104" s="5"/>
      <c r="VH104" s="5"/>
      <c r="VI104" s="5"/>
      <c r="VJ104" s="5"/>
      <c r="VK104" s="5"/>
      <c r="VL104" s="5"/>
      <c r="VM104" s="5"/>
      <c r="VN104" s="5"/>
      <c r="VO104" s="5"/>
      <c r="VP104" s="5"/>
      <c r="VQ104" s="5"/>
      <c r="VR104" s="5"/>
      <c r="VS104" s="5"/>
      <c r="VT104" s="5"/>
      <c r="VU104" s="5"/>
      <c r="VV104" s="5"/>
      <c r="VW104" s="5"/>
      <c r="VX104" s="5"/>
      <c r="VY104" s="5"/>
      <c r="VZ104" s="5"/>
      <c r="WA104" s="5"/>
      <c r="WB104" s="5"/>
      <c r="WC104" s="5"/>
      <c r="WD104" s="5"/>
      <c r="WE104" s="5"/>
      <c r="WF104" s="5"/>
      <c r="WG104" s="5"/>
      <c r="WH104" s="5"/>
      <c r="WI104" s="5"/>
      <c r="WJ104" s="5"/>
      <c r="WK104" s="5"/>
      <c r="WL104" s="5"/>
      <c r="WM104" s="5"/>
      <c r="WN104" s="5"/>
      <c r="WO104" s="5"/>
      <c r="WP104" s="5"/>
      <c r="WQ104" s="5"/>
      <c r="WR104" s="5"/>
      <c r="WS104" s="5"/>
      <c r="WT104" s="5"/>
      <c r="WU104" s="5"/>
      <c r="WV104" s="5"/>
      <c r="WW104" s="5"/>
      <c r="WX104" s="5"/>
      <c r="WY104" s="5"/>
      <c r="WZ104" s="5"/>
      <c r="XA104" s="5"/>
      <c r="XB104" s="5"/>
      <c r="XC104" s="5"/>
      <c r="XD104" s="5"/>
      <c r="XE104" s="5"/>
      <c r="XF104" s="5"/>
      <c r="XG104" s="5"/>
      <c r="XH104" s="5"/>
      <c r="XI104" s="5"/>
      <c r="XJ104" s="5"/>
      <c r="XK104" s="5"/>
      <c r="XL104" s="5"/>
      <c r="XM104" s="5"/>
      <c r="XN104" s="5"/>
      <c r="XO104" s="5"/>
      <c r="XP104" s="5"/>
      <c r="XQ104" s="5"/>
      <c r="XR104" s="5"/>
      <c r="XS104" s="5"/>
      <c r="XT104" s="5"/>
      <c r="XU104" s="5"/>
      <c r="XV104" s="5"/>
      <c r="XW104" s="5"/>
      <c r="XX104" s="5"/>
      <c r="XY104" s="5"/>
      <c r="XZ104" s="5"/>
      <c r="YA104" s="5"/>
      <c r="YB104" s="5"/>
      <c r="YC104" s="5"/>
      <c r="YD104" s="5"/>
      <c r="YE104" s="5"/>
      <c r="YF104" s="5"/>
      <c r="YG104" s="5"/>
      <c r="YH104" s="5"/>
      <c r="YI104" s="5"/>
      <c r="YJ104" s="5"/>
      <c r="YK104" s="5"/>
      <c r="YL104" s="5"/>
      <c r="YM104" s="5"/>
      <c r="YN104" s="5"/>
      <c r="YO104" s="5"/>
      <c r="YP104" s="5"/>
      <c r="YQ104" s="5"/>
      <c r="YR104" s="5"/>
      <c r="YS104" s="5"/>
      <c r="YT104" s="5"/>
      <c r="YU104" s="5"/>
      <c r="YV104" s="5"/>
      <c r="YW104" s="5"/>
      <c r="YX104" s="5"/>
      <c r="YY104" s="5"/>
      <c r="YZ104" s="5"/>
      <c r="ZA104" s="5"/>
      <c r="ZB104" s="5"/>
      <c r="ZC104" s="5"/>
      <c r="ZD104" s="5"/>
      <c r="ZE104" s="5"/>
      <c r="ZF104" s="5"/>
      <c r="ZG104" s="5"/>
      <c r="ZH104" s="5"/>
      <c r="ZI104" s="5"/>
      <c r="ZJ104" s="5"/>
      <c r="ZK104" s="5"/>
      <c r="ZL104" s="5"/>
      <c r="ZM104" s="5"/>
      <c r="ZN104" s="5"/>
      <c r="ZO104" s="5"/>
      <c r="ZP104" s="5"/>
      <c r="ZQ104" s="5"/>
      <c r="ZR104" s="5"/>
      <c r="ZS104" s="5"/>
      <c r="ZT104" s="5"/>
      <c r="ZU104" s="5"/>
      <c r="ZV104" s="5"/>
      <c r="ZW104" s="5"/>
      <c r="ZX104" s="5"/>
      <c r="ZY104" s="5"/>
      <c r="ZZ104" s="5"/>
      <c r="AAA104" s="5"/>
      <c r="AAB104" s="5"/>
      <c r="AAC104" s="5"/>
      <c r="AAD104" s="5"/>
      <c r="AAE104" s="5"/>
      <c r="AAF104" s="5"/>
      <c r="AAG104" s="5"/>
      <c r="AAH104" s="5"/>
      <c r="AAI104" s="5"/>
      <c r="AAJ104" s="5"/>
      <c r="AAK104" s="5"/>
      <c r="AAL104" s="5"/>
      <c r="AAM104" s="5"/>
      <c r="AAN104" s="5"/>
      <c r="AAO104" s="5"/>
      <c r="AAP104" s="5"/>
      <c r="AAQ104" s="5"/>
      <c r="AAR104" s="5"/>
      <c r="AAS104" s="5"/>
      <c r="AAT104" s="5"/>
      <c r="AAU104" s="5"/>
      <c r="AAV104" s="5"/>
      <c r="AAW104" s="5"/>
      <c r="AAX104" s="5"/>
      <c r="AAY104" s="5"/>
      <c r="AAZ104" s="5"/>
      <c r="ABA104" s="5"/>
      <c r="ABB104" s="5"/>
      <c r="ABC104" s="5"/>
      <c r="ABD104" s="5"/>
      <c r="ABE104" s="5"/>
      <c r="ABF104" s="5"/>
      <c r="ABG104" s="5"/>
      <c r="ABH104" s="5"/>
      <c r="ABI104" s="5"/>
      <c r="ABJ104" s="5"/>
      <c r="ABK104" s="5"/>
      <c r="ABL104" s="5"/>
      <c r="ABM104" s="5"/>
      <c r="ABN104" s="5"/>
      <c r="ABO104" s="5"/>
      <c r="ABP104" s="5"/>
      <c r="ABQ104" s="5"/>
      <c r="ABR104" s="5"/>
      <c r="ABS104" s="5"/>
      <c r="ABT104" s="5"/>
      <c r="ABU104" s="5"/>
      <c r="ABV104" s="5"/>
      <c r="ABW104" s="5"/>
      <c r="ABX104" s="5"/>
      <c r="ABY104" s="5"/>
      <c r="ABZ104" s="5"/>
      <c r="ACA104" s="5"/>
      <c r="ACB104" s="5"/>
      <c r="ACC104" s="5"/>
      <c r="ACD104" s="5"/>
      <c r="ACE104" s="5"/>
      <c r="ACF104" s="5"/>
      <c r="ACG104" s="5"/>
      <c r="ACH104" s="5"/>
      <c r="ACI104" s="5"/>
      <c r="ACJ104" s="5"/>
      <c r="ACK104" s="5"/>
      <c r="ACL104" s="5"/>
      <c r="ACM104" s="5"/>
      <c r="ACN104" s="5"/>
      <c r="ACO104" s="5"/>
      <c r="ACP104" s="5"/>
      <c r="ACQ104" s="5"/>
      <c r="ACR104" s="5"/>
      <c r="ACS104" s="5"/>
      <c r="ACT104" s="5"/>
      <c r="ACU104" s="5"/>
      <c r="ACV104" s="5"/>
      <c r="ACW104" s="5"/>
      <c r="ACX104" s="5"/>
      <c r="ACY104" s="5"/>
      <c r="ACZ104" s="5"/>
      <c r="ADA104" s="5"/>
      <c r="ADB104" s="5"/>
      <c r="ADC104" s="5"/>
      <c r="ADD104" s="5"/>
      <c r="ADE104" s="5"/>
      <c r="ADF104" s="5"/>
      <c r="ADG104" s="5"/>
      <c r="ADH104" s="5"/>
      <c r="ADI104" s="5"/>
      <c r="ADJ104" s="5"/>
      <c r="ADK104" s="5"/>
      <c r="ADL104" s="5"/>
      <c r="ADM104" s="5"/>
      <c r="ADN104" s="5"/>
      <c r="ADO104" s="5"/>
      <c r="ADP104" s="5"/>
      <c r="ADQ104" s="5"/>
      <c r="ADR104" s="5"/>
      <c r="ADS104" s="5"/>
      <c r="ADT104" s="5"/>
      <c r="ADU104" s="5"/>
      <c r="ADV104" s="5"/>
      <c r="ADW104" s="5"/>
      <c r="ADX104" s="5"/>
      <c r="ADY104" s="5"/>
      <c r="ADZ104" s="5"/>
      <c r="AEA104" s="5"/>
      <c r="AEB104" s="5"/>
      <c r="AEC104" s="5"/>
      <c r="AED104" s="5"/>
      <c r="AEE104" s="5"/>
      <c r="AEF104" s="5"/>
      <c r="AEG104" s="5"/>
      <c r="AEH104" s="5"/>
      <c r="AEI104" s="5"/>
      <c r="AEJ104" s="5"/>
      <c r="AEK104" s="5"/>
      <c r="AEL104" s="5"/>
      <c r="AEM104" s="5"/>
      <c r="AEN104" s="5"/>
      <c r="AEO104" s="5"/>
      <c r="AEP104" s="5"/>
      <c r="AEQ104" s="5"/>
      <c r="AER104" s="5"/>
      <c r="AES104" s="5"/>
      <c r="AET104" s="5"/>
      <c r="AEU104" s="5"/>
      <c r="AEV104" s="5"/>
      <c r="AEW104" s="5"/>
      <c r="AEX104" s="5"/>
      <c r="AEY104" s="5"/>
      <c r="AEZ104" s="5"/>
      <c r="AFA104" s="5"/>
      <c r="AFB104" s="5"/>
      <c r="AFC104" s="5"/>
      <c r="AFD104" s="5"/>
      <c r="AFE104" s="5"/>
      <c r="AFF104" s="5"/>
      <c r="AFG104" s="5"/>
      <c r="AFH104" s="5"/>
      <c r="AFI104" s="5"/>
      <c r="AFJ104" s="5"/>
      <c r="AFK104" s="5"/>
      <c r="AFL104" s="5"/>
      <c r="AFM104" s="5"/>
      <c r="AFN104" s="5"/>
      <c r="AFO104" s="5"/>
      <c r="AFP104" s="5"/>
      <c r="AFQ104" s="5"/>
      <c r="AFR104" s="5"/>
      <c r="AFS104" s="5"/>
      <c r="AFT104" s="5"/>
      <c r="AFU104" s="5"/>
      <c r="AFV104" s="5"/>
      <c r="AFW104" s="5"/>
      <c r="AFX104" s="5"/>
      <c r="AFY104" s="5"/>
      <c r="AFZ104" s="5"/>
      <c r="AGA104" s="5"/>
      <c r="AGB104" s="5"/>
      <c r="AGC104" s="5"/>
      <c r="AGD104" s="5"/>
      <c r="AGE104" s="5"/>
      <c r="AGF104" s="5"/>
      <c r="AGG104" s="5"/>
      <c r="AGH104" s="5"/>
      <c r="AGI104" s="5"/>
      <c r="AGJ104" s="5"/>
      <c r="AGK104" s="5"/>
      <c r="AGL104" s="5"/>
      <c r="AGM104" s="5"/>
      <c r="AGN104" s="5"/>
      <c r="AGO104" s="5"/>
      <c r="AGP104" s="5"/>
      <c r="AGQ104" s="5"/>
      <c r="AGR104" s="5"/>
      <c r="AGS104" s="5"/>
      <c r="AGT104" s="5"/>
      <c r="AGU104" s="5"/>
      <c r="AGV104" s="5"/>
      <c r="AGW104" s="5"/>
      <c r="AGX104" s="5"/>
      <c r="AGY104" s="5"/>
      <c r="AGZ104" s="5"/>
      <c r="AHA104" s="5"/>
      <c r="AHB104" s="5"/>
      <c r="AHC104" s="5"/>
      <c r="AHD104" s="5"/>
      <c r="AHE104" s="5"/>
      <c r="AHF104" s="5"/>
      <c r="AHG104" s="5"/>
      <c r="AHH104" s="5"/>
      <c r="AHI104" s="5"/>
      <c r="AHJ104" s="5"/>
      <c r="AHK104" s="5"/>
      <c r="AHL104" s="5"/>
      <c r="AHM104" s="5"/>
      <c r="AHN104" s="5"/>
      <c r="AHO104" s="5"/>
      <c r="AHP104" s="5"/>
      <c r="AHQ104" s="5"/>
      <c r="AHR104" s="5"/>
      <c r="AHS104" s="5"/>
      <c r="AHT104" s="5"/>
      <c r="AHU104" s="5"/>
      <c r="AHV104" s="5"/>
      <c r="AHW104" s="5"/>
      <c r="AHX104" s="5"/>
      <c r="AHY104" s="5"/>
      <c r="AHZ104" s="5"/>
      <c r="AIA104" s="5"/>
      <c r="AIB104" s="5"/>
      <c r="AIC104" s="5"/>
      <c r="AID104" s="5"/>
      <c r="AIE104" s="5"/>
      <c r="AIF104" s="5"/>
      <c r="AIG104" s="5"/>
      <c r="AIH104" s="5"/>
      <c r="AII104" s="5"/>
      <c r="AIJ104" s="5"/>
      <c r="AIK104" s="5"/>
      <c r="AIL104" s="5"/>
      <c r="AIM104" s="5"/>
      <c r="AIN104" s="5"/>
      <c r="AIO104" s="5"/>
      <c r="AIP104" s="5"/>
      <c r="AIQ104" s="5"/>
      <c r="AIR104" s="5"/>
      <c r="AIS104" s="5"/>
      <c r="AIT104" s="5"/>
      <c r="AIU104" s="5"/>
      <c r="AIV104" s="5"/>
      <c r="AIW104" s="5"/>
      <c r="AIX104" s="5"/>
      <c r="AIY104" s="5"/>
      <c r="AIZ104" s="5"/>
      <c r="AJA104" s="5"/>
      <c r="AJB104" s="5"/>
      <c r="AJC104" s="5"/>
      <c r="AJD104" s="5"/>
      <c r="AJE104" s="5"/>
      <c r="AJF104" s="5"/>
      <c r="AJG104" s="5"/>
      <c r="AJH104" s="5"/>
      <c r="AJI104" s="5"/>
      <c r="AJJ104" s="5"/>
    </row>
    <row r="105" spans="1:946" ht="27.95" customHeight="1" x14ac:dyDescent="0.25">
      <c r="A105" s="39" t="s">
        <v>54</v>
      </c>
      <c r="B105" s="40" t="s">
        <v>267</v>
      </c>
      <c r="C105" s="78" t="s">
        <v>272</v>
      </c>
      <c r="D105" s="80" t="s">
        <v>75</v>
      </c>
      <c r="E105" s="80" t="s">
        <v>273</v>
      </c>
      <c r="F105" s="81" t="s">
        <v>59</v>
      </c>
      <c r="G105" s="80" t="s">
        <v>112</v>
      </c>
      <c r="H105" s="80" t="s">
        <v>274</v>
      </c>
      <c r="I105" s="80" t="s">
        <v>275</v>
      </c>
      <c r="J105" s="80"/>
      <c r="K105" s="46" t="s">
        <v>81</v>
      </c>
      <c r="L105" s="80"/>
      <c r="M105" s="48" t="s">
        <v>57</v>
      </c>
      <c r="N105" s="48">
        <v>1</v>
      </c>
      <c r="O105" s="88"/>
      <c r="P105" s="88"/>
      <c r="Q105" s="88"/>
      <c r="R105" s="88"/>
      <c r="S105" s="48">
        <v>1</v>
      </c>
      <c r="T105" s="88"/>
      <c r="U105" s="88"/>
      <c r="V105" s="88"/>
      <c r="W105" s="48">
        <v>1</v>
      </c>
      <c r="X105" s="88"/>
      <c r="Y105" s="88"/>
      <c r="Z105" s="51">
        <f t="shared" si="1"/>
        <v>3</v>
      </c>
      <c r="AA105" s="52">
        <v>0.5</v>
      </c>
      <c r="AB105" s="53">
        <v>1.5</v>
      </c>
      <c r="AC105" s="54">
        <f>Z106/(AA105+Z105)</f>
        <v>0.8571428571428571</v>
      </c>
      <c r="AD105" s="55">
        <v>0</v>
      </c>
      <c r="AE105" s="55">
        <v>0</v>
      </c>
      <c r="AF105" s="56" t="str">
        <f>IFERROR(AE105/AD105," ")</f>
        <v xml:space="preserve"> </v>
      </c>
      <c r="AG105" s="52"/>
      <c r="AH105" s="52"/>
      <c r="AI105" s="54" t="str">
        <f>IFERROR(AH105/AG105," ")</f>
        <v xml:space="preserve"> </v>
      </c>
      <c r="CF105" s="5"/>
      <c r="CG105" s="5"/>
      <c r="CH105" s="5"/>
      <c r="CI105" s="5"/>
      <c r="CJ105" s="5"/>
      <c r="CK105" s="5"/>
      <c r="CL105" s="5"/>
      <c r="CM105" s="5"/>
      <c r="CN105" s="5"/>
      <c r="CO105" s="5"/>
      <c r="CP105" s="5"/>
      <c r="CQ105" s="5"/>
      <c r="CR105" s="5"/>
      <c r="CS105" s="5"/>
      <c r="CT105" s="5"/>
      <c r="CU105" s="5"/>
      <c r="CV105" s="5"/>
      <c r="CW105" s="5"/>
      <c r="CX105" s="5"/>
      <c r="CY105" s="5"/>
      <c r="CZ105" s="5"/>
      <c r="DA105" s="5"/>
      <c r="DB105" s="5"/>
      <c r="DC105" s="5"/>
      <c r="DD105" s="5"/>
      <c r="DE105" s="5"/>
      <c r="DF105" s="5"/>
      <c r="DG105" s="5"/>
      <c r="DH105" s="5"/>
      <c r="DI105" s="5"/>
      <c r="DJ105" s="5"/>
      <c r="DK105" s="5"/>
      <c r="DL105" s="5"/>
      <c r="DM105" s="5"/>
      <c r="DN105" s="5"/>
      <c r="DO105" s="5"/>
      <c r="DP105" s="5"/>
      <c r="DQ105" s="5"/>
      <c r="DR105" s="5"/>
      <c r="DS105" s="5"/>
      <c r="DT105" s="5"/>
      <c r="DU105" s="5"/>
      <c r="DV105" s="5"/>
      <c r="DW105" s="5"/>
      <c r="DX105" s="5"/>
      <c r="DY105" s="5"/>
      <c r="DZ105" s="5"/>
      <c r="EA105" s="5"/>
      <c r="EB105" s="5"/>
      <c r="EC105" s="5"/>
      <c r="ED105" s="5"/>
      <c r="EE105" s="5"/>
      <c r="EF105" s="5"/>
      <c r="EG105" s="5"/>
      <c r="EH105" s="5"/>
      <c r="EI105" s="5"/>
      <c r="EJ105" s="5"/>
      <c r="EK105" s="5"/>
      <c r="EL105" s="5"/>
      <c r="EM105" s="5"/>
      <c r="EN105" s="5"/>
      <c r="EO105" s="5"/>
      <c r="EP105" s="5"/>
      <c r="EQ105" s="5"/>
      <c r="ER105" s="5"/>
      <c r="ES105" s="5"/>
      <c r="ET105" s="5"/>
      <c r="EU105" s="5"/>
      <c r="EV105" s="5"/>
      <c r="EW105" s="5"/>
      <c r="EX105" s="5"/>
      <c r="EY105" s="5"/>
      <c r="EZ105" s="5"/>
      <c r="FA105" s="5"/>
      <c r="FB105" s="5"/>
      <c r="FC105" s="5"/>
      <c r="FD105" s="5"/>
      <c r="FE105" s="5"/>
      <c r="FF105" s="5"/>
      <c r="FG105" s="5"/>
      <c r="FH105" s="5"/>
      <c r="FI105" s="5"/>
      <c r="FJ105" s="5"/>
      <c r="FK105" s="5"/>
      <c r="FL105" s="5"/>
      <c r="FM105" s="5"/>
      <c r="FN105" s="5"/>
      <c r="FO105" s="5"/>
      <c r="FP105" s="5"/>
      <c r="FQ105" s="5"/>
      <c r="FR105" s="5"/>
      <c r="FS105" s="5"/>
      <c r="FT105" s="5"/>
      <c r="FU105" s="5"/>
      <c r="FV105" s="5"/>
      <c r="FW105" s="5"/>
      <c r="FX105" s="5"/>
      <c r="FY105" s="5"/>
      <c r="FZ105" s="5"/>
      <c r="GA105" s="5"/>
      <c r="GB105" s="5"/>
      <c r="GC105" s="5"/>
      <c r="GD105" s="5"/>
      <c r="GE105" s="5"/>
      <c r="GF105" s="5"/>
      <c r="GG105" s="5"/>
      <c r="GH105" s="5"/>
      <c r="GI105" s="5"/>
      <c r="GJ105" s="5"/>
      <c r="GK105" s="5"/>
      <c r="GL105" s="5"/>
      <c r="GM105" s="5"/>
      <c r="GN105" s="5"/>
      <c r="GO105" s="5"/>
      <c r="GP105" s="5"/>
      <c r="GQ105" s="5"/>
      <c r="GR105" s="5"/>
      <c r="GS105" s="5"/>
      <c r="GT105" s="5"/>
      <c r="GU105" s="5"/>
      <c r="GV105" s="5"/>
      <c r="GW105" s="5"/>
      <c r="GX105" s="5"/>
      <c r="GY105" s="5"/>
      <c r="GZ105" s="5"/>
      <c r="HA105" s="5"/>
      <c r="HB105" s="5"/>
      <c r="HC105" s="5"/>
      <c r="HD105" s="5"/>
      <c r="HE105" s="5"/>
      <c r="HF105" s="5"/>
      <c r="HG105" s="5"/>
      <c r="HH105" s="5"/>
      <c r="HI105" s="5"/>
      <c r="HJ105" s="5"/>
      <c r="HK105" s="5"/>
      <c r="HL105" s="5"/>
      <c r="HM105" s="5"/>
      <c r="HN105" s="5"/>
      <c r="HO105" s="5"/>
      <c r="HP105" s="5"/>
      <c r="HQ105" s="5"/>
      <c r="HR105" s="5"/>
      <c r="HS105" s="5"/>
      <c r="HT105" s="5"/>
      <c r="HU105" s="5"/>
      <c r="HV105" s="5"/>
      <c r="HW105" s="5"/>
      <c r="HX105" s="5"/>
      <c r="HY105" s="5"/>
      <c r="HZ105" s="5"/>
      <c r="IA105" s="5"/>
      <c r="IB105" s="5"/>
      <c r="IC105" s="5"/>
      <c r="ID105" s="5"/>
      <c r="IE105" s="5"/>
      <c r="IF105" s="5"/>
      <c r="IG105" s="5"/>
      <c r="IH105" s="5"/>
      <c r="II105" s="5"/>
      <c r="IJ105" s="5"/>
      <c r="IK105" s="5"/>
      <c r="IL105" s="5"/>
      <c r="IM105" s="5"/>
      <c r="IN105" s="5"/>
      <c r="IO105" s="5"/>
      <c r="IP105" s="5"/>
      <c r="IQ105" s="5"/>
      <c r="IR105" s="5"/>
      <c r="IS105" s="5"/>
      <c r="IT105" s="5"/>
      <c r="IU105" s="5"/>
      <c r="IV105" s="5"/>
      <c r="IW105" s="5"/>
      <c r="IX105" s="5"/>
      <c r="IY105" s="5"/>
      <c r="IZ105" s="5"/>
      <c r="JA105" s="5"/>
      <c r="JB105" s="5"/>
      <c r="JC105" s="5"/>
      <c r="JD105" s="5"/>
      <c r="JE105" s="5"/>
      <c r="JF105" s="5"/>
      <c r="JG105" s="5"/>
      <c r="JH105" s="5"/>
      <c r="JI105" s="5"/>
      <c r="JJ105" s="5"/>
      <c r="JK105" s="5"/>
      <c r="JL105" s="5"/>
      <c r="JM105" s="5"/>
      <c r="JN105" s="5"/>
      <c r="JO105" s="5"/>
      <c r="JP105" s="5"/>
      <c r="JQ105" s="5"/>
      <c r="JR105" s="5"/>
      <c r="JS105" s="5"/>
      <c r="JT105" s="5"/>
      <c r="JU105" s="5"/>
      <c r="JV105" s="5"/>
      <c r="JW105" s="5"/>
      <c r="JX105" s="5"/>
      <c r="JY105" s="5"/>
      <c r="JZ105" s="5"/>
      <c r="KA105" s="5"/>
      <c r="KB105" s="5"/>
      <c r="KC105" s="5"/>
      <c r="KD105" s="5"/>
      <c r="KE105" s="5"/>
      <c r="KF105" s="5"/>
      <c r="KG105" s="5"/>
      <c r="KH105" s="5"/>
      <c r="KI105" s="5"/>
      <c r="KJ105" s="5"/>
      <c r="KK105" s="5"/>
      <c r="KL105" s="5"/>
      <c r="KM105" s="5"/>
      <c r="KN105" s="5"/>
      <c r="KO105" s="5"/>
      <c r="KP105" s="5"/>
      <c r="KQ105" s="5"/>
      <c r="KR105" s="5"/>
      <c r="KS105" s="5"/>
      <c r="KT105" s="5"/>
      <c r="KU105" s="5"/>
      <c r="KV105" s="5"/>
      <c r="KW105" s="5"/>
      <c r="KX105" s="5"/>
      <c r="KY105" s="5"/>
      <c r="KZ105" s="5"/>
      <c r="LA105" s="5"/>
      <c r="LB105" s="5"/>
      <c r="LC105" s="5"/>
      <c r="LD105" s="5"/>
      <c r="LE105" s="5"/>
      <c r="LF105" s="5"/>
      <c r="LG105" s="5"/>
      <c r="LH105" s="5"/>
      <c r="LI105" s="5"/>
      <c r="LJ105" s="5"/>
      <c r="LK105" s="5"/>
      <c r="LL105" s="5"/>
      <c r="LM105" s="5"/>
      <c r="LN105" s="5"/>
      <c r="LO105" s="5"/>
      <c r="LP105" s="5"/>
      <c r="LQ105" s="5"/>
      <c r="LR105" s="5"/>
      <c r="LS105" s="5"/>
      <c r="LT105" s="5"/>
      <c r="LU105" s="5"/>
      <c r="LV105" s="5"/>
      <c r="LW105" s="5"/>
      <c r="LX105" s="5"/>
      <c r="LY105" s="5"/>
      <c r="LZ105" s="5"/>
      <c r="MA105" s="5"/>
      <c r="MB105" s="5"/>
      <c r="MC105" s="5"/>
      <c r="MD105" s="5"/>
      <c r="ME105" s="5"/>
      <c r="MF105" s="5"/>
      <c r="MG105" s="5"/>
      <c r="MH105" s="5"/>
      <c r="MI105" s="5"/>
      <c r="MJ105" s="5"/>
      <c r="MK105" s="5"/>
      <c r="ML105" s="5"/>
      <c r="MM105" s="5"/>
      <c r="MN105" s="5"/>
      <c r="MO105" s="5"/>
      <c r="MP105" s="5"/>
      <c r="MQ105" s="5"/>
      <c r="MR105" s="5"/>
      <c r="MS105" s="5"/>
      <c r="MT105" s="5"/>
      <c r="MU105" s="5"/>
      <c r="MV105" s="5"/>
      <c r="MW105" s="5"/>
      <c r="MX105" s="5"/>
      <c r="MY105" s="5"/>
      <c r="MZ105" s="5"/>
      <c r="NA105" s="5"/>
      <c r="NB105" s="5"/>
      <c r="NC105" s="5"/>
      <c r="ND105" s="5"/>
      <c r="NE105" s="5"/>
      <c r="NF105" s="5"/>
      <c r="NG105" s="5"/>
      <c r="NH105" s="5"/>
      <c r="NI105" s="5"/>
      <c r="NJ105" s="5"/>
      <c r="NK105" s="5"/>
      <c r="NL105" s="5"/>
      <c r="NM105" s="5"/>
      <c r="NN105" s="5"/>
      <c r="NO105" s="5"/>
      <c r="NP105" s="5"/>
      <c r="NQ105" s="5"/>
      <c r="NR105" s="5"/>
      <c r="NS105" s="5"/>
      <c r="NT105" s="5"/>
      <c r="NU105" s="5"/>
      <c r="NV105" s="5"/>
      <c r="NW105" s="5"/>
      <c r="NX105" s="5"/>
      <c r="NY105" s="5"/>
      <c r="NZ105" s="5"/>
      <c r="OA105" s="5"/>
      <c r="OB105" s="5"/>
      <c r="OC105" s="5"/>
      <c r="OD105" s="5"/>
      <c r="OE105" s="5"/>
      <c r="OF105" s="5"/>
      <c r="OG105" s="5"/>
      <c r="OH105" s="5"/>
      <c r="OI105" s="5"/>
      <c r="OJ105" s="5"/>
      <c r="OK105" s="5"/>
      <c r="OL105" s="5"/>
      <c r="OM105" s="5"/>
      <c r="ON105" s="5"/>
      <c r="OO105" s="5"/>
      <c r="OP105" s="5"/>
      <c r="OQ105" s="5"/>
      <c r="OR105" s="5"/>
      <c r="OS105" s="5"/>
      <c r="OT105" s="5"/>
      <c r="OU105" s="5"/>
      <c r="OV105" s="5"/>
      <c r="OW105" s="5"/>
      <c r="OX105" s="5"/>
      <c r="OY105" s="5"/>
      <c r="OZ105" s="5"/>
      <c r="PA105" s="5"/>
      <c r="PB105" s="5"/>
      <c r="PC105" s="5"/>
      <c r="PD105" s="5"/>
      <c r="PE105" s="5"/>
      <c r="PF105" s="5"/>
      <c r="PG105" s="5"/>
      <c r="PH105" s="5"/>
      <c r="PI105" s="5"/>
      <c r="PJ105" s="5"/>
      <c r="PK105" s="5"/>
      <c r="PL105" s="5"/>
      <c r="PM105" s="5"/>
      <c r="PN105" s="5"/>
      <c r="PO105" s="5"/>
      <c r="PP105" s="5"/>
      <c r="PQ105" s="5"/>
      <c r="PR105" s="5"/>
      <c r="PS105" s="5"/>
      <c r="PT105" s="5"/>
      <c r="PU105" s="5"/>
      <c r="PV105" s="5"/>
      <c r="PW105" s="5"/>
      <c r="PX105" s="5"/>
      <c r="PY105" s="5"/>
      <c r="PZ105" s="5"/>
      <c r="QA105" s="5"/>
      <c r="QB105" s="5"/>
      <c r="QC105" s="5"/>
      <c r="QD105" s="5"/>
      <c r="QE105" s="5"/>
      <c r="QF105" s="5"/>
      <c r="QG105" s="5"/>
      <c r="QH105" s="5"/>
      <c r="QI105" s="5"/>
      <c r="QJ105" s="5"/>
      <c r="QK105" s="5"/>
      <c r="QL105" s="5"/>
      <c r="QM105" s="5"/>
      <c r="QN105" s="5"/>
      <c r="QO105" s="5"/>
      <c r="QP105" s="5"/>
      <c r="QQ105" s="5"/>
      <c r="QR105" s="5"/>
      <c r="QS105" s="5"/>
      <c r="QT105" s="5"/>
      <c r="QU105" s="5"/>
      <c r="QV105" s="5"/>
      <c r="QW105" s="5"/>
      <c r="QX105" s="5"/>
      <c r="QY105" s="5"/>
      <c r="QZ105" s="5"/>
      <c r="RA105" s="5"/>
      <c r="RB105" s="5"/>
      <c r="RC105" s="5"/>
      <c r="RD105" s="5"/>
      <c r="RE105" s="5"/>
      <c r="RF105" s="5"/>
      <c r="RG105" s="5"/>
      <c r="RH105" s="5"/>
      <c r="RI105" s="5"/>
      <c r="RJ105" s="5"/>
      <c r="RK105" s="5"/>
      <c r="RL105" s="5"/>
      <c r="RM105" s="5"/>
      <c r="RN105" s="5"/>
      <c r="RO105" s="5"/>
      <c r="RP105" s="5"/>
      <c r="RQ105" s="5"/>
      <c r="RR105" s="5"/>
      <c r="RS105" s="5"/>
      <c r="RT105" s="5"/>
      <c r="RU105" s="5"/>
      <c r="RV105" s="5"/>
      <c r="RW105" s="5"/>
      <c r="RX105" s="5"/>
      <c r="RY105" s="5"/>
      <c r="RZ105" s="5"/>
      <c r="SA105" s="5"/>
      <c r="SB105" s="5"/>
      <c r="SC105" s="5"/>
      <c r="SD105" s="5"/>
      <c r="SE105" s="5"/>
      <c r="SF105" s="5"/>
      <c r="SG105" s="5"/>
      <c r="SH105" s="5"/>
      <c r="SI105" s="5"/>
      <c r="SJ105" s="5"/>
      <c r="SK105" s="5"/>
      <c r="SL105" s="5"/>
      <c r="SM105" s="5"/>
      <c r="SN105" s="5"/>
      <c r="SO105" s="5"/>
      <c r="SP105" s="5"/>
      <c r="SQ105" s="5"/>
      <c r="SR105" s="5"/>
      <c r="SS105" s="5"/>
      <c r="ST105" s="5"/>
      <c r="SU105" s="5"/>
      <c r="SV105" s="5"/>
      <c r="SW105" s="5"/>
      <c r="SX105" s="5"/>
      <c r="SY105" s="5"/>
      <c r="SZ105" s="5"/>
      <c r="TA105" s="5"/>
      <c r="TB105" s="5"/>
      <c r="TC105" s="5"/>
      <c r="TD105" s="5"/>
      <c r="TE105" s="5"/>
      <c r="TF105" s="5"/>
      <c r="TG105" s="5"/>
      <c r="TH105" s="5"/>
      <c r="TI105" s="5"/>
      <c r="TJ105" s="5"/>
      <c r="TK105" s="5"/>
      <c r="TL105" s="5"/>
      <c r="TM105" s="5"/>
      <c r="TN105" s="5"/>
      <c r="TO105" s="5"/>
      <c r="TP105" s="5"/>
      <c r="TQ105" s="5"/>
      <c r="TR105" s="5"/>
      <c r="TS105" s="5"/>
      <c r="TT105" s="5"/>
      <c r="TU105" s="5"/>
      <c r="TV105" s="5"/>
      <c r="TW105" s="5"/>
      <c r="TX105" s="5"/>
      <c r="TY105" s="5"/>
      <c r="TZ105" s="5"/>
      <c r="UA105" s="5"/>
      <c r="UB105" s="5"/>
      <c r="UC105" s="5"/>
      <c r="UD105" s="5"/>
      <c r="UE105" s="5"/>
      <c r="UF105" s="5"/>
      <c r="UG105" s="5"/>
      <c r="UH105" s="5"/>
      <c r="UI105" s="5"/>
      <c r="UJ105" s="5"/>
      <c r="UK105" s="5"/>
      <c r="UL105" s="5"/>
      <c r="UM105" s="5"/>
      <c r="UN105" s="5"/>
      <c r="UO105" s="5"/>
      <c r="UP105" s="5"/>
      <c r="UQ105" s="5"/>
      <c r="UR105" s="5"/>
      <c r="US105" s="5"/>
      <c r="UT105" s="5"/>
      <c r="UU105" s="5"/>
      <c r="UV105" s="5"/>
      <c r="UW105" s="5"/>
      <c r="UX105" s="5"/>
      <c r="UY105" s="5"/>
      <c r="UZ105" s="5"/>
      <c r="VA105" s="5"/>
      <c r="VB105" s="5"/>
      <c r="VC105" s="5"/>
      <c r="VD105" s="5"/>
      <c r="VE105" s="5"/>
      <c r="VF105" s="5"/>
      <c r="VG105" s="5"/>
      <c r="VH105" s="5"/>
      <c r="VI105" s="5"/>
      <c r="VJ105" s="5"/>
      <c r="VK105" s="5"/>
      <c r="VL105" s="5"/>
      <c r="VM105" s="5"/>
      <c r="VN105" s="5"/>
      <c r="VO105" s="5"/>
      <c r="VP105" s="5"/>
      <c r="VQ105" s="5"/>
      <c r="VR105" s="5"/>
      <c r="VS105" s="5"/>
      <c r="VT105" s="5"/>
      <c r="VU105" s="5"/>
      <c r="VV105" s="5"/>
      <c r="VW105" s="5"/>
      <c r="VX105" s="5"/>
      <c r="VY105" s="5"/>
      <c r="VZ105" s="5"/>
      <c r="WA105" s="5"/>
      <c r="WB105" s="5"/>
      <c r="WC105" s="5"/>
      <c r="WD105" s="5"/>
      <c r="WE105" s="5"/>
      <c r="WF105" s="5"/>
      <c r="WG105" s="5"/>
      <c r="WH105" s="5"/>
      <c r="WI105" s="5"/>
      <c r="WJ105" s="5"/>
      <c r="WK105" s="5"/>
      <c r="WL105" s="5"/>
      <c r="WM105" s="5"/>
      <c r="WN105" s="5"/>
      <c r="WO105" s="5"/>
      <c r="WP105" s="5"/>
      <c r="WQ105" s="5"/>
      <c r="WR105" s="5"/>
      <c r="WS105" s="5"/>
      <c r="WT105" s="5"/>
      <c r="WU105" s="5"/>
      <c r="WV105" s="5"/>
      <c r="WW105" s="5"/>
      <c r="WX105" s="5"/>
      <c r="WY105" s="5"/>
      <c r="WZ105" s="5"/>
      <c r="XA105" s="5"/>
      <c r="XB105" s="5"/>
      <c r="XC105" s="5"/>
      <c r="XD105" s="5"/>
      <c r="XE105" s="5"/>
      <c r="XF105" s="5"/>
      <c r="XG105" s="5"/>
      <c r="XH105" s="5"/>
      <c r="XI105" s="5"/>
      <c r="XJ105" s="5"/>
      <c r="XK105" s="5"/>
      <c r="XL105" s="5"/>
      <c r="XM105" s="5"/>
      <c r="XN105" s="5"/>
      <c r="XO105" s="5"/>
      <c r="XP105" s="5"/>
      <c r="XQ105" s="5"/>
      <c r="XR105" s="5"/>
      <c r="XS105" s="5"/>
      <c r="XT105" s="5"/>
      <c r="XU105" s="5"/>
      <c r="XV105" s="5"/>
      <c r="XW105" s="5"/>
      <c r="XX105" s="5"/>
      <c r="XY105" s="5"/>
      <c r="XZ105" s="5"/>
      <c r="YA105" s="5"/>
      <c r="YB105" s="5"/>
      <c r="YC105" s="5"/>
      <c r="YD105" s="5"/>
      <c r="YE105" s="5"/>
      <c r="YF105" s="5"/>
      <c r="YG105" s="5"/>
      <c r="YH105" s="5"/>
      <c r="YI105" s="5"/>
      <c r="YJ105" s="5"/>
      <c r="YK105" s="5"/>
      <c r="YL105" s="5"/>
      <c r="YM105" s="5"/>
      <c r="YN105" s="5"/>
      <c r="YO105" s="5"/>
      <c r="YP105" s="5"/>
      <c r="YQ105" s="5"/>
      <c r="YR105" s="5"/>
      <c r="YS105" s="5"/>
      <c r="YT105" s="5"/>
      <c r="YU105" s="5"/>
      <c r="YV105" s="5"/>
      <c r="YW105" s="5"/>
      <c r="YX105" s="5"/>
      <c r="YY105" s="5"/>
      <c r="YZ105" s="5"/>
      <c r="ZA105" s="5"/>
      <c r="ZB105" s="5"/>
      <c r="ZC105" s="5"/>
      <c r="ZD105" s="5"/>
      <c r="ZE105" s="5"/>
      <c r="ZF105" s="5"/>
      <c r="ZG105" s="5"/>
      <c r="ZH105" s="5"/>
      <c r="ZI105" s="5"/>
      <c r="ZJ105" s="5"/>
      <c r="ZK105" s="5"/>
      <c r="ZL105" s="5"/>
      <c r="ZM105" s="5"/>
      <c r="ZN105" s="5"/>
      <c r="ZO105" s="5"/>
      <c r="ZP105" s="5"/>
      <c r="ZQ105" s="5"/>
      <c r="ZR105" s="5"/>
      <c r="ZS105" s="5"/>
      <c r="ZT105" s="5"/>
      <c r="ZU105" s="5"/>
      <c r="ZV105" s="5"/>
      <c r="ZW105" s="5"/>
      <c r="ZX105" s="5"/>
      <c r="ZY105" s="5"/>
      <c r="ZZ105" s="5"/>
      <c r="AAA105" s="5"/>
      <c r="AAB105" s="5"/>
      <c r="AAC105" s="5"/>
      <c r="AAD105" s="5"/>
      <c r="AAE105" s="5"/>
      <c r="AAF105" s="5"/>
      <c r="AAG105" s="5"/>
      <c r="AAH105" s="5"/>
      <c r="AAI105" s="5"/>
      <c r="AAJ105" s="5"/>
      <c r="AAK105" s="5"/>
      <c r="AAL105" s="5"/>
      <c r="AAM105" s="5"/>
      <c r="AAN105" s="5"/>
      <c r="AAO105" s="5"/>
      <c r="AAP105" s="5"/>
      <c r="AAQ105" s="5"/>
      <c r="AAR105" s="5"/>
      <c r="AAS105" s="5"/>
      <c r="AAT105" s="5"/>
      <c r="AAU105" s="5"/>
      <c r="AAV105" s="5"/>
      <c r="AAW105" s="5"/>
      <c r="AAX105" s="5"/>
      <c r="AAY105" s="5"/>
      <c r="AAZ105" s="5"/>
      <c r="ABA105" s="5"/>
      <c r="ABB105" s="5"/>
      <c r="ABC105" s="5"/>
      <c r="ABD105" s="5"/>
      <c r="ABE105" s="5"/>
      <c r="ABF105" s="5"/>
      <c r="ABG105" s="5"/>
      <c r="ABH105" s="5"/>
      <c r="ABI105" s="5"/>
      <c r="ABJ105" s="5"/>
      <c r="ABK105" s="5"/>
      <c r="ABL105" s="5"/>
      <c r="ABM105" s="5"/>
      <c r="ABN105" s="5"/>
      <c r="ABO105" s="5"/>
      <c r="ABP105" s="5"/>
      <c r="ABQ105" s="5"/>
      <c r="ABR105" s="5"/>
      <c r="ABS105" s="5"/>
      <c r="ABT105" s="5"/>
      <c r="ABU105" s="5"/>
      <c r="ABV105" s="5"/>
      <c r="ABW105" s="5"/>
      <c r="ABX105" s="5"/>
      <c r="ABY105" s="5"/>
      <c r="ABZ105" s="5"/>
      <c r="ACA105" s="5"/>
      <c r="ACB105" s="5"/>
      <c r="ACC105" s="5"/>
      <c r="ACD105" s="5"/>
      <c r="ACE105" s="5"/>
      <c r="ACF105" s="5"/>
      <c r="ACG105" s="5"/>
      <c r="ACH105" s="5"/>
      <c r="ACI105" s="5"/>
      <c r="ACJ105" s="5"/>
      <c r="ACK105" s="5"/>
      <c r="ACL105" s="5"/>
      <c r="ACM105" s="5"/>
      <c r="ACN105" s="5"/>
      <c r="ACO105" s="5"/>
      <c r="ACP105" s="5"/>
      <c r="ACQ105" s="5"/>
      <c r="ACR105" s="5"/>
      <c r="ACS105" s="5"/>
      <c r="ACT105" s="5"/>
      <c r="ACU105" s="5"/>
      <c r="ACV105" s="5"/>
      <c r="ACW105" s="5"/>
      <c r="ACX105" s="5"/>
      <c r="ACY105" s="5"/>
      <c r="ACZ105" s="5"/>
      <c r="ADA105" s="5"/>
      <c r="ADB105" s="5"/>
      <c r="ADC105" s="5"/>
      <c r="ADD105" s="5"/>
      <c r="ADE105" s="5"/>
      <c r="ADF105" s="5"/>
      <c r="ADG105" s="5"/>
      <c r="ADH105" s="5"/>
      <c r="ADI105" s="5"/>
      <c r="ADJ105" s="5"/>
      <c r="ADK105" s="5"/>
      <c r="ADL105" s="5"/>
      <c r="ADM105" s="5"/>
      <c r="ADN105" s="5"/>
      <c r="ADO105" s="5"/>
      <c r="ADP105" s="5"/>
      <c r="ADQ105" s="5"/>
      <c r="ADR105" s="5"/>
      <c r="ADS105" s="5"/>
      <c r="ADT105" s="5"/>
      <c r="ADU105" s="5"/>
      <c r="ADV105" s="5"/>
      <c r="ADW105" s="5"/>
      <c r="ADX105" s="5"/>
      <c r="ADY105" s="5"/>
      <c r="ADZ105" s="5"/>
      <c r="AEA105" s="5"/>
      <c r="AEB105" s="5"/>
      <c r="AEC105" s="5"/>
      <c r="AED105" s="5"/>
      <c r="AEE105" s="5"/>
      <c r="AEF105" s="5"/>
      <c r="AEG105" s="5"/>
      <c r="AEH105" s="5"/>
      <c r="AEI105" s="5"/>
      <c r="AEJ105" s="5"/>
      <c r="AEK105" s="5"/>
      <c r="AEL105" s="5"/>
      <c r="AEM105" s="5"/>
      <c r="AEN105" s="5"/>
      <c r="AEO105" s="5"/>
      <c r="AEP105" s="5"/>
      <c r="AEQ105" s="5"/>
      <c r="AER105" s="5"/>
      <c r="AES105" s="5"/>
      <c r="AET105" s="5"/>
      <c r="AEU105" s="5"/>
      <c r="AEV105" s="5"/>
      <c r="AEW105" s="5"/>
      <c r="AEX105" s="5"/>
      <c r="AEY105" s="5"/>
      <c r="AEZ105" s="5"/>
      <c r="AFA105" s="5"/>
      <c r="AFB105" s="5"/>
      <c r="AFC105" s="5"/>
      <c r="AFD105" s="5"/>
      <c r="AFE105" s="5"/>
      <c r="AFF105" s="5"/>
      <c r="AFG105" s="5"/>
      <c r="AFH105" s="5"/>
      <c r="AFI105" s="5"/>
      <c r="AFJ105" s="5"/>
      <c r="AFK105" s="5"/>
      <c r="AFL105" s="5"/>
      <c r="AFM105" s="5"/>
      <c r="AFN105" s="5"/>
      <c r="AFO105" s="5"/>
      <c r="AFP105" s="5"/>
      <c r="AFQ105" s="5"/>
      <c r="AFR105" s="5"/>
      <c r="AFS105" s="5"/>
      <c r="AFT105" s="5"/>
      <c r="AFU105" s="5"/>
      <c r="AFV105" s="5"/>
      <c r="AFW105" s="5"/>
      <c r="AFX105" s="5"/>
      <c r="AFY105" s="5"/>
      <c r="AFZ105" s="5"/>
      <c r="AGA105" s="5"/>
      <c r="AGB105" s="5"/>
      <c r="AGC105" s="5"/>
      <c r="AGD105" s="5"/>
      <c r="AGE105" s="5"/>
      <c r="AGF105" s="5"/>
      <c r="AGG105" s="5"/>
      <c r="AGH105" s="5"/>
      <c r="AGI105" s="5"/>
      <c r="AGJ105" s="5"/>
      <c r="AGK105" s="5"/>
      <c r="AGL105" s="5"/>
      <c r="AGM105" s="5"/>
      <c r="AGN105" s="5"/>
      <c r="AGO105" s="5"/>
      <c r="AGP105" s="5"/>
      <c r="AGQ105" s="5"/>
      <c r="AGR105" s="5"/>
      <c r="AGS105" s="5"/>
      <c r="AGT105" s="5"/>
      <c r="AGU105" s="5"/>
      <c r="AGV105" s="5"/>
      <c r="AGW105" s="5"/>
      <c r="AGX105" s="5"/>
      <c r="AGY105" s="5"/>
      <c r="AGZ105" s="5"/>
      <c r="AHA105" s="5"/>
      <c r="AHB105" s="5"/>
      <c r="AHC105" s="5"/>
      <c r="AHD105" s="5"/>
      <c r="AHE105" s="5"/>
      <c r="AHF105" s="5"/>
      <c r="AHG105" s="5"/>
      <c r="AHH105" s="5"/>
      <c r="AHI105" s="5"/>
      <c r="AHJ105" s="5"/>
      <c r="AHK105" s="5"/>
      <c r="AHL105" s="5"/>
      <c r="AHM105" s="5"/>
      <c r="AHN105" s="5"/>
      <c r="AHO105" s="5"/>
      <c r="AHP105" s="5"/>
      <c r="AHQ105" s="5"/>
      <c r="AHR105" s="5"/>
      <c r="AHS105" s="5"/>
      <c r="AHT105" s="5"/>
      <c r="AHU105" s="5"/>
      <c r="AHV105" s="5"/>
      <c r="AHW105" s="5"/>
      <c r="AHX105" s="5"/>
      <c r="AHY105" s="5"/>
      <c r="AHZ105" s="5"/>
      <c r="AIA105" s="5"/>
      <c r="AIB105" s="5"/>
      <c r="AIC105" s="5"/>
      <c r="AID105" s="5"/>
      <c r="AIE105" s="5"/>
      <c r="AIF105" s="5"/>
      <c r="AIG105" s="5"/>
      <c r="AIH105" s="5"/>
      <c r="AII105" s="5"/>
      <c r="AIJ105" s="5"/>
      <c r="AIK105" s="5"/>
      <c r="AIL105" s="5"/>
      <c r="AIM105" s="5"/>
      <c r="AIN105" s="5"/>
      <c r="AIO105" s="5"/>
      <c r="AIP105" s="5"/>
      <c r="AIQ105" s="5"/>
      <c r="AIR105" s="5"/>
      <c r="AIS105" s="5"/>
      <c r="AIT105" s="5"/>
      <c r="AIU105" s="5"/>
      <c r="AIV105" s="5"/>
      <c r="AIW105" s="5"/>
      <c r="AIX105" s="5"/>
      <c r="AIY105" s="5"/>
      <c r="AIZ105" s="5"/>
      <c r="AJA105" s="5"/>
      <c r="AJB105" s="5"/>
      <c r="AJC105" s="5"/>
      <c r="AJD105" s="5"/>
      <c r="AJE105" s="5"/>
      <c r="AJF105" s="5"/>
      <c r="AJG105" s="5"/>
      <c r="AJH105" s="5"/>
      <c r="AJI105" s="5"/>
      <c r="AJJ105" s="5"/>
    </row>
    <row r="106" spans="1:946" ht="22.5" customHeight="1" x14ac:dyDescent="0.25">
      <c r="A106" s="39" t="s">
        <v>54</v>
      </c>
      <c r="B106" s="40" t="s">
        <v>267</v>
      </c>
      <c r="C106" s="84"/>
      <c r="D106" s="86"/>
      <c r="E106" s="86"/>
      <c r="F106" s="43" t="s">
        <v>59</v>
      </c>
      <c r="G106" s="86"/>
      <c r="H106" s="86"/>
      <c r="I106" s="86"/>
      <c r="J106" s="86"/>
      <c r="K106" s="62"/>
      <c r="L106" s="86"/>
      <c r="M106" s="64" t="s">
        <v>66</v>
      </c>
      <c r="N106" s="64">
        <v>1</v>
      </c>
      <c r="O106" s="88"/>
      <c r="P106" s="88"/>
      <c r="Q106" s="88"/>
      <c r="R106" s="88"/>
      <c r="S106" s="64">
        <v>0.2</v>
      </c>
      <c r="T106" s="64">
        <v>0.5</v>
      </c>
      <c r="U106" s="64">
        <v>0.3</v>
      </c>
      <c r="V106" s="88"/>
      <c r="W106" s="64">
        <v>1</v>
      </c>
      <c r="X106" s="88"/>
      <c r="Y106" s="88"/>
      <c r="Z106" s="51">
        <f t="shared" si="1"/>
        <v>3</v>
      </c>
      <c r="AA106" s="66"/>
      <c r="AB106" s="53"/>
      <c r="AC106" s="67"/>
      <c r="AD106" s="68"/>
      <c r="AE106" s="68"/>
      <c r="AF106" s="69"/>
      <c r="AG106" s="66"/>
      <c r="AH106" s="66"/>
      <c r="AI106" s="67"/>
      <c r="CF106" s="5"/>
      <c r="CG106" s="5"/>
      <c r="CH106" s="5"/>
      <c r="CI106" s="5"/>
      <c r="CJ106" s="5"/>
      <c r="CK106" s="5"/>
      <c r="CL106" s="5"/>
      <c r="CM106" s="5"/>
      <c r="CN106" s="5"/>
      <c r="CO106" s="5"/>
      <c r="CP106" s="5"/>
      <c r="CQ106" s="5"/>
      <c r="CR106" s="5"/>
      <c r="CS106" s="5"/>
      <c r="CT106" s="5"/>
      <c r="CU106" s="5"/>
      <c r="CV106" s="5"/>
      <c r="CW106" s="5"/>
      <c r="CX106" s="5"/>
      <c r="CY106" s="5"/>
      <c r="CZ106" s="5"/>
      <c r="DA106" s="5"/>
      <c r="DB106" s="5"/>
      <c r="DC106" s="5"/>
      <c r="DD106" s="5"/>
      <c r="DE106" s="5"/>
      <c r="DF106" s="5"/>
      <c r="DG106" s="5"/>
      <c r="DH106" s="5"/>
      <c r="DI106" s="5"/>
      <c r="DJ106" s="5"/>
      <c r="DK106" s="5"/>
      <c r="DL106" s="5"/>
      <c r="DM106" s="5"/>
      <c r="DN106" s="5"/>
      <c r="DO106" s="5"/>
      <c r="DP106" s="5"/>
      <c r="DQ106" s="5"/>
      <c r="DR106" s="5"/>
      <c r="DS106" s="5"/>
      <c r="DT106" s="5"/>
      <c r="DU106" s="5"/>
      <c r="DV106" s="5"/>
      <c r="DW106" s="5"/>
      <c r="DX106" s="5"/>
      <c r="DY106" s="5"/>
      <c r="DZ106" s="5"/>
      <c r="EA106" s="5"/>
      <c r="EB106" s="5"/>
      <c r="EC106" s="5"/>
      <c r="ED106" s="5"/>
      <c r="EE106" s="5"/>
      <c r="EF106" s="5"/>
      <c r="EG106" s="5"/>
      <c r="EH106" s="5"/>
      <c r="EI106" s="5"/>
      <c r="EJ106" s="5"/>
      <c r="EK106" s="5"/>
      <c r="EL106" s="5"/>
      <c r="EM106" s="5"/>
      <c r="EN106" s="5"/>
      <c r="EO106" s="5"/>
      <c r="EP106" s="5"/>
      <c r="EQ106" s="5"/>
      <c r="ER106" s="5"/>
      <c r="ES106" s="5"/>
      <c r="ET106" s="5"/>
      <c r="EU106" s="5"/>
      <c r="EV106" s="5"/>
      <c r="EW106" s="5"/>
      <c r="EX106" s="5"/>
      <c r="EY106" s="5"/>
      <c r="EZ106" s="5"/>
      <c r="FA106" s="5"/>
      <c r="FB106" s="5"/>
      <c r="FC106" s="5"/>
      <c r="FD106" s="5"/>
      <c r="FE106" s="5"/>
      <c r="FF106" s="5"/>
      <c r="FG106" s="5"/>
      <c r="FH106" s="5"/>
      <c r="FI106" s="5"/>
      <c r="FJ106" s="5"/>
      <c r="FK106" s="5"/>
      <c r="FL106" s="5"/>
      <c r="FM106" s="5"/>
      <c r="FN106" s="5"/>
      <c r="FO106" s="5"/>
      <c r="FP106" s="5"/>
      <c r="FQ106" s="5"/>
      <c r="FR106" s="5"/>
      <c r="FS106" s="5"/>
      <c r="FT106" s="5"/>
      <c r="FU106" s="5"/>
      <c r="FV106" s="5"/>
      <c r="FW106" s="5"/>
      <c r="FX106" s="5"/>
      <c r="FY106" s="5"/>
      <c r="FZ106" s="5"/>
      <c r="GA106" s="5"/>
      <c r="GB106" s="5"/>
      <c r="GC106" s="5"/>
      <c r="GD106" s="5"/>
      <c r="GE106" s="5"/>
      <c r="GF106" s="5"/>
      <c r="GG106" s="5"/>
      <c r="GH106" s="5"/>
      <c r="GI106" s="5"/>
      <c r="GJ106" s="5"/>
      <c r="GK106" s="5"/>
      <c r="GL106" s="5"/>
      <c r="GM106" s="5"/>
      <c r="GN106" s="5"/>
      <c r="GO106" s="5"/>
      <c r="GP106" s="5"/>
      <c r="GQ106" s="5"/>
      <c r="GR106" s="5"/>
      <c r="GS106" s="5"/>
      <c r="GT106" s="5"/>
      <c r="GU106" s="5"/>
      <c r="GV106" s="5"/>
      <c r="GW106" s="5"/>
      <c r="GX106" s="5"/>
      <c r="GY106" s="5"/>
      <c r="GZ106" s="5"/>
      <c r="HA106" s="5"/>
      <c r="HB106" s="5"/>
      <c r="HC106" s="5"/>
      <c r="HD106" s="5"/>
      <c r="HE106" s="5"/>
      <c r="HF106" s="5"/>
      <c r="HG106" s="5"/>
      <c r="HH106" s="5"/>
      <c r="HI106" s="5"/>
      <c r="HJ106" s="5"/>
      <c r="HK106" s="5"/>
      <c r="HL106" s="5"/>
      <c r="HM106" s="5"/>
      <c r="HN106" s="5"/>
      <c r="HO106" s="5"/>
      <c r="HP106" s="5"/>
      <c r="HQ106" s="5"/>
      <c r="HR106" s="5"/>
      <c r="HS106" s="5"/>
      <c r="HT106" s="5"/>
      <c r="HU106" s="5"/>
      <c r="HV106" s="5"/>
      <c r="HW106" s="5"/>
      <c r="HX106" s="5"/>
      <c r="HY106" s="5"/>
      <c r="HZ106" s="5"/>
      <c r="IA106" s="5"/>
      <c r="IB106" s="5"/>
      <c r="IC106" s="5"/>
      <c r="ID106" s="5"/>
      <c r="IE106" s="5"/>
      <c r="IF106" s="5"/>
      <c r="IG106" s="5"/>
      <c r="IH106" s="5"/>
      <c r="II106" s="5"/>
      <c r="IJ106" s="5"/>
      <c r="IK106" s="5"/>
      <c r="IL106" s="5"/>
      <c r="IM106" s="5"/>
      <c r="IN106" s="5"/>
      <c r="IO106" s="5"/>
      <c r="IP106" s="5"/>
      <c r="IQ106" s="5"/>
      <c r="IR106" s="5"/>
      <c r="IS106" s="5"/>
      <c r="IT106" s="5"/>
      <c r="IU106" s="5"/>
      <c r="IV106" s="5"/>
      <c r="IW106" s="5"/>
      <c r="IX106" s="5"/>
      <c r="IY106" s="5"/>
      <c r="IZ106" s="5"/>
      <c r="JA106" s="5"/>
      <c r="JB106" s="5"/>
      <c r="JC106" s="5"/>
      <c r="JD106" s="5"/>
      <c r="JE106" s="5"/>
      <c r="JF106" s="5"/>
      <c r="JG106" s="5"/>
      <c r="JH106" s="5"/>
      <c r="JI106" s="5"/>
      <c r="JJ106" s="5"/>
      <c r="JK106" s="5"/>
      <c r="JL106" s="5"/>
      <c r="JM106" s="5"/>
      <c r="JN106" s="5"/>
      <c r="JO106" s="5"/>
      <c r="JP106" s="5"/>
      <c r="JQ106" s="5"/>
      <c r="JR106" s="5"/>
      <c r="JS106" s="5"/>
      <c r="JT106" s="5"/>
      <c r="JU106" s="5"/>
      <c r="JV106" s="5"/>
      <c r="JW106" s="5"/>
      <c r="JX106" s="5"/>
      <c r="JY106" s="5"/>
      <c r="JZ106" s="5"/>
      <c r="KA106" s="5"/>
      <c r="KB106" s="5"/>
      <c r="KC106" s="5"/>
      <c r="KD106" s="5"/>
      <c r="KE106" s="5"/>
      <c r="KF106" s="5"/>
      <c r="KG106" s="5"/>
      <c r="KH106" s="5"/>
      <c r="KI106" s="5"/>
      <c r="KJ106" s="5"/>
      <c r="KK106" s="5"/>
      <c r="KL106" s="5"/>
      <c r="KM106" s="5"/>
      <c r="KN106" s="5"/>
      <c r="KO106" s="5"/>
      <c r="KP106" s="5"/>
      <c r="KQ106" s="5"/>
      <c r="KR106" s="5"/>
      <c r="KS106" s="5"/>
      <c r="KT106" s="5"/>
      <c r="KU106" s="5"/>
      <c r="KV106" s="5"/>
      <c r="KW106" s="5"/>
      <c r="KX106" s="5"/>
      <c r="KY106" s="5"/>
      <c r="KZ106" s="5"/>
      <c r="LA106" s="5"/>
      <c r="LB106" s="5"/>
      <c r="LC106" s="5"/>
      <c r="LD106" s="5"/>
      <c r="LE106" s="5"/>
      <c r="LF106" s="5"/>
      <c r="LG106" s="5"/>
      <c r="LH106" s="5"/>
      <c r="LI106" s="5"/>
      <c r="LJ106" s="5"/>
      <c r="LK106" s="5"/>
      <c r="LL106" s="5"/>
      <c r="LM106" s="5"/>
      <c r="LN106" s="5"/>
      <c r="LO106" s="5"/>
      <c r="LP106" s="5"/>
      <c r="LQ106" s="5"/>
      <c r="LR106" s="5"/>
      <c r="LS106" s="5"/>
      <c r="LT106" s="5"/>
      <c r="LU106" s="5"/>
      <c r="LV106" s="5"/>
      <c r="LW106" s="5"/>
      <c r="LX106" s="5"/>
      <c r="LY106" s="5"/>
      <c r="LZ106" s="5"/>
      <c r="MA106" s="5"/>
      <c r="MB106" s="5"/>
      <c r="MC106" s="5"/>
      <c r="MD106" s="5"/>
      <c r="ME106" s="5"/>
      <c r="MF106" s="5"/>
      <c r="MG106" s="5"/>
      <c r="MH106" s="5"/>
      <c r="MI106" s="5"/>
      <c r="MJ106" s="5"/>
      <c r="MK106" s="5"/>
      <c r="ML106" s="5"/>
      <c r="MM106" s="5"/>
      <c r="MN106" s="5"/>
      <c r="MO106" s="5"/>
      <c r="MP106" s="5"/>
      <c r="MQ106" s="5"/>
      <c r="MR106" s="5"/>
      <c r="MS106" s="5"/>
      <c r="MT106" s="5"/>
      <c r="MU106" s="5"/>
      <c r="MV106" s="5"/>
      <c r="MW106" s="5"/>
      <c r="MX106" s="5"/>
      <c r="MY106" s="5"/>
      <c r="MZ106" s="5"/>
      <c r="NA106" s="5"/>
      <c r="NB106" s="5"/>
      <c r="NC106" s="5"/>
      <c r="ND106" s="5"/>
      <c r="NE106" s="5"/>
      <c r="NF106" s="5"/>
      <c r="NG106" s="5"/>
      <c r="NH106" s="5"/>
      <c r="NI106" s="5"/>
      <c r="NJ106" s="5"/>
      <c r="NK106" s="5"/>
      <c r="NL106" s="5"/>
      <c r="NM106" s="5"/>
      <c r="NN106" s="5"/>
      <c r="NO106" s="5"/>
      <c r="NP106" s="5"/>
      <c r="NQ106" s="5"/>
      <c r="NR106" s="5"/>
      <c r="NS106" s="5"/>
      <c r="NT106" s="5"/>
      <c r="NU106" s="5"/>
      <c r="NV106" s="5"/>
      <c r="NW106" s="5"/>
      <c r="NX106" s="5"/>
      <c r="NY106" s="5"/>
      <c r="NZ106" s="5"/>
      <c r="OA106" s="5"/>
      <c r="OB106" s="5"/>
      <c r="OC106" s="5"/>
      <c r="OD106" s="5"/>
      <c r="OE106" s="5"/>
      <c r="OF106" s="5"/>
      <c r="OG106" s="5"/>
      <c r="OH106" s="5"/>
      <c r="OI106" s="5"/>
      <c r="OJ106" s="5"/>
      <c r="OK106" s="5"/>
      <c r="OL106" s="5"/>
      <c r="OM106" s="5"/>
      <c r="ON106" s="5"/>
      <c r="OO106" s="5"/>
      <c r="OP106" s="5"/>
      <c r="OQ106" s="5"/>
      <c r="OR106" s="5"/>
      <c r="OS106" s="5"/>
      <c r="OT106" s="5"/>
      <c r="OU106" s="5"/>
      <c r="OV106" s="5"/>
      <c r="OW106" s="5"/>
      <c r="OX106" s="5"/>
      <c r="OY106" s="5"/>
      <c r="OZ106" s="5"/>
      <c r="PA106" s="5"/>
      <c r="PB106" s="5"/>
      <c r="PC106" s="5"/>
      <c r="PD106" s="5"/>
      <c r="PE106" s="5"/>
      <c r="PF106" s="5"/>
      <c r="PG106" s="5"/>
      <c r="PH106" s="5"/>
      <c r="PI106" s="5"/>
      <c r="PJ106" s="5"/>
      <c r="PK106" s="5"/>
      <c r="PL106" s="5"/>
      <c r="PM106" s="5"/>
      <c r="PN106" s="5"/>
      <c r="PO106" s="5"/>
      <c r="PP106" s="5"/>
      <c r="PQ106" s="5"/>
      <c r="PR106" s="5"/>
      <c r="PS106" s="5"/>
      <c r="PT106" s="5"/>
      <c r="PU106" s="5"/>
      <c r="PV106" s="5"/>
      <c r="PW106" s="5"/>
      <c r="PX106" s="5"/>
      <c r="PY106" s="5"/>
      <c r="PZ106" s="5"/>
      <c r="QA106" s="5"/>
      <c r="QB106" s="5"/>
      <c r="QC106" s="5"/>
      <c r="QD106" s="5"/>
      <c r="QE106" s="5"/>
      <c r="QF106" s="5"/>
      <c r="QG106" s="5"/>
      <c r="QH106" s="5"/>
      <c r="QI106" s="5"/>
      <c r="QJ106" s="5"/>
      <c r="QK106" s="5"/>
      <c r="QL106" s="5"/>
      <c r="QM106" s="5"/>
      <c r="QN106" s="5"/>
      <c r="QO106" s="5"/>
      <c r="QP106" s="5"/>
      <c r="QQ106" s="5"/>
      <c r="QR106" s="5"/>
      <c r="QS106" s="5"/>
      <c r="QT106" s="5"/>
      <c r="QU106" s="5"/>
      <c r="QV106" s="5"/>
      <c r="QW106" s="5"/>
      <c r="QX106" s="5"/>
      <c r="QY106" s="5"/>
      <c r="QZ106" s="5"/>
      <c r="RA106" s="5"/>
      <c r="RB106" s="5"/>
      <c r="RC106" s="5"/>
      <c r="RD106" s="5"/>
      <c r="RE106" s="5"/>
      <c r="RF106" s="5"/>
      <c r="RG106" s="5"/>
      <c r="RH106" s="5"/>
      <c r="RI106" s="5"/>
      <c r="RJ106" s="5"/>
      <c r="RK106" s="5"/>
      <c r="RL106" s="5"/>
      <c r="RM106" s="5"/>
      <c r="RN106" s="5"/>
      <c r="RO106" s="5"/>
      <c r="RP106" s="5"/>
      <c r="RQ106" s="5"/>
      <c r="RR106" s="5"/>
      <c r="RS106" s="5"/>
      <c r="RT106" s="5"/>
      <c r="RU106" s="5"/>
      <c r="RV106" s="5"/>
      <c r="RW106" s="5"/>
      <c r="RX106" s="5"/>
      <c r="RY106" s="5"/>
      <c r="RZ106" s="5"/>
      <c r="SA106" s="5"/>
      <c r="SB106" s="5"/>
      <c r="SC106" s="5"/>
      <c r="SD106" s="5"/>
      <c r="SE106" s="5"/>
      <c r="SF106" s="5"/>
      <c r="SG106" s="5"/>
      <c r="SH106" s="5"/>
      <c r="SI106" s="5"/>
      <c r="SJ106" s="5"/>
      <c r="SK106" s="5"/>
      <c r="SL106" s="5"/>
      <c r="SM106" s="5"/>
      <c r="SN106" s="5"/>
      <c r="SO106" s="5"/>
      <c r="SP106" s="5"/>
      <c r="SQ106" s="5"/>
      <c r="SR106" s="5"/>
      <c r="SS106" s="5"/>
      <c r="ST106" s="5"/>
      <c r="SU106" s="5"/>
      <c r="SV106" s="5"/>
      <c r="SW106" s="5"/>
      <c r="SX106" s="5"/>
      <c r="SY106" s="5"/>
      <c r="SZ106" s="5"/>
      <c r="TA106" s="5"/>
      <c r="TB106" s="5"/>
      <c r="TC106" s="5"/>
      <c r="TD106" s="5"/>
      <c r="TE106" s="5"/>
      <c r="TF106" s="5"/>
      <c r="TG106" s="5"/>
      <c r="TH106" s="5"/>
      <c r="TI106" s="5"/>
      <c r="TJ106" s="5"/>
      <c r="TK106" s="5"/>
      <c r="TL106" s="5"/>
      <c r="TM106" s="5"/>
      <c r="TN106" s="5"/>
      <c r="TO106" s="5"/>
      <c r="TP106" s="5"/>
      <c r="TQ106" s="5"/>
      <c r="TR106" s="5"/>
      <c r="TS106" s="5"/>
      <c r="TT106" s="5"/>
      <c r="TU106" s="5"/>
      <c r="TV106" s="5"/>
      <c r="TW106" s="5"/>
      <c r="TX106" s="5"/>
      <c r="TY106" s="5"/>
      <c r="TZ106" s="5"/>
      <c r="UA106" s="5"/>
      <c r="UB106" s="5"/>
      <c r="UC106" s="5"/>
      <c r="UD106" s="5"/>
      <c r="UE106" s="5"/>
      <c r="UF106" s="5"/>
      <c r="UG106" s="5"/>
      <c r="UH106" s="5"/>
      <c r="UI106" s="5"/>
      <c r="UJ106" s="5"/>
      <c r="UK106" s="5"/>
      <c r="UL106" s="5"/>
      <c r="UM106" s="5"/>
      <c r="UN106" s="5"/>
      <c r="UO106" s="5"/>
      <c r="UP106" s="5"/>
      <c r="UQ106" s="5"/>
      <c r="UR106" s="5"/>
      <c r="US106" s="5"/>
      <c r="UT106" s="5"/>
      <c r="UU106" s="5"/>
      <c r="UV106" s="5"/>
      <c r="UW106" s="5"/>
      <c r="UX106" s="5"/>
      <c r="UY106" s="5"/>
      <c r="UZ106" s="5"/>
      <c r="VA106" s="5"/>
      <c r="VB106" s="5"/>
      <c r="VC106" s="5"/>
      <c r="VD106" s="5"/>
      <c r="VE106" s="5"/>
      <c r="VF106" s="5"/>
      <c r="VG106" s="5"/>
      <c r="VH106" s="5"/>
      <c r="VI106" s="5"/>
      <c r="VJ106" s="5"/>
      <c r="VK106" s="5"/>
      <c r="VL106" s="5"/>
      <c r="VM106" s="5"/>
      <c r="VN106" s="5"/>
      <c r="VO106" s="5"/>
      <c r="VP106" s="5"/>
      <c r="VQ106" s="5"/>
      <c r="VR106" s="5"/>
      <c r="VS106" s="5"/>
      <c r="VT106" s="5"/>
      <c r="VU106" s="5"/>
      <c r="VV106" s="5"/>
      <c r="VW106" s="5"/>
      <c r="VX106" s="5"/>
      <c r="VY106" s="5"/>
      <c r="VZ106" s="5"/>
      <c r="WA106" s="5"/>
      <c r="WB106" s="5"/>
      <c r="WC106" s="5"/>
      <c r="WD106" s="5"/>
      <c r="WE106" s="5"/>
      <c r="WF106" s="5"/>
      <c r="WG106" s="5"/>
      <c r="WH106" s="5"/>
      <c r="WI106" s="5"/>
      <c r="WJ106" s="5"/>
      <c r="WK106" s="5"/>
      <c r="WL106" s="5"/>
      <c r="WM106" s="5"/>
      <c r="WN106" s="5"/>
      <c r="WO106" s="5"/>
      <c r="WP106" s="5"/>
      <c r="WQ106" s="5"/>
      <c r="WR106" s="5"/>
      <c r="WS106" s="5"/>
      <c r="WT106" s="5"/>
      <c r="WU106" s="5"/>
      <c r="WV106" s="5"/>
      <c r="WW106" s="5"/>
      <c r="WX106" s="5"/>
      <c r="WY106" s="5"/>
      <c r="WZ106" s="5"/>
      <c r="XA106" s="5"/>
      <c r="XB106" s="5"/>
      <c r="XC106" s="5"/>
      <c r="XD106" s="5"/>
      <c r="XE106" s="5"/>
      <c r="XF106" s="5"/>
      <c r="XG106" s="5"/>
      <c r="XH106" s="5"/>
      <c r="XI106" s="5"/>
      <c r="XJ106" s="5"/>
      <c r="XK106" s="5"/>
      <c r="XL106" s="5"/>
      <c r="XM106" s="5"/>
      <c r="XN106" s="5"/>
      <c r="XO106" s="5"/>
      <c r="XP106" s="5"/>
      <c r="XQ106" s="5"/>
      <c r="XR106" s="5"/>
      <c r="XS106" s="5"/>
      <c r="XT106" s="5"/>
      <c r="XU106" s="5"/>
      <c r="XV106" s="5"/>
      <c r="XW106" s="5"/>
      <c r="XX106" s="5"/>
      <c r="XY106" s="5"/>
      <c r="XZ106" s="5"/>
      <c r="YA106" s="5"/>
      <c r="YB106" s="5"/>
      <c r="YC106" s="5"/>
      <c r="YD106" s="5"/>
      <c r="YE106" s="5"/>
      <c r="YF106" s="5"/>
      <c r="YG106" s="5"/>
      <c r="YH106" s="5"/>
      <c r="YI106" s="5"/>
      <c r="YJ106" s="5"/>
      <c r="YK106" s="5"/>
      <c r="YL106" s="5"/>
      <c r="YM106" s="5"/>
      <c r="YN106" s="5"/>
      <c r="YO106" s="5"/>
      <c r="YP106" s="5"/>
      <c r="YQ106" s="5"/>
      <c r="YR106" s="5"/>
      <c r="YS106" s="5"/>
      <c r="YT106" s="5"/>
      <c r="YU106" s="5"/>
      <c r="YV106" s="5"/>
      <c r="YW106" s="5"/>
      <c r="YX106" s="5"/>
      <c r="YY106" s="5"/>
      <c r="YZ106" s="5"/>
      <c r="ZA106" s="5"/>
      <c r="ZB106" s="5"/>
      <c r="ZC106" s="5"/>
      <c r="ZD106" s="5"/>
      <c r="ZE106" s="5"/>
      <c r="ZF106" s="5"/>
      <c r="ZG106" s="5"/>
      <c r="ZH106" s="5"/>
      <c r="ZI106" s="5"/>
      <c r="ZJ106" s="5"/>
      <c r="ZK106" s="5"/>
      <c r="ZL106" s="5"/>
      <c r="ZM106" s="5"/>
      <c r="ZN106" s="5"/>
      <c r="ZO106" s="5"/>
      <c r="ZP106" s="5"/>
      <c r="ZQ106" s="5"/>
      <c r="ZR106" s="5"/>
      <c r="ZS106" s="5"/>
      <c r="ZT106" s="5"/>
      <c r="ZU106" s="5"/>
      <c r="ZV106" s="5"/>
      <c r="ZW106" s="5"/>
      <c r="ZX106" s="5"/>
      <c r="ZY106" s="5"/>
      <c r="ZZ106" s="5"/>
      <c r="AAA106" s="5"/>
      <c r="AAB106" s="5"/>
      <c r="AAC106" s="5"/>
      <c r="AAD106" s="5"/>
      <c r="AAE106" s="5"/>
      <c r="AAF106" s="5"/>
      <c r="AAG106" s="5"/>
      <c r="AAH106" s="5"/>
      <c r="AAI106" s="5"/>
      <c r="AAJ106" s="5"/>
      <c r="AAK106" s="5"/>
      <c r="AAL106" s="5"/>
      <c r="AAM106" s="5"/>
      <c r="AAN106" s="5"/>
      <c r="AAO106" s="5"/>
      <c r="AAP106" s="5"/>
      <c r="AAQ106" s="5"/>
      <c r="AAR106" s="5"/>
      <c r="AAS106" s="5"/>
      <c r="AAT106" s="5"/>
      <c r="AAU106" s="5"/>
      <c r="AAV106" s="5"/>
      <c r="AAW106" s="5"/>
      <c r="AAX106" s="5"/>
      <c r="AAY106" s="5"/>
      <c r="AAZ106" s="5"/>
      <c r="ABA106" s="5"/>
      <c r="ABB106" s="5"/>
      <c r="ABC106" s="5"/>
      <c r="ABD106" s="5"/>
      <c r="ABE106" s="5"/>
      <c r="ABF106" s="5"/>
      <c r="ABG106" s="5"/>
      <c r="ABH106" s="5"/>
      <c r="ABI106" s="5"/>
      <c r="ABJ106" s="5"/>
      <c r="ABK106" s="5"/>
      <c r="ABL106" s="5"/>
      <c r="ABM106" s="5"/>
      <c r="ABN106" s="5"/>
      <c r="ABO106" s="5"/>
      <c r="ABP106" s="5"/>
      <c r="ABQ106" s="5"/>
      <c r="ABR106" s="5"/>
      <c r="ABS106" s="5"/>
      <c r="ABT106" s="5"/>
      <c r="ABU106" s="5"/>
      <c r="ABV106" s="5"/>
      <c r="ABW106" s="5"/>
      <c r="ABX106" s="5"/>
      <c r="ABY106" s="5"/>
      <c r="ABZ106" s="5"/>
      <c r="ACA106" s="5"/>
      <c r="ACB106" s="5"/>
      <c r="ACC106" s="5"/>
      <c r="ACD106" s="5"/>
      <c r="ACE106" s="5"/>
      <c r="ACF106" s="5"/>
      <c r="ACG106" s="5"/>
      <c r="ACH106" s="5"/>
      <c r="ACI106" s="5"/>
      <c r="ACJ106" s="5"/>
      <c r="ACK106" s="5"/>
      <c r="ACL106" s="5"/>
      <c r="ACM106" s="5"/>
      <c r="ACN106" s="5"/>
      <c r="ACO106" s="5"/>
      <c r="ACP106" s="5"/>
      <c r="ACQ106" s="5"/>
      <c r="ACR106" s="5"/>
      <c r="ACS106" s="5"/>
      <c r="ACT106" s="5"/>
      <c r="ACU106" s="5"/>
      <c r="ACV106" s="5"/>
      <c r="ACW106" s="5"/>
      <c r="ACX106" s="5"/>
      <c r="ACY106" s="5"/>
      <c r="ACZ106" s="5"/>
      <c r="ADA106" s="5"/>
      <c r="ADB106" s="5"/>
      <c r="ADC106" s="5"/>
      <c r="ADD106" s="5"/>
      <c r="ADE106" s="5"/>
      <c r="ADF106" s="5"/>
      <c r="ADG106" s="5"/>
      <c r="ADH106" s="5"/>
      <c r="ADI106" s="5"/>
      <c r="ADJ106" s="5"/>
      <c r="ADK106" s="5"/>
      <c r="ADL106" s="5"/>
      <c r="ADM106" s="5"/>
      <c r="ADN106" s="5"/>
      <c r="ADO106" s="5"/>
      <c r="ADP106" s="5"/>
      <c r="ADQ106" s="5"/>
      <c r="ADR106" s="5"/>
      <c r="ADS106" s="5"/>
      <c r="ADT106" s="5"/>
      <c r="ADU106" s="5"/>
      <c r="ADV106" s="5"/>
      <c r="ADW106" s="5"/>
      <c r="ADX106" s="5"/>
      <c r="ADY106" s="5"/>
      <c r="ADZ106" s="5"/>
      <c r="AEA106" s="5"/>
      <c r="AEB106" s="5"/>
      <c r="AEC106" s="5"/>
      <c r="AED106" s="5"/>
      <c r="AEE106" s="5"/>
      <c r="AEF106" s="5"/>
      <c r="AEG106" s="5"/>
      <c r="AEH106" s="5"/>
      <c r="AEI106" s="5"/>
      <c r="AEJ106" s="5"/>
      <c r="AEK106" s="5"/>
      <c r="AEL106" s="5"/>
      <c r="AEM106" s="5"/>
      <c r="AEN106" s="5"/>
      <c r="AEO106" s="5"/>
      <c r="AEP106" s="5"/>
      <c r="AEQ106" s="5"/>
      <c r="AER106" s="5"/>
      <c r="AES106" s="5"/>
      <c r="AET106" s="5"/>
      <c r="AEU106" s="5"/>
      <c r="AEV106" s="5"/>
      <c r="AEW106" s="5"/>
      <c r="AEX106" s="5"/>
      <c r="AEY106" s="5"/>
      <c r="AEZ106" s="5"/>
      <c r="AFA106" s="5"/>
      <c r="AFB106" s="5"/>
      <c r="AFC106" s="5"/>
      <c r="AFD106" s="5"/>
      <c r="AFE106" s="5"/>
      <c r="AFF106" s="5"/>
      <c r="AFG106" s="5"/>
      <c r="AFH106" s="5"/>
      <c r="AFI106" s="5"/>
      <c r="AFJ106" s="5"/>
      <c r="AFK106" s="5"/>
      <c r="AFL106" s="5"/>
      <c r="AFM106" s="5"/>
      <c r="AFN106" s="5"/>
      <c r="AFO106" s="5"/>
      <c r="AFP106" s="5"/>
      <c r="AFQ106" s="5"/>
      <c r="AFR106" s="5"/>
      <c r="AFS106" s="5"/>
      <c r="AFT106" s="5"/>
      <c r="AFU106" s="5"/>
      <c r="AFV106" s="5"/>
      <c r="AFW106" s="5"/>
      <c r="AFX106" s="5"/>
      <c r="AFY106" s="5"/>
      <c r="AFZ106" s="5"/>
      <c r="AGA106" s="5"/>
      <c r="AGB106" s="5"/>
      <c r="AGC106" s="5"/>
      <c r="AGD106" s="5"/>
      <c r="AGE106" s="5"/>
      <c r="AGF106" s="5"/>
      <c r="AGG106" s="5"/>
      <c r="AGH106" s="5"/>
      <c r="AGI106" s="5"/>
      <c r="AGJ106" s="5"/>
      <c r="AGK106" s="5"/>
      <c r="AGL106" s="5"/>
      <c r="AGM106" s="5"/>
      <c r="AGN106" s="5"/>
      <c r="AGO106" s="5"/>
      <c r="AGP106" s="5"/>
      <c r="AGQ106" s="5"/>
      <c r="AGR106" s="5"/>
      <c r="AGS106" s="5"/>
      <c r="AGT106" s="5"/>
      <c r="AGU106" s="5"/>
      <c r="AGV106" s="5"/>
      <c r="AGW106" s="5"/>
      <c r="AGX106" s="5"/>
      <c r="AGY106" s="5"/>
      <c r="AGZ106" s="5"/>
      <c r="AHA106" s="5"/>
      <c r="AHB106" s="5"/>
      <c r="AHC106" s="5"/>
      <c r="AHD106" s="5"/>
      <c r="AHE106" s="5"/>
      <c r="AHF106" s="5"/>
      <c r="AHG106" s="5"/>
      <c r="AHH106" s="5"/>
      <c r="AHI106" s="5"/>
      <c r="AHJ106" s="5"/>
      <c r="AHK106" s="5"/>
      <c r="AHL106" s="5"/>
      <c r="AHM106" s="5"/>
      <c r="AHN106" s="5"/>
      <c r="AHO106" s="5"/>
      <c r="AHP106" s="5"/>
      <c r="AHQ106" s="5"/>
      <c r="AHR106" s="5"/>
      <c r="AHS106" s="5"/>
      <c r="AHT106" s="5"/>
      <c r="AHU106" s="5"/>
      <c r="AHV106" s="5"/>
      <c r="AHW106" s="5"/>
      <c r="AHX106" s="5"/>
      <c r="AHY106" s="5"/>
      <c r="AHZ106" s="5"/>
      <c r="AIA106" s="5"/>
      <c r="AIB106" s="5"/>
      <c r="AIC106" s="5"/>
      <c r="AID106" s="5"/>
      <c r="AIE106" s="5"/>
      <c r="AIF106" s="5"/>
      <c r="AIG106" s="5"/>
      <c r="AIH106" s="5"/>
      <c r="AII106" s="5"/>
      <c r="AIJ106" s="5"/>
      <c r="AIK106" s="5"/>
      <c r="AIL106" s="5"/>
      <c r="AIM106" s="5"/>
      <c r="AIN106" s="5"/>
      <c r="AIO106" s="5"/>
      <c r="AIP106" s="5"/>
      <c r="AIQ106" s="5"/>
      <c r="AIR106" s="5"/>
      <c r="AIS106" s="5"/>
      <c r="AIT106" s="5"/>
      <c r="AIU106" s="5"/>
      <c r="AIV106" s="5"/>
      <c r="AIW106" s="5"/>
      <c r="AIX106" s="5"/>
      <c r="AIY106" s="5"/>
      <c r="AIZ106" s="5"/>
      <c r="AJA106" s="5"/>
      <c r="AJB106" s="5"/>
      <c r="AJC106" s="5"/>
      <c r="AJD106" s="5"/>
      <c r="AJE106" s="5"/>
      <c r="AJF106" s="5"/>
      <c r="AJG106" s="5"/>
      <c r="AJH106" s="5"/>
      <c r="AJI106" s="5"/>
      <c r="AJJ106" s="5"/>
    </row>
    <row r="107" spans="1:946" ht="27.95" customHeight="1" x14ac:dyDescent="0.25">
      <c r="A107" s="39" t="s">
        <v>54</v>
      </c>
      <c r="B107" s="73" t="s">
        <v>267</v>
      </c>
      <c r="C107" s="78" t="s">
        <v>276</v>
      </c>
      <c r="D107" s="80" t="s">
        <v>75</v>
      </c>
      <c r="E107" s="80" t="s">
        <v>277</v>
      </c>
      <c r="F107" s="81" t="s">
        <v>116</v>
      </c>
      <c r="G107" s="80" t="s">
        <v>112</v>
      </c>
      <c r="H107" s="80" t="s">
        <v>154</v>
      </c>
      <c r="I107" s="80" t="s">
        <v>275</v>
      </c>
      <c r="J107" s="80" t="s">
        <v>278</v>
      </c>
      <c r="K107" s="46" t="s">
        <v>81</v>
      </c>
      <c r="L107" s="80" t="s">
        <v>177</v>
      </c>
      <c r="M107" s="48" t="s">
        <v>57</v>
      </c>
      <c r="N107" s="48">
        <v>1</v>
      </c>
      <c r="O107" s="48">
        <v>1</v>
      </c>
      <c r="P107" s="48">
        <v>1</v>
      </c>
      <c r="Q107" s="48">
        <v>1</v>
      </c>
      <c r="R107" s="48">
        <v>1</v>
      </c>
      <c r="S107" s="48">
        <v>1</v>
      </c>
      <c r="T107" s="48">
        <v>1</v>
      </c>
      <c r="U107" s="48">
        <v>1</v>
      </c>
      <c r="V107" s="48">
        <v>1</v>
      </c>
      <c r="W107" s="48">
        <v>1</v>
      </c>
      <c r="X107" s="48">
        <v>1</v>
      </c>
      <c r="Y107" s="48">
        <v>1</v>
      </c>
      <c r="Z107" s="51">
        <f t="shared" si="1"/>
        <v>12</v>
      </c>
      <c r="AA107" s="52"/>
      <c r="AB107" s="53">
        <v>1</v>
      </c>
      <c r="AC107" s="54">
        <f>Z108/(AA107+Z107)</f>
        <v>1</v>
      </c>
      <c r="AD107" s="55">
        <v>0</v>
      </c>
      <c r="AE107" s="55">
        <v>0</v>
      </c>
      <c r="AF107" s="56" t="str">
        <f>IFERROR(AE107/AD107," ")</f>
        <v xml:space="preserve"> </v>
      </c>
      <c r="AG107" s="52"/>
      <c r="AH107" s="52"/>
      <c r="AI107" s="54" t="str">
        <f>IFERROR(AH107/AG107," ")</f>
        <v xml:space="preserve"> </v>
      </c>
      <c r="CF107" s="5"/>
      <c r="CG107" s="5"/>
      <c r="CH107" s="5"/>
      <c r="CI107" s="5"/>
      <c r="CJ107" s="5"/>
      <c r="CK107" s="5"/>
      <c r="CL107" s="5"/>
      <c r="CM107" s="5"/>
      <c r="CN107" s="5"/>
      <c r="CO107" s="5"/>
      <c r="CP107" s="5"/>
      <c r="CQ107" s="5"/>
      <c r="CR107" s="5"/>
      <c r="CS107" s="5"/>
      <c r="CT107" s="5"/>
      <c r="CU107" s="5"/>
      <c r="CV107" s="5"/>
      <c r="CW107" s="5"/>
      <c r="CX107" s="5"/>
      <c r="CY107" s="5"/>
      <c r="CZ107" s="5"/>
      <c r="DA107" s="5"/>
      <c r="DB107" s="5"/>
      <c r="DC107" s="5"/>
      <c r="DD107" s="5"/>
      <c r="DE107" s="5"/>
      <c r="DF107" s="5"/>
      <c r="DG107" s="5"/>
      <c r="DH107" s="5"/>
      <c r="DI107" s="5"/>
      <c r="DJ107" s="5"/>
      <c r="DK107" s="5"/>
      <c r="DL107" s="5"/>
      <c r="DM107" s="5"/>
      <c r="DN107" s="5"/>
      <c r="DO107" s="5"/>
      <c r="DP107" s="5"/>
      <c r="DQ107" s="5"/>
      <c r="DR107" s="5"/>
      <c r="DS107" s="5"/>
      <c r="DT107" s="5"/>
      <c r="DU107" s="5"/>
      <c r="DV107" s="5"/>
      <c r="DW107" s="5"/>
      <c r="DX107" s="5"/>
      <c r="DY107" s="5"/>
      <c r="DZ107" s="5"/>
      <c r="EA107" s="5"/>
      <c r="EB107" s="5"/>
      <c r="EC107" s="5"/>
      <c r="ED107" s="5"/>
      <c r="EE107" s="5"/>
      <c r="EF107" s="5"/>
      <c r="EG107" s="5"/>
      <c r="EH107" s="5"/>
      <c r="EI107" s="5"/>
      <c r="EJ107" s="5"/>
      <c r="EK107" s="5"/>
      <c r="EL107" s="5"/>
      <c r="EM107" s="5"/>
      <c r="EN107" s="5"/>
      <c r="EO107" s="5"/>
      <c r="EP107" s="5"/>
      <c r="EQ107" s="5"/>
      <c r="ER107" s="5"/>
      <c r="ES107" s="5"/>
      <c r="ET107" s="5"/>
      <c r="EU107" s="5"/>
      <c r="EV107" s="5"/>
      <c r="EW107" s="5"/>
      <c r="EX107" s="5"/>
      <c r="EY107" s="5"/>
      <c r="EZ107" s="5"/>
      <c r="FA107" s="5"/>
      <c r="FB107" s="5"/>
      <c r="FC107" s="5"/>
      <c r="FD107" s="5"/>
      <c r="FE107" s="5"/>
      <c r="FF107" s="5"/>
      <c r="FG107" s="5"/>
      <c r="FH107" s="5"/>
      <c r="FI107" s="5"/>
      <c r="FJ107" s="5"/>
      <c r="FK107" s="5"/>
      <c r="FL107" s="5"/>
      <c r="FM107" s="5"/>
      <c r="FN107" s="5"/>
      <c r="FO107" s="5"/>
      <c r="FP107" s="5"/>
      <c r="FQ107" s="5"/>
      <c r="FR107" s="5"/>
      <c r="FS107" s="5"/>
      <c r="FT107" s="5"/>
      <c r="FU107" s="5"/>
      <c r="FV107" s="5"/>
      <c r="FW107" s="5"/>
      <c r="FX107" s="5"/>
      <c r="FY107" s="5"/>
      <c r="FZ107" s="5"/>
      <c r="GA107" s="5"/>
      <c r="GB107" s="5"/>
      <c r="GC107" s="5"/>
      <c r="GD107" s="5"/>
      <c r="GE107" s="5"/>
      <c r="GF107" s="5"/>
      <c r="GG107" s="5"/>
      <c r="GH107" s="5"/>
      <c r="GI107" s="5"/>
      <c r="GJ107" s="5"/>
      <c r="GK107" s="5"/>
      <c r="GL107" s="5"/>
      <c r="GM107" s="5"/>
      <c r="GN107" s="5"/>
      <c r="GO107" s="5"/>
      <c r="GP107" s="5"/>
      <c r="GQ107" s="5"/>
      <c r="GR107" s="5"/>
      <c r="GS107" s="5"/>
      <c r="GT107" s="5"/>
      <c r="GU107" s="5"/>
      <c r="GV107" s="5"/>
      <c r="GW107" s="5"/>
      <c r="GX107" s="5"/>
      <c r="GY107" s="5"/>
      <c r="GZ107" s="5"/>
      <c r="HA107" s="5"/>
      <c r="HB107" s="5"/>
      <c r="HC107" s="5"/>
      <c r="HD107" s="5"/>
      <c r="HE107" s="5"/>
      <c r="HF107" s="5"/>
      <c r="HG107" s="5"/>
      <c r="HH107" s="5"/>
      <c r="HI107" s="5"/>
      <c r="HJ107" s="5"/>
      <c r="HK107" s="5"/>
      <c r="HL107" s="5"/>
      <c r="HM107" s="5"/>
      <c r="HN107" s="5"/>
      <c r="HO107" s="5"/>
      <c r="HP107" s="5"/>
      <c r="HQ107" s="5"/>
      <c r="HR107" s="5"/>
      <c r="HS107" s="5"/>
      <c r="HT107" s="5"/>
      <c r="HU107" s="5"/>
      <c r="HV107" s="5"/>
      <c r="HW107" s="5"/>
      <c r="HX107" s="5"/>
      <c r="HY107" s="5"/>
      <c r="HZ107" s="5"/>
      <c r="IA107" s="5"/>
      <c r="IB107" s="5"/>
      <c r="IC107" s="5"/>
      <c r="ID107" s="5"/>
      <c r="IE107" s="5"/>
      <c r="IF107" s="5"/>
      <c r="IG107" s="5"/>
      <c r="IH107" s="5"/>
      <c r="II107" s="5"/>
      <c r="IJ107" s="5"/>
      <c r="IK107" s="5"/>
      <c r="IL107" s="5"/>
      <c r="IM107" s="5"/>
      <c r="IN107" s="5"/>
      <c r="IO107" s="5"/>
      <c r="IP107" s="5"/>
      <c r="IQ107" s="5"/>
      <c r="IR107" s="5"/>
      <c r="IS107" s="5"/>
      <c r="IT107" s="5"/>
      <c r="IU107" s="5"/>
      <c r="IV107" s="5"/>
      <c r="IW107" s="5"/>
      <c r="IX107" s="5"/>
      <c r="IY107" s="5"/>
      <c r="IZ107" s="5"/>
      <c r="JA107" s="5"/>
      <c r="JB107" s="5"/>
      <c r="JC107" s="5"/>
      <c r="JD107" s="5"/>
      <c r="JE107" s="5"/>
      <c r="JF107" s="5"/>
      <c r="JG107" s="5"/>
      <c r="JH107" s="5"/>
      <c r="JI107" s="5"/>
      <c r="JJ107" s="5"/>
      <c r="JK107" s="5"/>
      <c r="JL107" s="5"/>
      <c r="JM107" s="5"/>
      <c r="JN107" s="5"/>
      <c r="JO107" s="5"/>
      <c r="JP107" s="5"/>
      <c r="JQ107" s="5"/>
      <c r="JR107" s="5"/>
      <c r="JS107" s="5"/>
      <c r="JT107" s="5"/>
      <c r="JU107" s="5"/>
      <c r="JV107" s="5"/>
      <c r="JW107" s="5"/>
      <c r="JX107" s="5"/>
      <c r="JY107" s="5"/>
      <c r="JZ107" s="5"/>
      <c r="KA107" s="5"/>
      <c r="KB107" s="5"/>
      <c r="KC107" s="5"/>
      <c r="KD107" s="5"/>
      <c r="KE107" s="5"/>
      <c r="KF107" s="5"/>
      <c r="KG107" s="5"/>
      <c r="KH107" s="5"/>
      <c r="KI107" s="5"/>
      <c r="KJ107" s="5"/>
      <c r="KK107" s="5"/>
      <c r="KL107" s="5"/>
      <c r="KM107" s="5"/>
      <c r="KN107" s="5"/>
      <c r="KO107" s="5"/>
      <c r="KP107" s="5"/>
      <c r="KQ107" s="5"/>
      <c r="KR107" s="5"/>
      <c r="KS107" s="5"/>
      <c r="KT107" s="5"/>
      <c r="KU107" s="5"/>
      <c r="KV107" s="5"/>
      <c r="KW107" s="5"/>
      <c r="KX107" s="5"/>
      <c r="KY107" s="5"/>
      <c r="KZ107" s="5"/>
      <c r="LA107" s="5"/>
      <c r="LB107" s="5"/>
      <c r="LC107" s="5"/>
      <c r="LD107" s="5"/>
      <c r="LE107" s="5"/>
      <c r="LF107" s="5"/>
      <c r="LG107" s="5"/>
      <c r="LH107" s="5"/>
      <c r="LI107" s="5"/>
      <c r="LJ107" s="5"/>
      <c r="LK107" s="5"/>
      <c r="LL107" s="5"/>
      <c r="LM107" s="5"/>
      <c r="LN107" s="5"/>
      <c r="LO107" s="5"/>
      <c r="LP107" s="5"/>
      <c r="LQ107" s="5"/>
      <c r="LR107" s="5"/>
      <c r="LS107" s="5"/>
      <c r="LT107" s="5"/>
      <c r="LU107" s="5"/>
      <c r="LV107" s="5"/>
      <c r="LW107" s="5"/>
      <c r="LX107" s="5"/>
      <c r="LY107" s="5"/>
      <c r="LZ107" s="5"/>
      <c r="MA107" s="5"/>
      <c r="MB107" s="5"/>
      <c r="MC107" s="5"/>
      <c r="MD107" s="5"/>
      <c r="ME107" s="5"/>
      <c r="MF107" s="5"/>
      <c r="MG107" s="5"/>
      <c r="MH107" s="5"/>
      <c r="MI107" s="5"/>
      <c r="MJ107" s="5"/>
      <c r="MK107" s="5"/>
      <c r="ML107" s="5"/>
      <c r="MM107" s="5"/>
      <c r="MN107" s="5"/>
      <c r="MO107" s="5"/>
      <c r="MP107" s="5"/>
      <c r="MQ107" s="5"/>
      <c r="MR107" s="5"/>
      <c r="MS107" s="5"/>
      <c r="MT107" s="5"/>
      <c r="MU107" s="5"/>
      <c r="MV107" s="5"/>
      <c r="MW107" s="5"/>
      <c r="MX107" s="5"/>
      <c r="MY107" s="5"/>
      <c r="MZ107" s="5"/>
      <c r="NA107" s="5"/>
      <c r="NB107" s="5"/>
      <c r="NC107" s="5"/>
      <c r="ND107" s="5"/>
      <c r="NE107" s="5"/>
      <c r="NF107" s="5"/>
      <c r="NG107" s="5"/>
      <c r="NH107" s="5"/>
      <c r="NI107" s="5"/>
      <c r="NJ107" s="5"/>
      <c r="NK107" s="5"/>
      <c r="NL107" s="5"/>
      <c r="NM107" s="5"/>
      <c r="NN107" s="5"/>
      <c r="NO107" s="5"/>
      <c r="NP107" s="5"/>
      <c r="NQ107" s="5"/>
      <c r="NR107" s="5"/>
      <c r="NS107" s="5"/>
      <c r="NT107" s="5"/>
      <c r="NU107" s="5"/>
      <c r="NV107" s="5"/>
      <c r="NW107" s="5"/>
      <c r="NX107" s="5"/>
      <c r="NY107" s="5"/>
      <c r="NZ107" s="5"/>
      <c r="OA107" s="5"/>
      <c r="OB107" s="5"/>
      <c r="OC107" s="5"/>
      <c r="OD107" s="5"/>
      <c r="OE107" s="5"/>
      <c r="OF107" s="5"/>
      <c r="OG107" s="5"/>
      <c r="OH107" s="5"/>
      <c r="OI107" s="5"/>
      <c r="OJ107" s="5"/>
      <c r="OK107" s="5"/>
      <c r="OL107" s="5"/>
      <c r="OM107" s="5"/>
      <c r="ON107" s="5"/>
      <c r="OO107" s="5"/>
      <c r="OP107" s="5"/>
      <c r="OQ107" s="5"/>
      <c r="OR107" s="5"/>
      <c r="OS107" s="5"/>
      <c r="OT107" s="5"/>
      <c r="OU107" s="5"/>
      <c r="OV107" s="5"/>
      <c r="OW107" s="5"/>
      <c r="OX107" s="5"/>
      <c r="OY107" s="5"/>
      <c r="OZ107" s="5"/>
      <c r="PA107" s="5"/>
      <c r="PB107" s="5"/>
      <c r="PC107" s="5"/>
      <c r="PD107" s="5"/>
      <c r="PE107" s="5"/>
      <c r="PF107" s="5"/>
      <c r="PG107" s="5"/>
      <c r="PH107" s="5"/>
      <c r="PI107" s="5"/>
      <c r="PJ107" s="5"/>
      <c r="PK107" s="5"/>
      <c r="PL107" s="5"/>
      <c r="PM107" s="5"/>
      <c r="PN107" s="5"/>
      <c r="PO107" s="5"/>
      <c r="PP107" s="5"/>
      <c r="PQ107" s="5"/>
      <c r="PR107" s="5"/>
      <c r="PS107" s="5"/>
      <c r="PT107" s="5"/>
      <c r="PU107" s="5"/>
      <c r="PV107" s="5"/>
      <c r="PW107" s="5"/>
      <c r="PX107" s="5"/>
      <c r="PY107" s="5"/>
      <c r="PZ107" s="5"/>
      <c r="QA107" s="5"/>
      <c r="QB107" s="5"/>
      <c r="QC107" s="5"/>
      <c r="QD107" s="5"/>
      <c r="QE107" s="5"/>
      <c r="QF107" s="5"/>
      <c r="QG107" s="5"/>
      <c r="QH107" s="5"/>
      <c r="QI107" s="5"/>
      <c r="QJ107" s="5"/>
      <c r="QK107" s="5"/>
      <c r="QL107" s="5"/>
      <c r="QM107" s="5"/>
      <c r="QN107" s="5"/>
      <c r="QO107" s="5"/>
      <c r="QP107" s="5"/>
      <c r="QQ107" s="5"/>
      <c r="QR107" s="5"/>
      <c r="QS107" s="5"/>
      <c r="QT107" s="5"/>
      <c r="QU107" s="5"/>
      <c r="QV107" s="5"/>
      <c r="QW107" s="5"/>
      <c r="QX107" s="5"/>
      <c r="QY107" s="5"/>
      <c r="QZ107" s="5"/>
      <c r="RA107" s="5"/>
      <c r="RB107" s="5"/>
      <c r="RC107" s="5"/>
      <c r="RD107" s="5"/>
      <c r="RE107" s="5"/>
      <c r="RF107" s="5"/>
      <c r="RG107" s="5"/>
      <c r="RH107" s="5"/>
      <c r="RI107" s="5"/>
      <c r="RJ107" s="5"/>
      <c r="RK107" s="5"/>
      <c r="RL107" s="5"/>
      <c r="RM107" s="5"/>
      <c r="RN107" s="5"/>
      <c r="RO107" s="5"/>
      <c r="RP107" s="5"/>
      <c r="RQ107" s="5"/>
      <c r="RR107" s="5"/>
      <c r="RS107" s="5"/>
      <c r="RT107" s="5"/>
      <c r="RU107" s="5"/>
      <c r="RV107" s="5"/>
      <c r="RW107" s="5"/>
      <c r="RX107" s="5"/>
      <c r="RY107" s="5"/>
      <c r="RZ107" s="5"/>
      <c r="SA107" s="5"/>
      <c r="SB107" s="5"/>
      <c r="SC107" s="5"/>
      <c r="SD107" s="5"/>
      <c r="SE107" s="5"/>
      <c r="SF107" s="5"/>
      <c r="SG107" s="5"/>
      <c r="SH107" s="5"/>
      <c r="SI107" s="5"/>
      <c r="SJ107" s="5"/>
      <c r="SK107" s="5"/>
      <c r="SL107" s="5"/>
      <c r="SM107" s="5"/>
      <c r="SN107" s="5"/>
      <c r="SO107" s="5"/>
      <c r="SP107" s="5"/>
      <c r="SQ107" s="5"/>
      <c r="SR107" s="5"/>
      <c r="SS107" s="5"/>
      <c r="ST107" s="5"/>
      <c r="SU107" s="5"/>
      <c r="SV107" s="5"/>
      <c r="SW107" s="5"/>
      <c r="SX107" s="5"/>
      <c r="SY107" s="5"/>
      <c r="SZ107" s="5"/>
      <c r="TA107" s="5"/>
      <c r="TB107" s="5"/>
      <c r="TC107" s="5"/>
      <c r="TD107" s="5"/>
      <c r="TE107" s="5"/>
      <c r="TF107" s="5"/>
      <c r="TG107" s="5"/>
      <c r="TH107" s="5"/>
      <c r="TI107" s="5"/>
      <c r="TJ107" s="5"/>
      <c r="TK107" s="5"/>
      <c r="TL107" s="5"/>
      <c r="TM107" s="5"/>
      <c r="TN107" s="5"/>
      <c r="TO107" s="5"/>
      <c r="TP107" s="5"/>
      <c r="TQ107" s="5"/>
      <c r="TR107" s="5"/>
      <c r="TS107" s="5"/>
      <c r="TT107" s="5"/>
      <c r="TU107" s="5"/>
      <c r="TV107" s="5"/>
      <c r="TW107" s="5"/>
      <c r="TX107" s="5"/>
      <c r="TY107" s="5"/>
      <c r="TZ107" s="5"/>
      <c r="UA107" s="5"/>
      <c r="UB107" s="5"/>
      <c r="UC107" s="5"/>
      <c r="UD107" s="5"/>
      <c r="UE107" s="5"/>
      <c r="UF107" s="5"/>
      <c r="UG107" s="5"/>
      <c r="UH107" s="5"/>
      <c r="UI107" s="5"/>
      <c r="UJ107" s="5"/>
      <c r="UK107" s="5"/>
      <c r="UL107" s="5"/>
      <c r="UM107" s="5"/>
      <c r="UN107" s="5"/>
      <c r="UO107" s="5"/>
      <c r="UP107" s="5"/>
      <c r="UQ107" s="5"/>
      <c r="UR107" s="5"/>
      <c r="US107" s="5"/>
      <c r="UT107" s="5"/>
      <c r="UU107" s="5"/>
      <c r="UV107" s="5"/>
      <c r="UW107" s="5"/>
      <c r="UX107" s="5"/>
      <c r="UY107" s="5"/>
      <c r="UZ107" s="5"/>
      <c r="VA107" s="5"/>
      <c r="VB107" s="5"/>
      <c r="VC107" s="5"/>
      <c r="VD107" s="5"/>
      <c r="VE107" s="5"/>
      <c r="VF107" s="5"/>
      <c r="VG107" s="5"/>
      <c r="VH107" s="5"/>
      <c r="VI107" s="5"/>
      <c r="VJ107" s="5"/>
      <c r="VK107" s="5"/>
      <c r="VL107" s="5"/>
      <c r="VM107" s="5"/>
      <c r="VN107" s="5"/>
      <c r="VO107" s="5"/>
      <c r="VP107" s="5"/>
      <c r="VQ107" s="5"/>
      <c r="VR107" s="5"/>
      <c r="VS107" s="5"/>
      <c r="VT107" s="5"/>
      <c r="VU107" s="5"/>
      <c r="VV107" s="5"/>
      <c r="VW107" s="5"/>
      <c r="VX107" s="5"/>
      <c r="VY107" s="5"/>
      <c r="VZ107" s="5"/>
      <c r="WA107" s="5"/>
      <c r="WB107" s="5"/>
      <c r="WC107" s="5"/>
      <c r="WD107" s="5"/>
      <c r="WE107" s="5"/>
      <c r="WF107" s="5"/>
      <c r="WG107" s="5"/>
      <c r="WH107" s="5"/>
      <c r="WI107" s="5"/>
      <c r="WJ107" s="5"/>
      <c r="WK107" s="5"/>
      <c r="WL107" s="5"/>
      <c r="WM107" s="5"/>
      <c r="WN107" s="5"/>
      <c r="WO107" s="5"/>
      <c r="WP107" s="5"/>
      <c r="WQ107" s="5"/>
      <c r="WR107" s="5"/>
      <c r="WS107" s="5"/>
      <c r="WT107" s="5"/>
      <c r="WU107" s="5"/>
      <c r="WV107" s="5"/>
      <c r="WW107" s="5"/>
      <c r="WX107" s="5"/>
      <c r="WY107" s="5"/>
      <c r="WZ107" s="5"/>
      <c r="XA107" s="5"/>
      <c r="XB107" s="5"/>
      <c r="XC107" s="5"/>
      <c r="XD107" s="5"/>
      <c r="XE107" s="5"/>
      <c r="XF107" s="5"/>
      <c r="XG107" s="5"/>
      <c r="XH107" s="5"/>
      <c r="XI107" s="5"/>
      <c r="XJ107" s="5"/>
      <c r="XK107" s="5"/>
      <c r="XL107" s="5"/>
      <c r="XM107" s="5"/>
      <c r="XN107" s="5"/>
      <c r="XO107" s="5"/>
      <c r="XP107" s="5"/>
      <c r="XQ107" s="5"/>
      <c r="XR107" s="5"/>
      <c r="XS107" s="5"/>
      <c r="XT107" s="5"/>
      <c r="XU107" s="5"/>
      <c r="XV107" s="5"/>
      <c r="XW107" s="5"/>
      <c r="XX107" s="5"/>
      <c r="XY107" s="5"/>
      <c r="XZ107" s="5"/>
      <c r="YA107" s="5"/>
      <c r="YB107" s="5"/>
      <c r="YC107" s="5"/>
      <c r="YD107" s="5"/>
      <c r="YE107" s="5"/>
      <c r="YF107" s="5"/>
      <c r="YG107" s="5"/>
      <c r="YH107" s="5"/>
      <c r="YI107" s="5"/>
      <c r="YJ107" s="5"/>
      <c r="YK107" s="5"/>
      <c r="YL107" s="5"/>
      <c r="YM107" s="5"/>
      <c r="YN107" s="5"/>
      <c r="YO107" s="5"/>
      <c r="YP107" s="5"/>
      <c r="YQ107" s="5"/>
      <c r="YR107" s="5"/>
      <c r="YS107" s="5"/>
      <c r="YT107" s="5"/>
      <c r="YU107" s="5"/>
      <c r="YV107" s="5"/>
      <c r="YW107" s="5"/>
      <c r="YX107" s="5"/>
      <c r="YY107" s="5"/>
      <c r="YZ107" s="5"/>
      <c r="ZA107" s="5"/>
      <c r="ZB107" s="5"/>
      <c r="ZC107" s="5"/>
      <c r="ZD107" s="5"/>
      <c r="ZE107" s="5"/>
      <c r="ZF107" s="5"/>
      <c r="ZG107" s="5"/>
      <c r="ZH107" s="5"/>
      <c r="ZI107" s="5"/>
      <c r="ZJ107" s="5"/>
      <c r="ZK107" s="5"/>
      <c r="ZL107" s="5"/>
      <c r="ZM107" s="5"/>
      <c r="ZN107" s="5"/>
      <c r="ZO107" s="5"/>
      <c r="ZP107" s="5"/>
      <c r="ZQ107" s="5"/>
      <c r="ZR107" s="5"/>
      <c r="ZS107" s="5"/>
      <c r="ZT107" s="5"/>
      <c r="ZU107" s="5"/>
      <c r="ZV107" s="5"/>
      <c r="ZW107" s="5"/>
      <c r="ZX107" s="5"/>
      <c r="ZY107" s="5"/>
      <c r="ZZ107" s="5"/>
      <c r="AAA107" s="5"/>
      <c r="AAB107" s="5"/>
      <c r="AAC107" s="5"/>
      <c r="AAD107" s="5"/>
      <c r="AAE107" s="5"/>
      <c r="AAF107" s="5"/>
      <c r="AAG107" s="5"/>
      <c r="AAH107" s="5"/>
      <c r="AAI107" s="5"/>
      <c r="AAJ107" s="5"/>
      <c r="AAK107" s="5"/>
      <c r="AAL107" s="5"/>
      <c r="AAM107" s="5"/>
      <c r="AAN107" s="5"/>
      <c r="AAO107" s="5"/>
      <c r="AAP107" s="5"/>
      <c r="AAQ107" s="5"/>
      <c r="AAR107" s="5"/>
      <c r="AAS107" s="5"/>
      <c r="AAT107" s="5"/>
      <c r="AAU107" s="5"/>
      <c r="AAV107" s="5"/>
      <c r="AAW107" s="5"/>
      <c r="AAX107" s="5"/>
      <c r="AAY107" s="5"/>
      <c r="AAZ107" s="5"/>
      <c r="ABA107" s="5"/>
      <c r="ABB107" s="5"/>
      <c r="ABC107" s="5"/>
      <c r="ABD107" s="5"/>
      <c r="ABE107" s="5"/>
      <c r="ABF107" s="5"/>
      <c r="ABG107" s="5"/>
      <c r="ABH107" s="5"/>
      <c r="ABI107" s="5"/>
      <c r="ABJ107" s="5"/>
      <c r="ABK107" s="5"/>
      <c r="ABL107" s="5"/>
      <c r="ABM107" s="5"/>
      <c r="ABN107" s="5"/>
      <c r="ABO107" s="5"/>
      <c r="ABP107" s="5"/>
      <c r="ABQ107" s="5"/>
      <c r="ABR107" s="5"/>
      <c r="ABS107" s="5"/>
      <c r="ABT107" s="5"/>
      <c r="ABU107" s="5"/>
      <c r="ABV107" s="5"/>
      <c r="ABW107" s="5"/>
      <c r="ABX107" s="5"/>
      <c r="ABY107" s="5"/>
      <c r="ABZ107" s="5"/>
      <c r="ACA107" s="5"/>
      <c r="ACB107" s="5"/>
      <c r="ACC107" s="5"/>
      <c r="ACD107" s="5"/>
      <c r="ACE107" s="5"/>
      <c r="ACF107" s="5"/>
      <c r="ACG107" s="5"/>
      <c r="ACH107" s="5"/>
      <c r="ACI107" s="5"/>
      <c r="ACJ107" s="5"/>
      <c r="ACK107" s="5"/>
      <c r="ACL107" s="5"/>
      <c r="ACM107" s="5"/>
      <c r="ACN107" s="5"/>
      <c r="ACO107" s="5"/>
      <c r="ACP107" s="5"/>
      <c r="ACQ107" s="5"/>
      <c r="ACR107" s="5"/>
      <c r="ACS107" s="5"/>
      <c r="ACT107" s="5"/>
      <c r="ACU107" s="5"/>
      <c r="ACV107" s="5"/>
      <c r="ACW107" s="5"/>
      <c r="ACX107" s="5"/>
      <c r="ACY107" s="5"/>
      <c r="ACZ107" s="5"/>
      <c r="ADA107" s="5"/>
      <c r="ADB107" s="5"/>
      <c r="ADC107" s="5"/>
      <c r="ADD107" s="5"/>
      <c r="ADE107" s="5"/>
      <c r="ADF107" s="5"/>
      <c r="ADG107" s="5"/>
      <c r="ADH107" s="5"/>
      <c r="ADI107" s="5"/>
      <c r="ADJ107" s="5"/>
      <c r="ADK107" s="5"/>
      <c r="ADL107" s="5"/>
      <c r="ADM107" s="5"/>
      <c r="ADN107" s="5"/>
      <c r="ADO107" s="5"/>
      <c r="ADP107" s="5"/>
      <c r="ADQ107" s="5"/>
      <c r="ADR107" s="5"/>
      <c r="ADS107" s="5"/>
      <c r="ADT107" s="5"/>
      <c r="ADU107" s="5"/>
      <c r="ADV107" s="5"/>
      <c r="ADW107" s="5"/>
      <c r="ADX107" s="5"/>
      <c r="ADY107" s="5"/>
      <c r="ADZ107" s="5"/>
      <c r="AEA107" s="5"/>
      <c r="AEB107" s="5"/>
      <c r="AEC107" s="5"/>
      <c r="AED107" s="5"/>
      <c r="AEE107" s="5"/>
      <c r="AEF107" s="5"/>
      <c r="AEG107" s="5"/>
      <c r="AEH107" s="5"/>
      <c r="AEI107" s="5"/>
      <c r="AEJ107" s="5"/>
      <c r="AEK107" s="5"/>
      <c r="AEL107" s="5"/>
      <c r="AEM107" s="5"/>
      <c r="AEN107" s="5"/>
      <c r="AEO107" s="5"/>
      <c r="AEP107" s="5"/>
      <c r="AEQ107" s="5"/>
      <c r="AER107" s="5"/>
      <c r="AES107" s="5"/>
      <c r="AET107" s="5"/>
      <c r="AEU107" s="5"/>
      <c r="AEV107" s="5"/>
      <c r="AEW107" s="5"/>
      <c r="AEX107" s="5"/>
      <c r="AEY107" s="5"/>
      <c r="AEZ107" s="5"/>
      <c r="AFA107" s="5"/>
      <c r="AFB107" s="5"/>
      <c r="AFC107" s="5"/>
      <c r="AFD107" s="5"/>
      <c r="AFE107" s="5"/>
      <c r="AFF107" s="5"/>
      <c r="AFG107" s="5"/>
      <c r="AFH107" s="5"/>
      <c r="AFI107" s="5"/>
      <c r="AFJ107" s="5"/>
      <c r="AFK107" s="5"/>
      <c r="AFL107" s="5"/>
      <c r="AFM107" s="5"/>
      <c r="AFN107" s="5"/>
      <c r="AFO107" s="5"/>
      <c r="AFP107" s="5"/>
      <c r="AFQ107" s="5"/>
      <c r="AFR107" s="5"/>
      <c r="AFS107" s="5"/>
      <c r="AFT107" s="5"/>
      <c r="AFU107" s="5"/>
      <c r="AFV107" s="5"/>
      <c r="AFW107" s="5"/>
      <c r="AFX107" s="5"/>
      <c r="AFY107" s="5"/>
      <c r="AFZ107" s="5"/>
      <c r="AGA107" s="5"/>
      <c r="AGB107" s="5"/>
      <c r="AGC107" s="5"/>
      <c r="AGD107" s="5"/>
      <c r="AGE107" s="5"/>
      <c r="AGF107" s="5"/>
      <c r="AGG107" s="5"/>
      <c r="AGH107" s="5"/>
      <c r="AGI107" s="5"/>
      <c r="AGJ107" s="5"/>
      <c r="AGK107" s="5"/>
      <c r="AGL107" s="5"/>
      <c r="AGM107" s="5"/>
      <c r="AGN107" s="5"/>
      <c r="AGO107" s="5"/>
      <c r="AGP107" s="5"/>
      <c r="AGQ107" s="5"/>
      <c r="AGR107" s="5"/>
      <c r="AGS107" s="5"/>
      <c r="AGT107" s="5"/>
      <c r="AGU107" s="5"/>
      <c r="AGV107" s="5"/>
      <c r="AGW107" s="5"/>
      <c r="AGX107" s="5"/>
      <c r="AGY107" s="5"/>
      <c r="AGZ107" s="5"/>
      <c r="AHA107" s="5"/>
      <c r="AHB107" s="5"/>
      <c r="AHC107" s="5"/>
      <c r="AHD107" s="5"/>
      <c r="AHE107" s="5"/>
      <c r="AHF107" s="5"/>
      <c r="AHG107" s="5"/>
      <c r="AHH107" s="5"/>
      <c r="AHI107" s="5"/>
      <c r="AHJ107" s="5"/>
      <c r="AHK107" s="5"/>
      <c r="AHL107" s="5"/>
      <c r="AHM107" s="5"/>
      <c r="AHN107" s="5"/>
      <c r="AHO107" s="5"/>
      <c r="AHP107" s="5"/>
      <c r="AHQ107" s="5"/>
      <c r="AHR107" s="5"/>
      <c r="AHS107" s="5"/>
      <c r="AHT107" s="5"/>
      <c r="AHU107" s="5"/>
      <c r="AHV107" s="5"/>
      <c r="AHW107" s="5"/>
      <c r="AHX107" s="5"/>
      <c r="AHY107" s="5"/>
      <c r="AHZ107" s="5"/>
      <c r="AIA107" s="5"/>
      <c r="AIB107" s="5"/>
      <c r="AIC107" s="5"/>
      <c r="AID107" s="5"/>
      <c r="AIE107" s="5"/>
      <c r="AIF107" s="5"/>
      <c r="AIG107" s="5"/>
      <c r="AIH107" s="5"/>
      <c r="AII107" s="5"/>
      <c r="AIJ107" s="5"/>
      <c r="AIK107" s="5"/>
      <c r="AIL107" s="5"/>
      <c r="AIM107" s="5"/>
      <c r="AIN107" s="5"/>
      <c r="AIO107" s="5"/>
      <c r="AIP107" s="5"/>
      <c r="AIQ107" s="5"/>
      <c r="AIR107" s="5"/>
      <c r="AIS107" s="5"/>
      <c r="AIT107" s="5"/>
      <c r="AIU107" s="5"/>
      <c r="AIV107" s="5"/>
      <c r="AIW107" s="5"/>
      <c r="AIX107" s="5"/>
      <c r="AIY107" s="5"/>
      <c r="AIZ107" s="5"/>
      <c r="AJA107" s="5"/>
      <c r="AJB107" s="5"/>
      <c r="AJC107" s="5"/>
      <c r="AJD107" s="5"/>
      <c r="AJE107" s="5"/>
      <c r="AJF107" s="5"/>
      <c r="AJG107" s="5"/>
      <c r="AJH107" s="5"/>
      <c r="AJI107" s="5"/>
      <c r="AJJ107" s="5"/>
    </row>
    <row r="108" spans="1:946" ht="27.95" customHeight="1" x14ac:dyDescent="0.25">
      <c r="A108" s="39" t="s">
        <v>54</v>
      </c>
      <c r="B108" s="73" t="s">
        <v>267</v>
      </c>
      <c r="C108" s="84"/>
      <c r="D108" s="86"/>
      <c r="E108" s="86"/>
      <c r="F108" s="81" t="s">
        <v>116</v>
      </c>
      <c r="G108" s="86"/>
      <c r="H108" s="86"/>
      <c r="I108" s="86"/>
      <c r="J108" s="86"/>
      <c r="K108" s="62"/>
      <c r="L108" s="86"/>
      <c r="M108" s="64" t="s">
        <v>66</v>
      </c>
      <c r="N108" s="64">
        <v>1</v>
      </c>
      <c r="O108" s="64">
        <v>1</v>
      </c>
      <c r="P108" s="64">
        <v>1</v>
      </c>
      <c r="Q108" s="64">
        <v>1</v>
      </c>
      <c r="R108" s="64">
        <v>1</v>
      </c>
      <c r="S108" s="64">
        <v>1</v>
      </c>
      <c r="T108" s="64">
        <v>1</v>
      </c>
      <c r="U108" s="64">
        <v>1</v>
      </c>
      <c r="V108" s="64">
        <v>1</v>
      </c>
      <c r="W108" s="64">
        <v>1</v>
      </c>
      <c r="X108" s="64">
        <v>1</v>
      </c>
      <c r="Y108" s="64">
        <v>1</v>
      </c>
      <c r="Z108" s="51">
        <f t="shared" si="1"/>
        <v>12</v>
      </c>
      <c r="AA108" s="66"/>
      <c r="AB108" s="53"/>
      <c r="AC108" s="67"/>
      <c r="AD108" s="68"/>
      <c r="AE108" s="68"/>
      <c r="AF108" s="69"/>
      <c r="AG108" s="66"/>
      <c r="AH108" s="66"/>
      <c r="AI108" s="67"/>
      <c r="CF108" s="5"/>
      <c r="CG108" s="5"/>
      <c r="CH108" s="5"/>
      <c r="CI108" s="5"/>
      <c r="CJ108" s="5"/>
      <c r="CK108" s="5"/>
      <c r="CL108" s="5"/>
      <c r="CM108" s="5"/>
      <c r="CN108" s="5"/>
      <c r="CO108" s="5"/>
      <c r="CP108" s="5"/>
      <c r="CQ108" s="5"/>
      <c r="CR108" s="5"/>
      <c r="CS108" s="5"/>
      <c r="CT108" s="5"/>
      <c r="CU108" s="5"/>
      <c r="CV108" s="5"/>
      <c r="CW108" s="5"/>
      <c r="CX108" s="5"/>
      <c r="CY108" s="5"/>
      <c r="CZ108" s="5"/>
      <c r="DA108" s="5"/>
      <c r="DB108" s="5"/>
      <c r="DC108" s="5"/>
      <c r="DD108" s="5"/>
      <c r="DE108" s="5"/>
      <c r="DF108" s="5"/>
      <c r="DG108" s="5"/>
      <c r="DH108" s="5"/>
      <c r="DI108" s="5"/>
      <c r="DJ108" s="5"/>
      <c r="DK108" s="5"/>
      <c r="DL108" s="5"/>
      <c r="DM108" s="5"/>
      <c r="DN108" s="5"/>
      <c r="DO108" s="5"/>
      <c r="DP108" s="5"/>
      <c r="DQ108" s="5"/>
      <c r="DR108" s="5"/>
      <c r="DS108" s="5"/>
      <c r="DT108" s="5"/>
      <c r="DU108" s="5"/>
      <c r="DV108" s="5"/>
      <c r="DW108" s="5"/>
      <c r="DX108" s="5"/>
      <c r="DY108" s="5"/>
      <c r="DZ108" s="5"/>
      <c r="EA108" s="5"/>
      <c r="EB108" s="5"/>
      <c r="EC108" s="5"/>
      <c r="ED108" s="5"/>
      <c r="EE108" s="5"/>
      <c r="EF108" s="5"/>
      <c r="EG108" s="5"/>
      <c r="EH108" s="5"/>
      <c r="EI108" s="5"/>
      <c r="EJ108" s="5"/>
      <c r="EK108" s="5"/>
      <c r="EL108" s="5"/>
      <c r="EM108" s="5"/>
      <c r="EN108" s="5"/>
      <c r="EO108" s="5"/>
      <c r="EP108" s="5"/>
      <c r="EQ108" s="5"/>
      <c r="ER108" s="5"/>
      <c r="ES108" s="5"/>
      <c r="ET108" s="5"/>
      <c r="EU108" s="5"/>
      <c r="EV108" s="5"/>
      <c r="EW108" s="5"/>
      <c r="EX108" s="5"/>
      <c r="EY108" s="5"/>
      <c r="EZ108" s="5"/>
      <c r="FA108" s="5"/>
      <c r="FB108" s="5"/>
      <c r="FC108" s="5"/>
      <c r="FD108" s="5"/>
      <c r="FE108" s="5"/>
      <c r="FF108" s="5"/>
      <c r="FG108" s="5"/>
      <c r="FH108" s="5"/>
      <c r="FI108" s="5"/>
      <c r="FJ108" s="5"/>
      <c r="FK108" s="5"/>
      <c r="FL108" s="5"/>
      <c r="FM108" s="5"/>
      <c r="FN108" s="5"/>
      <c r="FO108" s="5"/>
      <c r="FP108" s="5"/>
      <c r="FQ108" s="5"/>
      <c r="FR108" s="5"/>
      <c r="FS108" s="5"/>
      <c r="FT108" s="5"/>
      <c r="FU108" s="5"/>
      <c r="FV108" s="5"/>
      <c r="FW108" s="5"/>
      <c r="FX108" s="5"/>
      <c r="FY108" s="5"/>
      <c r="FZ108" s="5"/>
      <c r="GA108" s="5"/>
      <c r="GB108" s="5"/>
      <c r="GC108" s="5"/>
      <c r="GD108" s="5"/>
      <c r="GE108" s="5"/>
      <c r="GF108" s="5"/>
      <c r="GG108" s="5"/>
      <c r="GH108" s="5"/>
      <c r="GI108" s="5"/>
      <c r="GJ108" s="5"/>
      <c r="GK108" s="5"/>
      <c r="GL108" s="5"/>
      <c r="GM108" s="5"/>
      <c r="GN108" s="5"/>
      <c r="GO108" s="5"/>
      <c r="GP108" s="5"/>
      <c r="GQ108" s="5"/>
      <c r="GR108" s="5"/>
      <c r="GS108" s="5"/>
      <c r="GT108" s="5"/>
      <c r="GU108" s="5"/>
      <c r="GV108" s="5"/>
      <c r="GW108" s="5"/>
      <c r="GX108" s="5"/>
      <c r="GY108" s="5"/>
      <c r="GZ108" s="5"/>
      <c r="HA108" s="5"/>
      <c r="HB108" s="5"/>
      <c r="HC108" s="5"/>
      <c r="HD108" s="5"/>
      <c r="HE108" s="5"/>
      <c r="HF108" s="5"/>
      <c r="HG108" s="5"/>
      <c r="HH108" s="5"/>
      <c r="HI108" s="5"/>
      <c r="HJ108" s="5"/>
      <c r="HK108" s="5"/>
      <c r="HL108" s="5"/>
      <c r="HM108" s="5"/>
      <c r="HN108" s="5"/>
      <c r="HO108" s="5"/>
      <c r="HP108" s="5"/>
      <c r="HQ108" s="5"/>
      <c r="HR108" s="5"/>
      <c r="HS108" s="5"/>
      <c r="HT108" s="5"/>
      <c r="HU108" s="5"/>
      <c r="HV108" s="5"/>
      <c r="HW108" s="5"/>
      <c r="HX108" s="5"/>
      <c r="HY108" s="5"/>
      <c r="HZ108" s="5"/>
      <c r="IA108" s="5"/>
      <c r="IB108" s="5"/>
      <c r="IC108" s="5"/>
      <c r="ID108" s="5"/>
      <c r="IE108" s="5"/>
      <c r="IF108" s="5"/>
      <c r="IG108" s="5"/>
      <c r="IH108" s="5"/>
      <c r="II108" s="5"/>
      <c r="IJ108" s="5"/>
      <c r="IK108" s="5"/>
      <c r="IL108" s="5"/>
      <c r="IM108" s="5"/>
      <c r="IN108" s="5"/>
      <c r="IO108" s="5"/>
      <c r="IP108" s="5"/>
      <c r="IQ108" s="5"/>
      <c r="IR108" s="5"/>
      <c r="IS108" s="5"/>
      <c r="IT108" s="5"/>
      <c r="IU108" s="5"/>
      <c r="IV108" s="5"/>
      <c r="IW108" s="5"/>
      <c r="IX108" s="5"/>
      <c r="IY108" s="5"/>
      <c r="IZ108" s="5"/>
      <c r="JA108" s="5"/>
      <c r="JB108" s="5"/>
      <c r="JC108" s="5"/>
      <c r="JD108" s="5"/>
      <c r="JE108" s="5"/>
      <c r="JF108" s="5"/>
      <c r="JG108" s="5"/>
      <c r="JH108" s="5"/>
      <c r="JI108" s="5"/>
      <c r="JJ108" s="5"/>
      <c r="JK108" s="5"/>
      <c r="JL108" s="5"/>
      <c r="JM108" s="5"/>
      <c r="JN108" s="5"/>
      <c r="JO108" s="5"/>
      <c r="JP108" s="5"/>
      <c r="JQ108" s="5"/>
      <c r="JR108" s="5"/>
      <c r="JS108" s="5"/>
      <c r="JT108" s="5"/>
      <c r="JU108" s="5"/>
      <c r="JV108" s="5"/>
      <c r="JW108" s="5"/>
      <c r="JX108" s="5"/>
      <c r="JY108" s="5"/>
      <c r="JZ108" s="5"/>
      <c r="KA108" s="5"/>
      <c r="KB108" s="5"/>
      <c r="KC108" s="5"/>
      <c r="KD108" s="5"/>
      <c r="KE108" s="5"/>
      <c r="KF108" s="5"/>
      <c r="KG108" s="5"/>
      <c r="KH108" s="5"/>
      <c r="KI108" s="5"/>
      <c r="KJ108" s="5"/>
      <c r="KK108" s="5"/>
      <c r="KL108" s="5"/>
      <c r="KM108" s="5"/>
      <c r="KN108" s="5"/>
      <c r="KO108" s="5"/>
      <c r="KP108" s="5"/>
      <c r="KQ108" s="5"/>
      <c r="KR108" s="5"/>
      <c r="KS108" s="5"/>
      <c r="KT108" s="5"/>
      <c r="KU108" s="5"/>
      <c r="KV108" s="5"/>
      <c r="KW108" s="5"/>
      <c r="KX108" s="5"/>
      <c r="KY108" s="5"/>
      <c r="KZ108" s="5"/>
      <c r="LA108" s="5"/>
      <c r="LB108" s="5"/>
      <c r="LC108" s="5"/>
      <c r="LD108" s="5"/>
      <c r="LE108" s="5"/>
      <c r="LF108" s="5"/>
      <c r="LG108" s="5"/>
      <c r="LH108" s="5"/>
      <c r="LI108" s="5"/>
      <c r="LJ108" s="5"/>
      <c r="LK108" s="5"/>
      <c r="LL108" s="5"/>
      <c r="LM108" s="5"/>
      <c r="LN108" s="5"/>
      <c r="LO108" s="5"/>
      <c r="LP108" s="5"/>
      <c r="LQ108" s="5"/>
      <c r="LR108" s="5"/>
      <c r="LS108" s="5"/>
      <c r="LT108" s="5"/>
      <c r="LU108" s="5"/>
      <c r="LV108" s="5"/>
      <c r="LW108" s="5"/>
      <c r="LX108" s="5"/>
      <c r="LY108" s="5"/>
      <c r="LZ108" s="5"/>
      <c r="MA108" s="5"/>
      <c r="MB108" s="5"/>
      <c r="MC108" s="5"/>
      <c r="MD108" s="5"/>
      <c r="ME108" s="5"/>
      <c r="MF108" s="5"/>
      <c r="MG108" s="5"/>
      <c r="MH108" s="5"/>
      <c r="MI108" s="5"/>
      <c r="MJ108" s="5"/>
      <c r="MK108" s="5"/>
      <c r="ML108" s="5"/>
      <c r="MM108" s="5"/>
      <c r="MN108" s="5"/>
      <c r="MO108" s="5"/>
      <c r="MP108" s="5"/>
      <c r="MQ108" s="5"/>
      <c r="MR108" s="5"/>
      <c r="MS108" s="5"/>
      <c r="MT108" s="5"/>
      <c r="MU108" s="5"/>
      <c r="MV108" s="5"/>
      <c r="MW108" s="5"/>
      <c r="MX108" s="5"/>
      <c r="MY108" s="5"/>
      <c r="MZ108" s="5"/>
      <c r="NA108" s="5"/>
      <c r="NB108" s="5"/>
      <c r="NC108" s="5"/>
      <c r="ND108" s="5"/>
      <c r="NE108" s="5"/>
      <c r="NF108" s="5"/>
      <c r="NG108" s="5"/>
      <c r="NH108" s="5"/>
      <c r="NI108" s="5"/>
      <c r="NJ108" s="5"/>
      <c r="NK108" s="5"/>
      <c r="NL108" s="5"/>
      <c r="NM108" s="5"/>
      <c r="NN108" s="5"/>
      <c r="NO108" s="5"/>
      <c r="NP108" s="5"/>
      <c r="NQ108" s="5"/>
      <c r="NR108" s="5"/>
      <c r="NS108" s="5"/>
      <c r="NT108" s="5"/>
      <c r="NU108" s="5"/>
      <c r="NV108" s="5"/>
      <c r="NW108" s="5"/>
      <c r="NX108" s="5"/>
      <c r="NY108" s="5"/>
      <c r="NZ108" s="5"/>
      <c r="OA108" s="5"/>
      <c r="OB108" s="5"/>
      <c r="OC108" s="5"/>
      <c r="OD108" s="5"/>
      <c r="OE108" s="5"/>
      <c r="OF108" s="5"/>
      <c r="OG108" s="5"/>
      <c r="OH108" s="5"/>
      <c r="OI108" s="5"/>
      <c r="OJ108" s="5"/>
      <c r="OK108" s="5"/>
      <c r="OL108" s="5"/>
      <c r="OM108" s="5"/>
      <c r="ON108" s="5"/>
      <c r="OO108" s="5"/>
      <c r="OP108" s="5"/>
      <c r="OQ108" s="5"/>
      <c r="OR108" s="5"/>
      <c r="OS108" s="5"/>
      <c r="OT108" s="5"/>
      <c r="OU108" s="5"/>
      <c r="OV108" s="5"/>
      <c r="OW108" s="5"/>
      <c r="OX108" s="5"/>
      <c r="OY108" s="5"/>
      <c r="OZ108" s="5"/>
      <c r="PA108" s="5"/>
      <c r="PB108" s="5"/>
      <c r="PC108" s="5"/>
      <c r="PD108" s="5"/>
      <c r="PE108" s="5"/>
      <c r="PF108" s="5"/>
      <c r="PG108" s="5"/>
      <c r="PH108" s="5"/>
      <c r="PI108" s="5"/>
      <c r="PJ108" s="5"/>
      <c r="PK108" s="5"/>
      <c r="PL108" s="5"/>
      <c r="PM108" s="5"/>
      <c r="PN108" s="5"/>
      <c r="PO108" s="5"/>
      <c r="PP108" s="5"/>
      <c r="PQ108" s="5"/>
      <c r="PR108" s="5"/>
      <c r="PS108" s="5"/>
      <c r="PT108" s="5"/>
      <c r="PU108" s="5"/>
      <c r="PV108" s="5"/>
      <c r="PW108" s="5"/>
      <c r="PX108" s="5"/>
      <c r="PY108" s="5"/>
      <c r="PZ108" s="5"/>
      <c r="QA108" s="5"/>
      <c r="QB108" s="5"/>
      <c r="QC108" s="5"/>
      <c r="QD108" s="5"/>
      <c r="QE108" s="5"/>
      <c r="QF108" s="5"/>
      <c r="QG108" s="5"/>
      <c r="QH108" s="5"/>
      <c r="QI108" s="5"/>
      <c r="QJ108" s="5"/>
      <c r="QK108" s="5"/>
      <c r="QL108" s="5"/>
      <c r="QM108" s="5"/>
      <c r="QN108" s="5"/>
      <c r="QO108" s="5"/>
      <c r="QP108" s="5"/>
      <c r="QQ108" s="5"/>
      <c r="QR108" s="5"/>
      <c r="QS108" s="5"/>
      <c r="QT108" s="5"/>
      <c r="QU108" s="5"/>
      <c r="QV108" s="5"/>
      <c r="QW108" s="5"/>
      <c r="QX108" s="5"/>
      <c r="QY108" s="5"/>
      <c r="QZ108" s="5"/>
      <c r="RA108" s="5"/>
      <c r="RB108" s="5"/>
      <c r="RC108" s="5"/>
      <c r="RD108" s="5"/>
      <c r="RE108" s="5"/>
      <c r="RF108" s="5"/>
      <c r="RG108" s="5"/>
      <c r="RH108" s="5"/>
      <c r="RI108" s="5"/>
      <c r="RJ108" s="5"/>
      <c r="RK108" s="5"/>
      <c r="RL108" s="5"/>
      <c r="RM108" s="5"/>
      <c r="RN108" s="5"/>
      <c r="RO108" s="5"/>
      <c r="RP108" s="5"/>
      <c r="RQ108" s="5"/>
      <c r="RR108" s="5"/>
      <c r="RS108" s="5"/>
      <c r="RT108" s="5"/>
      <c r="RU108" s="5"/>
      <c r="RV108" s="5"/>
      <c r="RW108" s="5"/>
      <c r="RX108" s="5"/>
      <c r="RY108" s="5"/>
      <c r="RZ108" s="5"/>
      <c r="SA108" s="5"/>
      <c r="SB108" s="5"/>
      <c r="SC108" s="5"/>
      <c r="SD108" s="5"/>
      <c r="SE108" s="5"/>
      <c r="SF108" s="5"/>
      <c r="SG108" s="5"/>
      <c r="SH108" s="5"/>
      <c r="SI108" s="5"/>
      <c r="SJ108" s="5"/>
      <c r="SK108" s="5"/>
      <c r="SL108" s="5"/>
      <c r="SM108" s="5"/>
      <c r="SN108" s="5"/>
      <c r="SO108" s="5"/>
      <c r="SP108" s="5"/>
      <c r="SQ108" s="5"/>
      <c r="SR108" s="5"/>
      <c r="SS108" s="5"/>
      <c r="ST108" s="5"/>
      <c r="SU108" s="5"/>
      <c r="SV108" s="5"/>
      <c r="SW108" s="5"/>
      <c r="SX108" s="5"/>
      <c r="SY108" s="5"/>
      <c r="SZ108" s="5"/>
      <c r="TA108" s="5"/>
      <c r="TB108" s="5"/>
      <c r="TC108" s="5"/>
      <c r="TD108" s="5"/>
      <c r="TE108" s="5"/>
      <c r="TF108" s="5"/>
      <c r="TG108" s="5"/>
      <c r="TH108" s="5"/>
      <c r="TI108" s="5"/>
      <c r="TJ108" s="5"/>
      <c r="TK108" s="5"/>
      <c r="TL108" s="5"/>
      <c r="TM108" s="5"/>
      <c r="TN108" s="5"/>
      <c r="TO108" s="5"/>
      <c r="TP108" s="5"/>
      <c r="TQ108" s="5"/>
      <c r="TR108" s="5"/>
      <c r="TS108" s="5"/>
      <c r="TT108" s="5"/>
      <c r="TU108" s="5"/>
      <c r="TV108" s="5"/>
      <c r="TW108" s="5"/>
      <c r="TX108" s="5"/>
      <c r="TY108" s="5"/>
      <c r="TZ108" s="5"/>
      <c r="UA108" s="5"/>
      <c r="UB108" s="5"/>
      <c r="UC108" s="5"/>
      <c r="UD108" s="5"/>
      <c r="UE108" s="5"/>
      <c r="UF108" s="5"/>
      <c r="UG108" s="5"/>
      <c r="UH108" s="5"/>
      <c r="UI108" s="5"/>
      <c r="UJ108" s="5"/>
      <c r="UK108" s="5"/>
      <c r="UL108" s="5"/>
      <c r="UM108" s="5"/>
      <c r="UN108" s="5"/>
      <c r="UO108" s="5"/>
      <c r="UP108" s="5"/>
      <c r="UQ108" s="5"/>
      <c r="UR108" s="5"/>
      <c r="US108" s="5"/>
      <c r="UT108" s="5"/>
      <c r="UU108" s="5"/>
      <c r="UV108" s="5"/>
      <c r="UW108" s="5"/>
      <c r="UX108" s="5"/>
      <c r="UY108" s="5"/>
      <c r="UZ108" s="5"/>
      <c r="VA108" s="5"/>
      <c r="VB108" s="5"/>
      <c r="VC108" s="5"/>
      <c r="VD108" s="5"/>
      <c r="VE108" s="5"/>
      <c r="VF108" s="5"/>
      <c r="VG108" s="5"/>
      <c r="VH108" s="5"/>
      <c r="VI108" s="5"/>
      <c r="VJ108" s="5"/>
      <c r="VK108" s="5"/>
      <c r="VL108" s="5"/>
      <c r="VM108" s="5"/>
      <c r="VN108" s="5"/>
      <c r="VO108" s="5"/>
      <c r="VP108" s="5"/>
      <c r="VQ108" s="5"/>
      <c r="VR108" s="5"/>
      <c r="VS108" s="5"/>
      <c r="VT108" s="5"/>
      <c r="VU108" s="5"/>
      <c r="VV108" s="5"/>
      <c r="VW108" s="5"/>
      <c r="VX108" s="5"/>
      <c r="VY108" s="5"/>
      <c r="VZ108" s="5"/>
      <c r="WA108" s="5"/>
      <c r="WB108" s="5"/>
      <c r="WC108" s="5"/>
      <c r="WD108" s="5"/>
      <c r="WE108" s="5"/>
      <c r="WF108" s="5"/>
      <c r="WG108" s="5"/>
      <c r="WH108" s="5"/>
      <c r="WI108" s="5"/>
      <c r="WJ108" s="5"/>
      <c r="WK108" s="5"/>
      <c r="WL108" s="5"/>
      <c r="WM108" s="5"/>
      <c r="WN108" s="5"/>
      <c r="WO108" s="5"/>
      <c r="WP108" s="5"/>
      <c r="WQ108" s="5"/>
      <c r="WR108" s="5"/>
      <c r="WS108" s="5"/>
      <c r="WT108" s="5"/>
      <c r="WU108" s="5"/>
      <c r="WV108" s="5"/>
      <c r="WW108" s="5"/>
      <c r="WX108" s="5"/>
      <c r="WY108" s="5"/>
      <c r="WZ108" s="5"/>
      <c r="XA108" s="5"/>
      <c r="XB108" s="5"/>
      <c r="XC108" s="5"/>
      <c r="XD108" s="5"/>
      <c r="XE108" s="5"/>
      <c r="XF108" s="5"/>
      <c r="XG108" s="5"/>
      <c r="XH108" s="5"/>
      <c r="XI108" s="5"/>
      <c r="XJ108" s="5"/>
      <c r="XK108" s="5"/>
      <c r="XL108" s="5"/>
      <c r="XM108" s="5"/>
      <c r="XN108" s="5"/>
      <c r="XO108" s="5"/>
      <c r="XP108" s="5"/>
      <c r="XQ108" s="5"/>
      <c r="XR108" s="5"/>
      <c r="XS108" s="5"/>
      <c r="XT108" s="5"/>
      <c r="XU108" s="5"/>
      <c r="XV108" s="5"/>
      <c r="XW108" s="5"/>
      <c r="XX108" s="5"/>
      <c r="XY108" s="5"/>
      <c r="XZ108" s="5"/>
      <c r="YA108" s="5"/>
      <c r="YB108" s="5"/>
      <c r="YC108" s="5"/>
      <c r="YD108" s="5"/>
      <c r="YE108" s="5"/>
      <c r="YF108" s="5"/>
      <c r="YG108" s="5"/>
      <c r="YH108" s="5"/>
      <c r="YI108" s="5"/>
      <c r="YJ108" s="5"/>
      <c r="YK108" s="5"/>
      <c r="YL108" s="5"/>
      <c r="YM108" s="5"/>
      <c r="YN108" s="5"/>
      <c r="YO108" s="5"/>
      <c r="YP108" s="5"/>
      <c r="YQ108" s="5"/>
      <c r="YR108" s="5"/>
      <c r="YS108" s="5"/>
      <c r="YT108" s="5"/>
      <c r="YU108" s="5"/>
      <c r="YV108" s="5"/>
      <c r="YW108" s="5"/>
      <c r="YX108" s="5"/>
      <c r="YY108" s="5"/>
      <c r="YZ108" s="5"/>
      <c r="ZA108" s="5"/>
      <c r="ZB108" s="5"/>
      <c r="ZC108" s="5"/>
      <c r="ZD108" s="5"/>
      <c r="ZE108" s="5"/>
      <c r="ZF108" s="5"/>
      <c r="ZG108" s="5"/>
      <c r="ZH108" s="5"/>
      <c r="ZI108" s="5"/>
      <c r="ZJ108" s="5"/>
      <c r="ZK108" s="5"/>
      <c r="ZL108" s="5"/>
      <c r="ZM108" s="5"/>
      <c r="ZN108" s="5"/>
      <c r="ZO108" s="5"/>
      <c r="ZP108" s="5"/>
      <c r="ZQ108" s="5"/>
      <c r="ZR108" s="5"/>
      <c r="ZS108" s="5"/>
      <c r="ZT108" s="5"/>
      <c r="ZU108" s="5"/>
      <c r="ZV108" s="5"/>
      <c r="ZW108" s="5"/>
      <c r="ZX108" s="5"/>
      <c r="ZY108" s="5"/>
      <c r="ZZ108" s="5"/>
      <c r="AAA108" s="5"/>
      <c r="AAB108" s="5"/>
      <c r="AAC108" s="5"/>
      <c r="AAD108" s="5"/>
      <c r="AAE108" s="5"/>
      <c r="AAF108" s="5"/>
      <c r="AAG108" s="5"/>
      <c r="AAH108" s="5"/>
      <c r="AAI108" s="5"/>
      <c r="AAJ108" s="5"/>
      <c r="AAK108" s="5"/>
      <c r="AAL108" s="5"/>
      <c r="AAM108" s="5"/>
      <c r="AAN108" s="5"/>
      <c r="AAO108" s="5"/>
      <c r="AAP108" s="5"/>
      <c r="AAQ108" s="5"/>
      <c r="AAR108" s="5"/>
      <c r="AAS108" s="5"/>
      <c r="AAT108" s="5"/>
      <c r="AAU108" s="5"/>
      <c r="AAV108" s="5"/>
      <c r="AAW108" s="5"/>
      <c r="AAX108" s="5"/>
      <c r="AAY108" s="5"/>
      <c r="AAZ108" s="5"/>
      <c r="ABA108" s="5"/>
      <c r="ABB108" s="5"/>
      <c r="ABC108" s="5"/>
      <c r="ABD108" s="5"/>
      <c r="ABE108" s="5"/>
      <c r="ABF108" s="5"/>
      <c r="ABG108" s="5"/>
      <c r="ABH108" s="5"/>
      <c r="ABI108" s="5"/>
      <c r="ABJ108" s="5"/>
      <c r="ABK108" s="5"/>
      <c r="ABL108" s="5"/>
      <c r="ABM108" s="5"/>
      <c r="ABN108" s="5"/>
      <c r="ABO108" s="5"/>
      <c r="ABP108" s="5"/>
      <c r="ABQ108" s="5"/>
      <c r="ABR108" s="5"/>
      <c r="ABS108" s="5"/>
      <c r="ABT108" s="5"/>
      <c r="ABU108" s="5"/>
      <c r="ABV108" s="5"/>
      <c r="ABW108" s="5"/>
      <c r="ABX108" s="5"/>
      <c r="ABY108" s="5"/>
      <c r="ABZ108" s="5"/>
      <c r="ACA108" s="5"/>
      <c r="ACB108" s="5"/>
      <c r="ACC108" s="5"/>
      <c r="ACD108" s="5"/>
      <c r="ACE108" s="5"/>
      <c r="ACF108" s="5"/>
      <c r="ACG108" s="5"/>
      <c r="ACH108" s="5"/>
      <c r="ACI108" s="5"/>
      <c r="ACJ108" s="5"/>
      <c r="ACK108" s="5"/>
      <c r="ACL108" s="5"/>
      <c r="ACM108" s="5"/>
      <c r="ACN108" s="5"/>
      <c r="ACO108" s="5"/>
      <c r="ACP108" s="5"/>
      <c r="ACQ108" s="5"/>
      <c r="ACR108" s="5"/>
      <c r="ACS108" s="5"/>
      <c r="ACT108" s="5"/>
      <c r="ACU108" s="5"/>
      <c r="ACV108" s="5"/>
      <c r="ACW108" s="5"/>
      <c r="ACX108" s="5"/>
      <c r="ACY108" s="5"/>
      <c r="ACZ108" s="5"/>
      <c r="ADA108" s="5"/>
      <c r="ADB108" s="5"/>
      <c r="ADC108" s="5"/>
      <c r="ADD108" s="5"/>
      <c r="ADE108" s="5"/>
      <c r="ADF108" s="5"/>
      <c r="ADG108" s="5"/>
      <c r="ADH108" s="5"/>
      <c r="ADI108" s="5"/>
      <c r="ADJ108" s="5"/>
      <c r="ADK108" s="5"/>
      <c r="ADL108" s="5"/>
      <c r="ADM108" s="5"/>
      <c r="ADN108" s="5"/>
      <c r="ADO108" s="5"/>
      <c r="ADP108" s="5"/>
      <c r="ADQ108" s="5"/>
      <c r="ADR108" s="5"/>
      <c r="ADS108" s="5"/>
      <c r="ADT108" s="5"/>
      <c r="ADU108" s="5"/>
      <c r="ADV108" s="5"/>
      <c r="ADW108" s="5"/>
      <c r="ADX108" s="5"/>
      <c r="ADY108" s="5"/>
      <c r="ADZ108" s="5"/>
      <c r="AEA108" s="5"/>
      <c r="AEB108" s="5"/>
      <c r="AEC108" s="5"/>
      <c r="AED108" s="5"/>
      <c r="AEE108" s="5"/>
      <c r="AEF108" s="5"/>
      <c r="AEG108" s="5"/>
      <c r="AEH108" s="5"/>
      <c r="AEI108" s="5"/>
      <c r="AEJ108" s="5"/>
      <c r="AEK108" s="5"/>
      <c r="AEL108" s="5"/>
      <c r="AEM108" s="5"/>
      <c r="AEN108" s="5"/>
      <c r="AEO108" s="5"/>
      <c r="AEP108" s="5"/>
      <c r="AEQ108" s="5"/>
      <c r="AER108" s="5"/>
      <c r="AES108" s="5"/>
      <c r="AET108" s="5"/>
      <c r="AEU108" s="5"/>
      <c r="AEV108" s="5"/>
      <c r="AEW108" s="5"/>
      <c r="AEX108" s="5"/>
      <c r="AEY108" s="5"/>
      <c r="AEZ108" s="5"/>
      <c r="AFA108" s="5"/>
      <c r="AFB108" s="5"/>
      <c r="AFC108" s="5"/>
      <c r="AFD108" s="5"/>
      <c r="AFE108" s="5"/>
      <c r="AFF108" s="5"/>
      <c r="AFG108" s="5"/>
      <c r="AFH108" s="5"/>
      <c r="AFI108" s="5"/>
      <c r="AFJ108" s="5"/>
      <c r="AFK108" s="5"/>
      <c r="AFL108" s="5"/>
      <c r="AFM108" s="5"/>
      <c r="AFN108" s="5"/>
      <c r="AFO108" s="5"/>
      <c r="AFP108" s="5"/>
      <c r="AFQ108" s="5"/>
      <c r="AFR108" s="5"/>
      <c r="AFS108" s="5"/>
      <c r="AFT108" s="5"/>
      <c r="AFU108" s="5"/>
      <c r="AFV108" s="5"/>
      <c r="AFW108" s="5"/>
      <c r="AFX108" s="5"/>
      <c r="AFY108" s="5"/>
      <c r="AFZ108" s="5"/>
      <c r="AGA108" s="5"/>
      <c r="AGB108" s="5"/>
      <c r="AGC108" s="5"/>
      <c r="AGD108" s="5"/>
      <c r="AGE108" s="5"/>
      <c r="AGF108" s="5"/>
      <c r="AGG108" s="5"/>
      <c r="AGH108" s="5"/>
      <c r="AGI108" s="5"/>
      <c r="AGJ108" s="5"/>
      <c r="AGK108" s="5"/>
      <c r="AGL108" s="5"/>
      <c r="AGM108" s="5"/>
      <c r="AGN108" s="5"/>
      <c r="AGO108" s="5"/>
      <c r="AGP108" s="5"/>
      <c r="AGQ108" s="5"/>
      <c r="AGR108" s="5"/>
      <c r="AGS108" s="5"/>
      <c r="AGT108" s="5"/>
      <c r="AGU108" s="5"/>
      <c r="AGV108" s="5"/>
      <c r="AGW108" s="5"/>
      <c r="AGX108" s="5"/>
      <c r="AGY108" s="5"/>
      <c r="AGZ108" s="5"/>
      <c r="AHA108" s="5"/>
      <c r="AHB108" s="5"/>
      <c r="AHC108" s="5"/>
      <c r="AHD108" s="5"/>
      <c r="AHE108" s="5"/>
      <c r="AHF108" s="5"/>
      <c r="AHG108" s="5"/>
      <c r="AHH108" s="5"/>
      <c r="AHI108" s="5"/>
      <c r="AHJ108" s="5"/>
      <c r="AHK108" s="5"/>
      <c r="AHL108" s="5"/>
      <c r="AHM108" s="5"/>
      <c r="AHN108" s="5"/>
      <c r="AHO108" s="5"/>
      <c r="AHP108" s="5"/>
      <c r="AHQ108" s="5"/>
      <c r="AHR108" s="5"/>
      <c r="AHS108" s="5"/>
      <c r="AHT108" s="5"/>
      <c r="AHU108" s="5"/>
      <c r="AHV108" s="5"/>
      <c r="AHW108" s="5"/>
      <c r="AHX108" s="5"/>
      <c r="AHY108" s="5"/>
      <c r="AHZ108" s="5"/>
      <c r="AIA108" s="5"/>
      <c r="AIB108" s="5"/>
      <c r="AIC108" s="5"/>
      <c r="AID108" s="5"/>
      <c r="AIE108" s="5"/>
      <c r="AIF108" s="5"/>
      <c r="AIG108" s="5"/>
      <c r="AIH108" s="5"/>
      <c r="AII108" s="5"/>
      <c r="AIJ108" s="5"/>
      <c r="AIK108" s="5"/>
      <c r="AIL108" s="5"/>
      <c r="AIM108" s="5"/>
      <c r="AIN108" s="5"/>
      <c r="AIO108" s="5"/>
      <c r="AIP108" s="5"/>
      <c r="AIQ108" s="5"/>
      <c r="AIR108" s="5"/>
      <c r="AIS108" s="5"/>
      <c r="AIT108" s="5"/>
      <c r="AIU108" s="5"/>
      <c r="AIV108" s="5"/>
      <c r="AIW108" s="5"/>
      <c r="AIX108" s="5"/>
      <c r="AIY108" s="5"/>
      <c r="AIZ108" s="5"/>
      <c r="AJA108" s="5"/>
      <c r="AJB108" s="5"/>
      <c r="AJC108" s="5"/>
      <c r="AJD108" s="5"/>
      <c r="AJE108" s="5"/>
      <c r="AJF108" s="5"/>
      <c r="AJG108" s="5"/>
      <c r="AJH108" s="5"/>
      <c r="AJI108" s="5"/>
      <c r="AJJ108" s="5"/>
    </row>
    <row r="109" spans="1:946" ht="27.95" customHeight="1" x14ac:dyDescent="0.25">
      <c r="A109" s="39" t="s">
        <v>54</v>
      </c>
      <c r="B109" s="73" t="s">
        <v>267</v>
      </c>
      <c r="C109" s="78" t="s">
        <v>279</v>
      </c>
      <c r="D109" s="80" t="s">
        <v>75</v>
      </c>
      <c r="E109" s="80" t="s">
        <v>280</v>
      </c>
      <c r="F109" s="81" t="s">
        <v>92</v>
      </c>
      <c r="G109" s="80" t="s">
        <v>112</v>
      </c>
      <c r="H109" s="80" t="s">
        <v>154</v>
      </c>
      <c r="I109" s="80" t="s">
        <v>275</v>
      </c>
      <c r="J109" s="80"/>
      <c r="K109" s="46" t="s">
        <v>81</v>
      </c>
      <c r="L109" s="47" t="s">
        <v>281</v>
      </c>
      <c r="M109" s="48" t="s">
        <v>57</v>
      </c>
      <c r="N109" s="88"/>
      <c r="O109" s="88"/>
      <c r="P109" s="88"/>
      <c r="Q109" s="88"/>
      <c r="R109" s="88"/>
      <c r="S109" s="48">
        <v>1</v>
      </c>
      <c r="T109" s="88"/>
      <c r="U109" s="88"/>
      <c r="V109" s="88"/>
      <c r="W109" s="88"/>
      <c r="X109" s="88"/>
      <c r="Y109" s="88"/>
      <c r="Z109" s="51">
        <f t="shared" si="1"/>
        <v>1</v>
      </c>
      <c r="AA109" s="52"/>
      <c r="AB109" s="53"/>
      <c r="AC109" s="54">
        <f>Z110/(AA109+Z109)</f>
        <v>1</v>
      </c>
      <c r="AD109" s="55">
        <v>0</v>
      </c>
      <c r="AE109" s="55">
        <v>0</v>
      </c>
      <c r="AF109" s="56" t="str">
        <f>IFERROR(AE109/AD109," ")</f>
        <v xml:space="preserve"> </v>
      </c>
      <c r="AG109" s="52" t="s">
        <v>282</v>
      </c>
      <c r="AH109" s="52" t="s">
        <v>282</v>
      </c>
      <c r="AI109" s="54" t="str">
        <f>IFERROR(AH109/AG109," ")</f>
        <v xml:space="preserve"> </v>
      </c>
    </row>
    <row r="110" spans="1:946" ht="27.95" customHeight="1" x14ac:dyDescent="0.25">
      <c r="A110" s="39" t="s">
        <v>54</v>
      </c>
      <c r="B110" s="73" t="s">
        <v>267</v>
      </c>
      <c r="C110" s="84"/>
      <c r="D110" s="86"/>
      <c r="E110" s="86"/>
      <c r="F110" s="81" t="s">
        <v>92</v>
      </c>
      <c r="G110" s="86"/>
      <c r="H110" s="86"/>
      <c r="I110" s="86"/>
      <c r="J110" s="86"/>
      <c r="K110" s="62"/>
      <c r="L110" s="86"/>
      <c r="M110" s="102" t="s">
        <v>66</v>
      </c>
      <c r="N110" s="156"/>
      <c r="O110" s="156"/>
      <c r="P110" s="156"/>
      <c r="Q110" s="156"/>
      <c r="R110" s="156"/>
      <c r="S110" s="64">
        <v>1</v>
      </c>
      <c r="T110" s="156"/>
      <c r="U110" s="156"/>
      <c r="V110" s="156"/>
      <c r="W110" s="156"/>
      <c r="X110" s="156"/>
      <c r="Y110" s="156"/>
      <c r="Z110" s="51">
        <f t="shared" si="1"/>
        <v>1</v>
      </c>
      <c r="AA110" s="66"/>
      <c r="AB110" s="104"/>
      <c r="AC110" s="67"/>
      <c r="AD110" s="68"/>
      <c r="AE110" s="68"/>
      <c r="AF110" s="69"/>
      <c r="AG110" s="66"/>
      <c r="AH110" s="66"/>
      <c r="AI110" s="67"/>
    </row>
    <row r="111" spans="1:946" s="118" customFormat="1" ht="21.75" customHeight="1" x14ac:dyDescent="0.25">
      <c r="A111" s="39" t="s">
        <v>54</v>
      </c>
      <c r="B111" s="40" t="s">
        <v>267</v>
      </c>
      <c r="C111" s="157" t="s">
        <v>283</v>
      </c>
      <c r="D111" s="107" t="s">
        <v>284</v>
      </c>
      <c r="E111" s="107">
        <v>0</v>
      </c>
      <c r="F111" s="87" t="s">
        <v>77</v>
      </c>
      <c r="G111" s="107" t="s">
        <v>285</v>
      </c>
      <c r="H111" s="107" t="s">
        <v>286</v>
      </c>
      <c r="I111" s="107" t="s">
        <v>62</v>
      </c>
      <c r="J111" s="107"/>
      <c r="K111" s="110">
        <v>44864</v>
      </c>
      <c r="L111" s="107" t="s">
        <v>287</v>
      </c>
      <c r="M111" s="112" t="s">
        <v>57</v>
      </c>
      <c r="N111" s="158"/>
      <c r="O111" s="158"/>
      <c r="P111" s="158"/>
      <c r="Q111" s="158"/>
      <c r="R111" s="158"/>
      <c r="S111" s="158"/>
      <c r="T111" s="158"/>
      <c r="U111" s="158"/>
      <c r="V111" s="158"/>
      <c r="W111" s="112">
        <v>1</v>
      </c>
      <c r="X111" s="158"/>
      <c r="Y111" s="158"/>
      <c r="Z111" s="51">
        <f t="shared" si="1"/>
        <v>1</v>
      </c>
      <c r="AA111" s="57">
        <v>0</v>
      </c>
      <c r="AB111" s="53"/>
      <c r="AC111" s="115">
        <f>Z112/(AA111+Z111)</f>
        <v>1</v>
      </c>
      <c r="AD111" s="116">
        <v>0</v>
      </c>
      <c r="AE111" s="116">
        <v>0</v>
      </c>
      <c r="AF111" s="56" t="str">
        <f>IFERROR(AE111/AD111," ")</f>
        <v xml:space="preserve"> </v>
      </c>
      <c r="AG111" s="57" t="s">
        <v>64</v>
      </c>
      <c r="AH111" s="57" t="s">
        <v>65</v>
      </c>
      <c r="AI111" s="54" t="str">
        <f>IFERROR(AH111/AG111," ")</f>
        <v xml:space="preserve"> </v>
      </c>
      <c r="AJ111" s="117"/>
      <c r="AK111" s="117"/>
      <c r="AL111" s="117"/>
      <c r="AM111" s="117"/>
      <c r="AN111" s="117"/>
      <c r="AO111" s="117"/>
      <c r="AP111" s="117"/>
      <c r="AQ111" s="117"/>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117"/>
      <c r="BT111" s="117"/>
      <c r="BU111" s="117"/>
      <c r="BV111" s="117"/>
      <c r="BW111" s="117"/>
      <c r="BX111" s="117"/>
      <c r="BY111" s="117"/>
      <c r="BZ111" s="117"/>
      <c r="CA111" s="117"/>
      <c r="CB111" s="117"/>
      <c r="CC111" s="117"/>
      <c r="CD111" s="117"/>
      <c r="CE111" s="117"/>
    </row>
    <row r="112" spans="1:946" s="118" customFormat="1" ht="21.75" customHeight="1" x14ac:dyDescent="0.25">
      <c r="A112" s="39" t="s">
        <v>54</v>
      </c>
      <c r="B112" s="40" t="s">
        <v>267</v>
      </c>
      <c r="C112" s="157"/>
      <c r="D112" s="107"/>
      <c r="E112" s="107"/>
      <c r="F112" s="87" t="s">
        <v>77</v>
      </c>
      <c r="G112" s="107"/>
      <c r="H112" s="107"/>
      <c r="I112" s="107"/>
      <c r="J112" s="107"/>
      <c r="K112" s="110"/>
      <c r="L112" s="107"/>
      <c r="M112" s="76" t="s">
        <v>66</v>
      </c>
      <c r="N112" s="158"/>
      <c r="O112" s="158"/>
      <c r="P112" s="158"/>
      <c r="Q112" s="158"/>
      <c r="R112" s="158"/>
      <c r="S112" s="158"/>
      <c r="T112" s="158"/>
      <c r="U112" s="158"/>
      <c r="V112" s="158"/>
      <c r="W112" s="76">
        <v>1</v>
      </c>
      <c r="X112" s="158"/>
      <c r="Y112" s="158"/>
      <c r="Z112" s="51">
        <f t="shared" si="1"/>
        <v>1</v>
      </c>
      <c r="AA112" s="57"/>
      <c r="AB112" s="53">
        <v>0</v>
      </c>
      <c r="AC112" s="115"/>
      <c r="AD112" s="116"/>
      <c r="AE112" s="116"/>
      <c r="AF112" s="69"/>
      <c r="AG112" s="57"/>
      <c r="AH112" s="57"/>
      <c r="AI112" s="67"/>
      <c r="AJ112" s="117"/>
      <c r="AK112" s="117"/>
      <c r="AL112" s="117"/>
      <c r="AM112" s="117"/>
      <c r="AN112" s="117"/>
      <c r="AO112" s="117"/>
      <c r="AP112" s="117"/>
      <c r="AQ112" s="117"/>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117"/>
      <c r="BT112" s="117"/>
      <c r="BU112" s="117"/>
      <c r="BV112" s="117"/>
      <c r="BW112" s="117"/>
      <c r="BX112" s="117"/>
      <c r="BY112" s="117"/>
      <c r="BZ112" s="117"/>
      <c r="CA112" s="117"/>
      <c r="CB112" s="117"/>
      <c r="CC112" s="117"/>
      <c r="CD112" s="117"/>
      <c r="CE112" s="117"/>
    </row>
    <row r="113" spans="1:946" ht="27.95" customHeight="1" x14ac:dyDescent="0.25">
      <c r="A113" s="124" t="s">
        <v>54</v>
      </c>
      <c r="B113" s="92" t="s">
        <v>288</v>
      </c>
      <c r="C113" s="70" t="s">
        <v>289</v>
      </c>
      <c r="D113" s="80" t="s">
        <v>57</v>
      </c>
      <c r="E113" s="80" t="s">
        <v>290</v>
      </c>
      <c r="F113" s="93" t="s">
        <v>59</v>
      </c>
      <c r="G113" s="80" t="s">
        <v>291</v>
      </c>
      <c r="H113" s="80" t="s">
        <v>292</v>
      </c>
      <c r="I113" s="80" t="s">
        <v>62</v>
      </c>
      <c r="J113" s="80" t="s">
        <v>293</v>
      </c>
      <c r="K113" s="46">
        <v>44742</v>
      </c>
      <c r="L113" s="80"/>
      <c r="M113" s="94" t="s">
        <v>57</v>
      </c>
      <c r="N113" s="159"/>
      <c r="O113" s="159"/>
      <c r="P113" s="159"/>
      <c r="Q113" s="48">
        <v>1</v>
      </c>
      <c r="R113" s="48">
        <v>1</v>
      </c>
      <c r="S113" s="159"/>
      <c r="T113" s="159"/>
      <c r="U113" s="159"/>
      <c r="V113" s="159"/>
      <c r="W113" s="159"/>
      <c r="X113" s="159"/>
      <c r="Y113" s="159"/>
      <c r="Z113" s="51">
        <f t="shared" si="1"/>
        <v>2</v>
      </c>
      <c r="AA113" s="52"/>
      <c r="AB113" s="96">
        <v>0.5</v>
      </c>
      <c r="AC113" s="54">
        <f>Z114/(AA113+Z113)</f>
        <v>1</v>
      </c>
      <c r="AD113" s="55">
        <v>0</v>
      </c>
      <c r="AE113" s="55">
        <v>0</v>
      </c>
      <c r="AF113" s="56" t="str">
        <f>IFERROR(AE113/AD113," ")</f>
        <v xml:space="preserve"> </v>
      </c>
      <c r="AG113" s="52"/>
      <c r="AH113" s="52"/>
      <c r="AI113" s="54" t="str">
        <f>IFERROR(AH113/AG113," ")</f>
        <v xml:space="preserve"> </v>
      </c>
      <c r="CF113" s="5"/>
      <c r="CG113" s="5"/>
      <c r="CH113" s="5"/>
      <c r="CI113" s="5"/>
      <c r="CJ113" s="5"/>
      <c r="CK113" s="5"/>
      <c r="CL113" s="5"/>
      <c r="CM113" s="5"/>
      <c r="CN113" s="5"/>
      <c r="CO113" s="5"/>
      <c r="CP113" s="5"/>
      <c r="CQ113" s="5"/>
      <c r="CR113" s="5"/>
      <c r="CS113" s="5"/>
      <c r="CT113" s="5"/>
      <c r="CU113" s="5"/>
      <c r="CV113" s="5"/>
      <c r="CW113" s="5"/>
      <c r="CX113" s="5"/>
      <c r="CY113" s="5"/>
      <c r="CZ113" s="5"/>
      <c r="DA113" s="5"/>
      <c r="DB113" s="5"/>
      <c r="DC113" s="5"/>
      <c r="DD113" s="5"/>
      <c r="DE113" s="5"/>
      <c r="DF113" s="5"/>
      <c r="DG113" s="5"/>
      <c r="DH113" s="5"/>
      <c r="DI113" s="5"/>
      <c r="DJ113" s="5"/>
      <c r="DK113" s="5"/>
      <c r="DL113" s="5"/>
      <c r="DM113" s="5"/>
      <c r="DN113" s="5"/>
      <c r="DO113" s="5"/>
      <c r="DP113" s="5"/>
      <c r="DQ113" s="5"/>
      <c r="DR113" s="5"/>
      <c r="DS113" s="5"/>
      <c r="DT113" s="5"/>
      <c r="DU113" s="5"/>
      <c r="DV113" s="5"/>
      <c r="DW113" s="5"/>
      <c r="DX113" s="5"/>
      <c r="DY113" s="5"/>
      <c r="DZ113" s="5"/>
      <c r="EA113" s="5"/>
      <c r="EB113" s="5"/>
      <c r="EC113" s="5"/>
      <c r="ED113" s="5"/>
      <c r="EE113" s="5"/>
      <c r="EF113" s="5"/>
      <c r="EG113" s="5"/>
      <c r="EH113" s="5"/>
      <c r="EI113" s="5"/>
      <c r="EJ113" s="5"/>
      <c r="EK113" s="5"/>
      <c r="EL113" s="5"/>
      <c r="EM113" s="5"/>
      <c r="EN113" s="5"/>
      <c r="EO113" s="5"/>
      <c r="EP113" s="5"/>
      <c r="EQ113" s="5"/>
      <c r="ER113" s="5"/>
      <c r="ES113" s="5"/>
      <c r="ET113" s="5"/>
      <c r="EU113" s="5"/>
      <c r="EV113" s="5"/>
      <c r="EW113" s="5"/>
      <c r="EX113" s="5"/>
      <c r="EY113" s="5"/>
      <c r="EZ113" s="5"/>
      <c r="FA113" s="5"/>
      <c r="FB113" s="5"/>
      <c r="FC113" s="5"/>
      <c r="FD113" s="5"/>
      <c r="FE113" s="5"/>
      <c r="FF113" s="5"/>
      <c r="FG113" s="5"/>
      <c r="FH113" s="5"/>
      <c r="FI113" s="5"/>
      <c r="FJ113" s="5"/>
      <c r="FK113" s="5"/>
      <c r="FL113" s="5"/>
      <c r="FM113" s="5"/>
      <c r="FN113" s="5"/>
      <c r="FO113" s="5"/>
      <c r="FP113" s="5"/>
      <c r="FQ113" s="5"/>
      <c r="FR113" s="5"/>
      <c r="FS113" s="5"/>
      <c r="FT113" s="5"/>
      <c r="FU113" s="5"/>
      <c r="FV113" s="5"/>
      <c r="FW113" s="5"/>
      <c r="FX113" s="5"/>
      <c r="FY113" s="5"/>
      <c r="FZ113" s="5"/>
      <c r="GA113" s="5"/>
      <c r="GB113" s="5"/>
      <c r="GC113" s="5"/>
      <c r="GD113" s="5"/>
      <c r="GE113" s="5"/>
      <c r="GF113" s="5"/>
      <c r="GG113" s="5"/>
      <c r="GH113" s="5"/>
      <c r="GI113" s="5"/>
      <c r="GJ113" s="5"/>
      <c r="GK113" s="5"/>
      <c r="GL113" s="5"/>
      <c r="GM113" s="5"/>
      <c r="GN113" s="5"/>
      <c r="GO113" s="5"/>
      <c r="GP113" s="5"/>
      <c r="GQ113" s="5"/>
      <c r="GR113" s="5"/>
      <c r="GS113" s="5"/>
      <c r="GT113" s="5"/>
      <c r="GU113" s="5"/>
      <c r="GV113" s="5"/>
      <c r="GW113" s="5"/>
      <c r="GX113" s="5"/>
      <c r="GY113" s="5"/>
      <c r="GZ113" s="5"/>
      <c r="HA113" s="5"/>
      <c r="HB113" s="5"/>
      <c r="HC113" s="5"/>
      <c r="HD113" s="5"/>
      <c r="HE113" s="5"/>
      <c r="HF113" s="5"/>
      <c r="HG113" s="5"/>
      <c r="HH113" s="5"/>
      <c r="HI113" s="5"/>
      <c r="HJ113" s="5"/>
      <c r="HK113" s="5"/>
      <c r="HL113" s="5"/>
      <c r="HM113" s="5"/>
      <c r="HN113" s="5"/>
      <c r="HO113" s="5"/>
      <c r="HP113" s="5"/>
      <c r="HQ113" s="5"/>
      <c r="HR113" s="5"/>
      <c r="HS113" s="5"/>
      <c r="HT113" s="5"/>
      <c r="HU113" s="5"/>
      <c r="HV113" s="5"/>
      <c r="HW113" s="5"/>
      <c r="HX113" s="5"/>
      <c r="HY113" s="5"/>
      <c r="HZ113" s="5"/>
      <c r="IA113" s="5"/>
      <c r="IB113" s="5"/>
      <c r="IC113" s="5"/>
      <c r="ID113" s="5"/>
      <c r="IE113" s="5"/>
      <c r="IF113" s="5"/>
      <c r="IG113" s="5"/>
      <c r="IH113" s="5"/>
      <c r="II113" s="5"/>
      <c r="IJ113" s="5"/>
      <c r="IK113" s="5"/>
      <c r="IL113" s="5"/>
      <c r="IM113" s="5"/>
      <c r="IN113" s="5"/>
      <c r="IO113" s="5"/>
      <c r="IP113" s="5"/>
      <c r="IQ113" s="5"/>
      <c r="IR113" s="5"/>
      <c r="IS113" s="5"/>
      <c r="IT113" s="5"/>
      <c r="IU113" s="5"/>
      <c r="IV113" s="5"/>
      <c r="IW113" s="5"/>
      <c r="IX113" s="5"/>
      <c r="IY113" s="5"/>
      <c r="IZ113" s="5"/>
      <c r="JA113" s="5"/>
      <c r="JB113" s="5"/>
      <c r="JC113" s="5"/>
      <c r="JD113" s="5"/>
      <c r="JE113" s="5"/>
      <c r="JF113" s="5"/>
      <c r="JG113" s="5"/>
      <c r="JH113" s="5"/>
      <c r="JI113" s="5"/>
      <c r="JJ113" s="5"/>
      <c r="JK113" s="5"/>
      <c r="JL113" s="5"/>
      <c r="JM113" s="5"/>
      <c r="JN113" s="5"/>
      <c r="JO113" s="5"/>
      <c r="JP113" s="5"/>
      <c r="JQ113" s="5"/>
      <c r="JR113" s="5"/>
      <c r="JS113" s="5"/>
      <c r="JT113" s="5"/>
      <c r="JU113" s="5"/>
      <c r="JV113" s="5"/>
      <c r="JW113" s="5"/>
      <c r="JX113" s="5"/>
      <c r="JY113" s="5"/>
      <c r="JZ113" s="5"/>
      <c r="KA113" s="5"/>
      <c r="KB113" s="5"/>
      <c r="KC113" s="5"/>
      <c r="KD113" s="5"/>
      <c r="KE113" s="5"/>
      <c r="KF113" s="5"/>
      <c r="KG113" s="5"/>
      <c r="KH113" s="5"/>
      <c r="KI113" s="5"/>
      <c r="KJ113" s="5"/>
      <c r="KK113" s="5"/>
      <c r="KL113" s="5"/>
      <c r="KM113" s="5"/>
      <c r="KN113" s="5"/>
      <c r="KO113" s="5"/>
      <c r="KP113" s="5"/>
      <c r="KQ113" s="5"/>
      <c r="KR113" s="5"/>
      <c r="KS113" s="5"/>
      <c r="KT113" s="5"/>
      <c r="KU113" s="5"/>
      <c r="KV113" s="5"/>
      <c r="KW113" s="5"/>
      <c r="KX113" s="5"/>
      <c r="KY113" s="5"/>
      <c r="KZ113" s="5"/>
      <c r="LA113" s="5"/>
      <c r="LB113" s="5"/>
      <c r="LC113" s="5"/>
      <c r="LD113" s="5"/>
      <c r="LE113" s="5"/>
      <c r="LF113" s="5"/>
      <c r="LG113" s="5"/>
      <c r="LH113" s="5"/>
      <c r="LI113" s="5"/>
      <c r="LJ113" s="5"/>
      <c r="LK113" s="5"/>
      <c r="LL113" s="5"/>
      <c r="LM113" s="5"/>
      <c r="LN113" s="5"/>
      <c r="LO113" s="5"/>
      <c r="LP113" s="5"/>
      <c r="LQ113" s="5"/>
      <c r="LR113" s="5"/>
      <c r="LS113" s="5"/>
      <c r="LT113" s="5"/>
      <c r="LU113" s="5"/>
      <c r="LV113" s="5"/>
      <c r="LW113" s="5"/>
      <c r="LX113" s="5"/>
      <c r="LY113" s="5"/>
      <c r="LZ113" s="5"/>
      <c r="MA113" s="5"/>
      <c r="MB113" s="5"/>
      <c r="MC113" s="5"/>
      <c r="MD113" s="5"/>
      <c r="ME113" s="5"/>
      <c r="MF113" s="5"/>
      <c r="MG113" s="5"/>
      <c r="MH113" s="5"/>
      <c r="MI113" s="5"/>
      <c r="MJ113" s="5"/>
      <c r="MK113" s="5"/>
      <c r="ML113" s="5"/>
      <c r="MM113" s="5"/>
      <c r="MN113" s="5"/>
      <c r="MO113" s="5"/>
      <c r="MP113" s="5"/>
      <c r="MQ113" s="5"/>
      <c r="MR113" s="5"/>
      <c r="MS113" s="5"/>
      <c r="MT113" s="5"/>
      <c r="MU113" s="5"/>
      <c r="MV113" s="5"/>
      <c r="MW113" s="5"/>
      <c r="MX113" s="5"/>
      <c r="MY113" s="5"/>
      <c r="MZ113" s="5"/>
      <c r="NA113" s="5"/>
      <c r="NB113" s="5"/>
      <c r="NC113" s="5"/>
      <c r="ND113" s="5"/>
      <c r="NE113" s="5"/>
      <c r="NF113" s="5"/>
      <c r="NG113" s="5"/>
      <c r="NH113" s="5"/>
      <c r="NI113" s="5"/>
      <c r="NJ113" s="5"/>
      <c r="NK113" s="5"/>
      <c r="NL113" s="5"/>
      <c r="NM113" s="5"/>
      <c r="NN113" s="5"/>
      <c r="NO113" s="5"/>
      <c r="NP113" s="5"/>
      <c r="NQ113" s="5"/>
      <c r="NR113" s="5"/>
      <c r="NS113" s="5"/>
      <c r="NT113" s="5"/>
      <c r="NU113" s="5"/>
      <c r="NV113" s="5"/>
      <c r="NW113" s="5"/>
      <c r="NX113" s="5"/>
      <c r="NY113" s="5"/>
      <c r="NZ113" s="5"/>
      <c r="OA113" s="5"/>
      <c r="OB113" s="5"/>
      <c r="OC113" s="5"/>
      <c r="OD113" s="5"/>
      <c r="OE113" s="5"/>
      <c r="OF113" s="5"/>
      <c r="OG113" s="5"/>
      <c r="OH113" s="5"/>
      <c r="OI113" s="5"/>
      <c r="OJ113" s="5"/>
      <c r="OK113" s="5"/>
      <c r="OL113" s="5"/>
      <c r="OM113" s="5"/>
      <c r="ON113" s="5"/>
      <c r="OO113" s="5"/>
      <c r="OP113" s="5"/>
      <c r="OQ113" s="5"/>
      <c r="OR113" s="5"/>
      <c r="OS113" s="5"/>
      <c r="OT113" s="5"/>
      <c r="OU113" s="5"/>
      <c r="OV113" s="5"/>
      <c r="OW113" s="5"/>
      <c r="OX113" s="5"/>
      <c r="OY113" s="5"/>
      <c r="OZ113" s="5"/>
      <c r="PA113" s="5"/>
      <c r="PB113" s="5"/>
      <c r="PC113" s="5"/>
      <c r="PD113" s="5"/>
      <c r="PE113" s="5"/>
      <c r="PF113" s="5"/>
      <c r="PG113" s="5"/>
      <c r="PH113" s="5"/>
      <c r="PI113" s="5"/>
      <c r="PJ113" s="5"/>
      <c r="PK113" s="5"/>
      <c r="PL113" s="5"/>
      <c r="PM113" s="5"/>
      <c r="PN113" s="5"/>
      <c r="PO113" s="5"/>
      <c r="PP113" s="5"/>
      <c r="PQ113" s="5"/>
      <c r="PR113" s="5"/>
      <c r="PS113" s="5"/>
      <c r="PT113" s="5"/>
      <c r="PU113" s="5"/>
      <c r="PV113" s="5"/>
      <c r="PW113" s="5"/>
      <c r="PX113" s="5"/>
      <c r="PY113" s="5"/>
      <c r="PZ113" s="5"/>
      <c r="QA113" s="5"/>
      <c r="QB113" s="5"/>
      <c r="QC113" s="5"/>
      <c r="QD113" s="5"/>
      <c r="QE113" s="5"/>
      <c r="QF113" s="5"/>
      <c r="QG113" s="5"/>
      <c r="QH113" s="5"/>
      <c r="QI113" s="5"/>
      <c r="QJ113" s="5"/>
      <c r="QK113" s="5"/>
      <c r="QL113" s="5"/>
      <c r="QM113" s="5"/>
      <c r="QN113" s="5"/>
      <c r="QO113" s="5"/>
      <c r="QP113" s="5"/>
      <c r="QQ113" s="5"/>
      <c r="QR113" s="5"/>
      <c r="QS113" s="5"/>
      <c r="QT113" s="5"/>
      <c r="QU113" s="5"/>
      <c r="QV113" s="5"/>
      <c r="QW113" s="5"/>
      <c r="QX113" s="5"/>
      <c r="QY113" s="5"/>
      <c r="QZ113" s="5"/>
      <c r="RA113" s="5"/>
      <c r="RB113" s="5"/>
      <c r="RC113" s="5"/>
      <c r="RD113" s="5"/>
      <c r="RE113" s="5"/>
      <c r="RF113" s="5"/>
      <c r="RG113" s="5"/>
      <c r="RH113" s="5"/>
      <c r="RI113" s="5"/>
      <c r="RJ113" s="5"/>
      <c r="RK113" s="5"/>
      <c r="RL113" s="5"/>
      <c r="RM113" s="5"/>
      <c r="RN113" s="5"/>
      <c r="RO113" s="5"/>
      <c r="RP113" s="5"/>
      <c r="RQ113" s="5"/>
      <c r="RR113" s="5"/>
      <c r="RS113" s="5"/>
      <c r="RT113" s="5"/>
      <c r="RU113" s="5"/>
      <c r="RV113" s="5"/>
      <c r="RW113" s="5"/>
      <c r="RX113" s="5"/>
      <c r="RY113" s="5"/>
      <c r="RZ113" s="5"/>
      <c r="SA113" s="5"/>
      <c r="SB113" s="5"/>
      <c r="SC113" s="5"/>
      <c r="SD113" s="5"/>
      <c r="SE113" s="5"/>
      <c r="SF113" s="5"/>
      <c r="SG113" s="5"/>
      <c r="SH113" s="5"/>
      <c r="SI113" s="5"/>
      <c r="SJ113" s="5"/>
      <c r="SK113" s="5"/>
      <c r="SL113" s="5"/>
      <c r="SM113" s="5"/>
      <c r="SN113" s="5"/>
      <c r="SO113" s="5"/>
      <c r="SP113" s="5"/>
      <c r="SQ113" s="5"/>
      <c r="SR113" s="5"/>
      <c r="SS113" s="5"/>
      <c r="ST113" s="5"/>
      <c r="SU113" s="5"/>
      <c r="SV113" s="5"/>
      <c r="SW113" s="5"/>
      <c r="SX113" s="5"/>
      <c r="SY113" s="5"/>
      <c r="SZ113" s="5"/>
      <c r="TA113" s="5"/>
      <c r="TB113" s="5"/>
      <c r="TC113" s="5"/>
      <c r="TD113" s="5"/>
      <c r="TE113" s="5"/>
      <c r="TF113" s="5"/>
      <c r="TG113" s="5"/>
      <c r="TH113" s="5"/>
      <c r="TI113" s="5"/>
      <c r="TJ113" s="5"/>
      <c r="TK113" s="5"/>
      <c r="TL113" s="5"/>
      <c r="TM113" s="5"/>
      <c r="TN113" s="5"/>
      <c r="TO113" s="5"/>
      <c r="TP113" s="5"/>
      <c r="TQ113" s="5"/>
      <c r="TR113" s="5"/>
      <c r="TS113" s="5"/>
      <c r="TT113" s="5"/>
      <c r="TU113" s="5"/>
      <c r="TV113" s="5"/>
      <c r="TW113" s="5"/>
      <c r="TX113" s="5"/>
      <c r="TY113" s="5"/>
      <c r="TZ113" s="5"/>
      <c r="UA113" s="5"/>
      <c r="UB113" s="5"/>
      <c r="UC113" s="5"/>
      <c r="UD113" s="5"/>
      <c r="UE113" s="5"/>
      <c r="UF113" s="5"/>
      <c r="UG113" s="5"/>
      <c r="UH113" s="5"/>
      <c r="UI113" s="5"/>
      <c r="UJ113" s="5"/>
      <c r="UK113" s="5"/>
      <c r="UL113" s="5"/>
      <c r="UM113" s="5"/>
      <c r="UN113" s="5"/>
      <c r="UO113" s="5"/>
      <c r="UP113" s="5"/>
      <c r="UQ113" s="5"/>
      <c r="UR113" s="5"/>
      <c r="US113" s="5"/>
      <c r="UT113" s="5"/>
      <c r="UU113" s="5"/>
      <c r="UV113" s="5"/>
      <c r="UW113" s="5"/>
      <c r="UX113" s="5"/>
      <c r="UY113" s="5"/>
      <c r="UZ113" s="5"/>
      <c r="VA113" s="5"/>
      <c r="VB113" s="5"/>
      <c r="VC113" s="5"/>
      <c r="VD113" s="5"/>
      <c r="VE113" s="5"/>
      <c r="VF113" s="5"/>
      <c r="VG113" s="5"/>
      <c r="VH113" s="5"/>
      <c r="VI113" s="5"/>
      <c r="VJ113" s="5"/>
      <c r="VK113" s="5"/>
      <c r="VL113" s="5"/>
      <c r="VM113" s="5"/>
      <c r="VN113" s="5"/>
      <c r="VO113" s="5"/>
      <c r="VP113" s="5"/>
      <c r="VQ113" s="5"/>
      <c r="VR113" s="5"/>
      <c r="VS113" s="5"/>
      <c r="VT113" s="5"/>
      <c r="VU113" s="5"/>
      <c r="VV113" s="5"/>
      <c r="VW113" s="5"/>
      <c r="VX113" s="5"/>
      <c r="VY113" s="5"/>
      <c r="VZ113" s="5"/>
      <c r="WA113" s="5"/>
      <c r="WB113" s="5"/>
      <c r="WC113" s="5"/>
      <c r="WD113" s="5"/>
      <c r="WE113" s="5"/>
      <c r="WF113" s="5"/>
      <c r="WG113" s="5"/>
      <c r="WH113" s="5"/>
      <c r="WI113" s="5"/>
      <c r="WJ113" s="5"/>
      <c r="WK113" s="5"/>
      <c r="WL113" s="5"/>
      <c r="WM113" s="5"/>
      <c r="WN113" s="5"/>
      <c r="WO113" s="5"/>
      <c r="WP113" s="5"/>
      <c r="WQ113" s="5"/>
      <c r="WR113" s="5"/>
      <c r="WS113" s="5"/>
      <c r="WT113" s="5"/>
      <c r="WU113" s="5"/>
      <c r="WV113" s="5"/>
      <c r="WW113" s="5"/>
      <c r="WX113" s="5"/>
      <c r="WY113" s="5"/>
      <c r="WZ113" s="5"/>
      <c r="XA113" s="5"/>
      <c r="XB113" s="5"/>
      <c r="XC113" s="5"/>
      <c r="XD113" s="5"/>
      <c r="XE113" s="5"/>
      <c r="XF113" s="5"/>
      <c r="XG113" s="5"/>
      <c r="XH113" s="5"/>
      <c r="XI113" s="5"/>
      <c r="XJ113" s="5"/>
      <c r="XK113" s="5"/>
      <c r="XL113" s="5"/>
      <c r="XM113" s="5"/>
      <c r="XN113" s="5"/>
      <c r="XO113" s="5"/>
      <c r="XP113" s="5"/>
      <c r="XQ113" s="5"/>
      <c r="XR113" s="5"/>
      <c r="XS113" s="5"/>
      <c r="XT113" s="5"/>
      <c r="XU113" s="5"/>
      <c r="XV113" s="5"/>
      <c r="XW113" s="5"/>
      <c r="XX113" s="5"/>
      <c r="XY113" s="5"/>
      <c r="XZ113" s="5"/>
      <c r="YA113" s="5"/>
      <c r="YB113" s="5"/>
      <c r="YC113" s="5"/>
      <c r="YD113" s="5"/>
      <c r="YE113" s="5"/>
      <c r="YF113" s="5"/>
      <c r="YG113" s="5"/>
      <c r="YH113" s="5"/>
      <c r="YI113" s="5"/>
      <c r="YJ113" s="5"/>
      <c r="YK113" s="5"/>
      <c r="YL113" s="5"/>
      <c r="YM113" s="5"/>
      <c r="YN113" s="5"/>
      <c r="YO113" s="5"/>
      <c r="YP113" s="5"/>
      <c r="YQ113" s="5"/>
      <c r="YR113" s="5"/>
      <c r="YS113" s="5"/>
      <c r="YT113" s="5"/>
      <c r="YU113" s="5"/>
      <c r="YV113" s="5"/>
      <c r="YW113" s="5"/>
      <c r="YX113" s="5"/>
      <c r="YY113" s="5"/>
      <c r="YZ113" s="5"/>
      <c r="ZA113" s="5"/>
      <c r="ZB113" s="5"/>
      <c r="ZC113" s="5"/>
      <c r="ZD113" s="5"/>
      <c r="ZE113" s="5"/>
      <c r="ZF113" s="5"/>
      <c r="ZG113" s="5"/>
      <c r="ZH113" s="5"/>
      <c r="ZI113" s="5"/>
      <c r="ZJ113" s="5"/>
      <c r="ZK113" s="5"/>
      <c r="ZL113" s="5"/>
      <c r="ZM113" s="5"/>
      <c r="ZN113" s="5"/>
      <c r="ZO113" s="5"/>
      <c r="ZP113" s="5"/>
      <c r="ZQ113" s="5"/>
      <c r="ZR113" s="5"/>
      <c r="ZS113" s="5"/>
      <c r="ZT113" s="5"/>
      <c r="ZU113" s="5"/>
      <c r="ZV113" s="5"/>
      <c r="ZW113" s="5"/>
      <c r="ZX113" s="5"/>
      <c r="ZY113" s="5"/>
      <c r="ZZ113" s="5"/>
      <c r="AAA113" s="5"/>
      <c r="AAB113" s="5"/>
      <c r="AAC113" s="5"/>
      <c r="AAD113" s="5"/>
      <c r="AAE113" s="5"/>
      <c r="AAF113" s="5"/>
      <c r="AAG113" s="5"/>
      <c r="AAH113" s="5"/>
      <c r="AAI113" s="5"/>
      <c r="AAJ113" s="5"/>
      <c r="AAK113" s="5"/>
      <c r="AAL113" s="5"/>
      <c r="AAM113" s="5"/>
      <c r="AAN113" s="5"/>
      <c r="AAO113" s="5"/>
      <c r="AAP113" s="5"/>
      <c r="AAQ113" s="5"/>
      <c r="AAR113" s="5"/>
      <c r="AAS113" s="5"/>
      <c r="AAT113" s="5"/>
      <c r="AAU113" s="5"/>
      <c r="AAV113" s="5"/>
      <c r="AAW113" s="5"/>
      <c r="AAX113" s="5"/>
      <c r="AAY113" s="5"/>
      <c r="AAZ113" s="5"/>
      <c r="ABA113" s="5"/>
      <c r="ABB113" s="5"/>
      <c r="ABC113" s="5"/>
      <c r="ABD113" s="5"/>
      <c r="ABE113" s="5"/>
      <c r="ABF113" s="5"/>
      <c r="ABG113" s="5"/>
      <c r="ABH113" s="5"/>
      <c r="ABI113" s="5"/>
      <c r="ABJ113" s="5"/>
      <c r="ABK113" s="5"/>
      <c r="ABL113" s="5"/>
      <c r="ABM113" s="5"/>
      <c r="ABN113" s="5"/>
      <c r="ABO113" s="5"/>
      <c r="ABP113" s="5"/>
      <c r="ABQ113" s="5"/>
      <c r="ABR113" s="5"/>
      <c r="ABS113" s="5"/>
      <c r="ABT113" s="5"/>
      <c r="ABU113" s="5"/>
      <c r="ABV113" s="5"/>
      <c r="ABW113" s="5"/>
      <c r="ABX113" s="5"/>
      <c r="ABY113" s="5"/>
      <c r="ABZ113" s="5"/>
      <c r="ACA113" s="5"/>
      <c r="ACB113" s="5"/>
      <c r="ACC113" s="5"/>
      <c r="ACD113" s="5"/>
      <c r="ACE113" s="5"/>
      <c r="ACF113" s="5"/>
      <c r="ACG113" s="5"/>
      <c r="ACH113" s="5"/>
      <c r="ACI113" s="5"/>
      <c r="ACJ113" s="5"/>
      <c r="ACK113" s="5"/>
      <c r="ACL113" s="5"/>
      <c r="ACM113" s="5"/>
      <c r="ACN113" s="5"/>
      <c r="ACO113" s="5"/>
      <c r="ACP113" s="5"/>
      <c r="ACQ113" s="5"/>
      <c r="ACR113" s="5"/>
      <c r="ACS113" s="5"/>
      <c r="ACT113" s="5"/>
      <c r="ACU113" s="5"/>
      <c r="ACV113" s="5"/>
      <c r="ACW113" s="5"/>
      <c r="ACX113" s="5"/>
      <c r="ACY113" s="5"/>
      <c r="ACZ113" s="5"/>
      <c r="ADA113" s="5"/>
      <c r="ADB113" s="5"/>
      <c r="ADC113" s="5"/>
      <c r="ADD113" s="5"/>
      <c r="ADE113" s="5"/>
      <c r="ADF113" s="5"/>
      <c r="ADG113" s="5"/>
      <c r="ADH113" s="5"/>
      <c r="ADI113" s="5"/>
      <c r="ADJ113" s="5"/>
      <c r="ADK113" s="5"/>
      <c r="ADL113" s="5"/>
      <c r="ADM113" s="5"/>
      <c r="ADN113" s="5"/>
      <c r="ADO113" s="5"/>
      <c r="ADP113" s="5"/>
      <c r="ADQ113" s="5"/>
      <c r="ADR113" s="5"/>
      <c r="ADS113" s="5"/>
      <c r="ADT113" s="5"/>
      <c r="ADU113" s="5"/>
      <c r="ADV113" s="5"/>
      <c r="ADW113" s="5"/>
      <c r="ADX113" s="5"/>
      <c r="ADY113" s="5"/>
      <c r="ADZ113" s="5"/>
      <c r="AEA113" s="5"/>
      <c r="AEB113" s="5"/>
      <c r="AEC113" s="5"/>
      <c r="AED113" s="5"/>
      <c r="AEE113" s="5"/>
      <c r="AEF113" s="5"/>
      <c r="AEG113" s="5"/>
      <c r="AEH113" s="5"/>
      <c r="AEI113" s="5"/>
      <c r="AEJ113" s="5"/>
      <c r="AEK113" s="5"/>
      <c r="AEL113" s="5"/>
      <c r="AEM113" s="5"/>
      <c r="AEN113" s="5"/>
      <c r="AEO113" s="5"/>
      <c r="AEP113" s="5"/>
      <c r="AEQ113" s="5"/>
      <c r="AER113" s="5"/>
      <c r="AES113" s="5"/>
      <c r="AET113" s="5"/>
      <c r="AEU113" s="5"/>
      <c r="AEV113" s="5"/>
      <c r="AEW113" s="5"/>
      <c r="AEX113" s="5"/>
      <c r="AEY113" s="5"/>
      <c r="AEZ113" s="5"/>
      <c r="AFA113" s="5"/>
      <c r="AFB113" s="5"/>
      <c r="AFC113" s="5"/>
      <c r="AFD113" s="5"/>
      <c r="AFE113" s="5"/>
      <c r="AFF113" s="5"/>
      <c r="AFG113" s="5"/>
      <c r="AFH113" s="5"/>
      <c r="AFI113" s="5"/>
      <c r="AFJ113" s="5"/>
      <c r="AFK113" s="5"/>
      <c r="AFL113" s="5"/>
      <c r="AFM113" s="5"/>
      <c r="AFN113" s="5"/>
      <c r="AFO113" s="5"/>
      <c r="AFP113" s="5"/>
      <c r="AFQ113" s="5"/>
      <c r="AFR113" s="5"/>
      <c r="AFS113" s="5"/>
      <c r="AFT113" s="5"/>
      <c r="AFU113" s="5"/>
      <c r="AFV113" s="5"/>
      <c r="AFW113" s="5"/>
      <c r="AFX113" s="5"/>
      <c r="AFY113" s="5"/>
      <c r="AFZ113" s="5"/>
      <c r="AGA113" s="5"/>
      <c r="AGB113" s="5"/>
      <c r="AGC113" s="5"/>
      <c r="AGD113" s="5"/>
      <c r="AGE113" s="5"/>
      <c r="AGF113" s="5"/>
      <c r="AGG113" s="5"/>
      <c r="AGH113" s="5"/>
      <c r="AGI113" s="5"/>
      <c r="AGJ113" s="5"/>
      <c r="AGK113" s="5"/>
      <c r="AGL113" s="5"/>
      <c r="AGM113" s="5"/>
      <c r="AGN113" s="5"/>
      <c r="AGO113" s="5"/>
      <c r="AGP113" s="5"/>
      <c r="AGQ113" s="5"/>
      <c r="AGR113" s="5"/>
      <c r="AGS113" s="5"/>
      <c r="AGT113" s="5"/>
      <c r="AGU113" s="5"/>
      <c r="AGV113" s="5"/>
      <c r="AGW113" s="5"/>
      <c r="AGX113" s="5"/>
      <c r="AGY113" s="5"/>
      <c r="AGZ113" s="5"/>
      <c r="AHA113" s="5"/>
      <c r="AHB113" s="5"/>
      <c r="AHC113" s="5"/>
      <c r="AHD113" s="5"/>
      <c r="AHE113" s="5"/>
      <c r="AHF113" s="5"/>
      <c r="AHG113" s="5"/>
      <c r="AHH113" s="5"/>
      <c r="AHI113" s="5"/>
      <c r="AHJ113" s="5"/>
      <c r="AHK113" s="5"/>
      <c r="AHL113" s="5"/>
      <c r="AHM113" s="5"/>
      <c r="AHN113" s="5"/>
      <c r="AHO113" s="5"/>
      <c r="AHP113" s="5"/>
      <c r="AHQ113" s="5"/>
      <c r="AHR113" s="5"/>
      <c r="AHS113" s="5"/>
      <c r="AHT113" s="5"/>
      <c r="AHU113" s="5"/>
      <c r="AHV113" s="5"/>
      <c r="AHW113" s="5"/>
      <c r="AHX113" s="5"/>
      <c r="AHY113" s="5"/>
      <c r="AHZ113" s="5"/>
      <c r="AIA113" s="5"/>
      <c r="AIB113" s="5"/>
      <c r="AIC113" s="5"/>
      <c r="AID113" s="5"/>
      <c r="AIE113" s="5"/>
      <c r="AIF113" s="5"/>
      <c r="AIG113" s="5"/>
      <c r="AIH113" s="5"/>
      <c r="AII113" s="5"/>
      <c r="AIJ113" s="5"/>
      <c r="AIK113" s="5"/>
      <c r="AIL113" s="5"/>
      <c r="AIM113" s="5"/>
      <c r="AIN113" s="5"/>
      <c r="AIO113" s="5"/>
      <c r="AIP113" s="5"/>
      <c r="AIQ113" s="5"/>
      <c r="AIR113" s="5"/>
      <c r="AIS113" s="5"/>
      <c r="AIT113" s="5"/>
      <c r="AIU113" s="5"/>
      <c r="AIV113" s="5"/>
      <c r="AIW113" s="5"/>
      <c r="AIX113" s="5"/>
      <c r="AIY113" s="5"/>
      <c r="AIZ113" s="5"/>
      <c r="AJA113" s="5"/>
      <c r="AJB113" s="5"/>
      <c r="AJC113" s="5"/>
      <c r="AJD113" s="5"/>
      <c r="AJE113" s="5"/>
      <c r="AJF113" s="5"/>
      <c r="AJG113" s="5"/>
      <c r="AJH113" s="5"/>
      <c r="AJI113" s="5"/>
      <c r="AJJ113" s="5"/>
    </row>
    <row r="114" spans="1:946" ht="27.95" customHeight="1" x14ac:dyDescent="0.25">
      <c r="A114" s="39" t="s">
        <v>54</v>
      </c>
      <c r="B114" s="40" t="s">
        <v>288</v>
      </c>
      <c r="C114" s="71"/>
      <c r="D114" s="86"/>
      <c r="E114" s="86"/>
      <c r="F114" s="43" t="s">
        <v>59</v>
      </c>
      <c r="G114" s="86"/>
      <c r="H114" s="86"/>
      <c r="I114" s="86"/>
      <c r="J114" s="86"/>
      <c r="K114" s="62"/>
      <c r="L114" s="86"/>
      <c r="M114" s="64" t="s">
        <v>66</v>
      </c>
      <c r="N114" s="88"/>
      <c r="O114" s="88"/>
      <c r="P114" s="88"/>
      <c r="Q114" s="64">
        <v>1</v>
      </c>
      <c r="R114" s="64">
        <v>1</v>
      </c>
      <c r="S114" s="88"/>
      <c r="T114" s="88"/>
      <c r="U114" s="88"/>
      <c r="V114" s="88"/>
      <c r="W114" s="88"/>
      <c r="X114" s="88"/>
      <c r="Y114" s="88"/>
      <c r="Z114" s="51">
        <f t="shared" si="1"/>
        <v>2</v>
      </c>
      <c r="AA114" s="66"/>
      <c r="AB114" s="53"/>
      <c r="AC114" s="67"/>
      <c r="AD114" s="68"/>
      <c r="AE114" s="68"/>
      <c r="AF114" s="69"/>
      <c r="AG114" s="66"/>
      <c r="AH114" s="66"/>
      <c r="AI114" s="67"/>
      <c r="CF114" s="5"/>
      <c r="CG114" s="5"/>
      <c r="CH114" s="5"/>
      <c r="CI114" s="5"/>
      <c r="CJ114" s="5"/>
      <c r="CK114" s="5"/>
      <c r="CL114" s="5"/>
      <c r="CM114" s="5"/>
      <c r="CN114" s="5"/>
      <c r="CO114" s="5"/>
      <c r="CP114" s="5"/>
      <c r="CQ114" s="5"/>
      <c r="CR114" s="5"/>
      <c r="CS114" s="5"/>
      <c r="CT114" s="5"/>
      <c r="CU114" s="5"/>
      <c r="CV114" s="5"/>
      <c r="CW114" s="5"/>
      <c r="CX114" s="5"/>
      <c r="CY114" s="5"/>
      <c r="CZ114" s="5"/>
      <c r="DA114" s="5"/>
      <c r="DB114" s="5"/>
      <c r="DC114" s="5"/>
      <c r="DD114" s="5"/>
      <c r="DE114" s="5"/>
      <c r="DF114" s="5"/>
      <c r="DG114" s="5"/>
      <c r="DH114" s="5"/>
      <c r="DI114" s="5"/>
      <c r="DJ114" s="5"/>
      <c r="DK114" s="5"/>
      <c r="DL114" s="5"/>
      <c r="DM114" s="5"/>
      <c r="DN114" s="5"/>
      <c r="DO114" s="5"/>
      <c r="DP114" s="5"/>
      <c r="DQ114" s="5"/>
      <c r="DR114" s="5"/>
      <c r="DS114" s="5"/>
      <c r="DT114" s="5"/>
      <c r="DU114" s="5"/>
      <c r="DV114" s="5"/>
      <c r="DW114" s="5"/>
      <c r="DX114" s="5"/>
      <c r="DY114" s="5"/>
      <c r="DZ114" s="5"/>
      <c r="EA114" s="5"/>
      <c r="EB114" s="5"/>
      <c r="EC114" s="5"/>
      <c r="ED114" s="5"/>
      <c r="EE114" s="5"/>
      <c r="EF114" s="5"/>
      <c r="EG114" s="5"/>
      <c r="EH114" s="5"/>
      <c r="EI114" s="5"/>
      <c r="EJ114" s="5"/>
      <c r="EK114" s="5"/>
      <c r="EL114" s="5"/>
      <c r="EM114" s="5"/>
      <c r="EN114" s="5"/>
      <c r="EO114" s="5"/>
      <c r="EP114" s="5"/>
      <c r="EQ114" s="5"/>
      <c r="ER114" s="5"/>
      <c r="ES114" s="5"/>
      <c r="ET114" s="5"/>
      <c r="EU114" s="5"/>
      <c r="EV114" s="5"/>
      <c r="EW114" s="5"/>
      <c r="EX114" s="5"/>
      <c r="EY114" s="5"/>
      <c r="EZ114" s="5"/>
      <c r="FA114" s="5"/>
      <c r="FB114" s="5"/>
      <c r="FC114" s="5"/>
      <c r="FD114" s="5"/>
      <c r="FE114" s="5"/>
      <c r="FF114" s="5"/>
      <c r="FG114" s="5"/>
      <c r="FH114" s="5"/>
      <c r="FI114" s="5"/>
      <c r="FJ114" s="5"/>
      <c r="FK114" s="5"/>
      <c r="FL114" s="5"/>
      <c r="FM114" s="5"/>
      <c r="FN114" s="5"/>
      <c r="FO114" s="5"/>
      <c r="FP114" s="5"/>
      <c r="FQ114" s="5"/>
      <c r="FR114" s="5"/>
      <c r="FS114" s="5"/>
      <c r="FT114" s="5"/>
      <c r="FU114" s="5"/>
      <c r="FV114" s="5"/>
      <c r="FW114" s="5"/>
      <c r="FX114" s="5"/>
      <c r="FY114" s="5"/>
      <c r="FZ114" s="5"/>
      <c r="GA114" s="5"/>
      <c r="GB114" s="5"/>
      <c r="GC114" s="5"/>
      <c r="GD114" s="5"/>
      <c r="GE114" s="5"/>
      <c r="GF114" s="5"/>
      <c r="GG114" s="5"/>
      <c r="GH114" s="5"/>
      <c r="GI114" s="5"/>
      <c r="GJ114" s="5"/>
      <c r="GK114" s="5"/>
      <c r="GL114" s="5"/>
      <c r="GM114" s="5"/>
      <c r="GN114" s="5"/>
      <c r="GO114" s="5"/>
      <c r="GP114" s="5"/>
      <c r="GQ114" s="5"/>
      <c r="GR114" s="5"/>
      <c r="GS114" s="5"/>
      <c r="GT114" s="5"/>
      <c r="GU114" s="5"/>
      <c r="GV114" s="5"/>
      <c r="GW114" s="5"/>
      <c r="GX114" s="5"/>
      <c r="GY114" s="5"/>
      <c r="GZ114" s="5"/>
      <c r="HA114" s="5"/>
      <c r="HB114" s="5"/>
      <c r="HC114" s="5"/>
      <c r="HD114" s="5"/>
      <c r="HE114" s="5"/>
      <c r="HF114" s="5"/>
      <c r="HG114" s="5"/>
      <c r="HH114" s="5"/>
      <c r="HI114" s="5"/>
      <c r="HJ114" s="5"/>
      <c r="HK114" s="5"/>
      <c r="HL114" s="5"/>
      <c r="HM114" s="5"/>
      <c r="HN114" s="5"/>
      <c r="HO114" s="5"/>
      <c r="HP114" s="5"/>
      <c r="HQ114" s="5"/>
      <c r="HR114" s="5"/>
      <c r="HS114" s="5"/>
      <c r="HT114" s="5"/>
      <c r="HU114" s="5"/>
      <c r="HV114" s="5"/>
      <c r="HW114" s="5"/>
      <c r="HX114" s="5"/>
      <c r="HY114" s="5"/>
      <c r="HZ114" s="5"/>
      <c r="IA114" s="5"/>
      <c r="IB114" s="5"/>
      <c r="IC114" s="5"/>
      <c r="ID114" s="5"/>
      <c r="IE114" s="5"/>
      <c r="IF114" s="5"/>
      <c r="IG114" s="5"/>
      <c r="IH114" s="5"/>
      <c r="II114" s="5"/>
      <c r="IJ114" s="5"/>
      <c r="IK114" s="5"/>
      <c r="IL114" s="5"/>
      <c r="IM114" s="5"/>
      <c r="IN114" s="5"/>
      <c r="IO114" s="5"/>
      <c r="IP114" s="5"/>
      <c r="IQ114" s="5"/>
      <c r="IR114" s="5"/>
      <c r="IS114" s="5"/>
      <c r="IT114" s="5"/>
      <c r="IU114" s="5"/>
      <c r="IV114" s="5"/>
      <c r="IW114" s="5"/>
      <c r="IX114" s="5"/>
      <c r="IY114" s="5"/>
      <c r="IZ114" s="5"/>
      <c r="JA114" s="5"/>
      <c r="JB114" s="5"/>
      <c r="JC114" s="5"/>
      <c r="JD114" s="5"/>
      <c r="JE114" s="5"/>
      <c r="JF114" s="5"/>
      <c r="JG114" s="5"/>
      <c r="JH114" s="5"/>
      <c r="JI114" s="5"/>
      <c r="JJ114" s="5"/>
      <c r="JK114" s="5"/>
      <c r="JL114" s="5"/>
      <c r="JM114" s="5"/>
      <c r="JN114" s="5"/>
      <c r="JO114" s="5"/>
      <c r="JP114" s="5"/>
      <c r="JQ114" s="5"/>
      <c r="JR114" s="5"/>
      <c r="JS114" s="5"/>
      <c r="JT114" s="5"/>
      <c r="JU114" s="5"/>
      <c r="JV114" s="5"/>
      <c r="JW114" s="5"/>
      <c r="JX114" s="5"/>
      <c r="JY114" s="5"/>
      <c r="JZ114" s="5"/>
      <c r="KA114" s="5"/>
      <c r="KB114" s="5"/>
      <c r="KC114" s="5"/>
      <c r="KD114" s="5"/>
      <c r="KE114" s="5"/>
      <c r="KF114" s="5"/>
      <c r="KG114" s="5"/>
      <c r="KH114" s="5"/>
      <c r="KI114" s="5"/>
      <c r="KJ114" s="5"/>
      <c r="KK114" s="5"/>
      <c r="KL114" s="5"/>
      <c r="KM114" s="5"/>
      <c r="KN114" s="5"/>
      <c r="KO114" s="5"/>
      <c r="KP114" s="5"/>
      <c r="KQ114" s="5"/>
      <c r="KR114" s="5"/>
      <c r="KS114" s="5"/>
      <c r="KT114" s="5"/>
      <c r="KU114" s="5"/>
      <c r="KV114" s="5"/>
      <c r="KW114" s="5"/>
      <c r="KX114" s="5"/>
      <c r="KY114" s="5"/>
      <c r="KZ114" s="5"/>
      <c r="LA114" s="5"/>
      <c r="LB114" s="5"/>
      <c r="LC114" s="5"/>
      <c r="LD114" s="5"/>
      <c r="LE114" s="5"/>
      <c r="LF114" s="5"/>
      <c r="LG114" s="5"/>
      <c r="LH114" s="5"/>
      <c r="LI114" s="5"/>
      <c r="LJ114" s="5"/>
      <c r="LK114" s="5"/>
      <c r="LL114" s="5"/>
      <c r="LM114" s="5"/>
      <c r="LN114" s="5"/>
      <c r="LO114" s="5"/>
      <c r="LP114" s="5"/>
      <c r="LQ114" s="5"/>
      <c r="LR114" s="5"/>
      <c r="LS114" s="5"/>
      <c r="LT114" s="5"/>
      <c r="LU114" s="5"/>
      <c r="LV114" s="5"/>
      <c r="LW114" s="5"/>
      <c r="LX114" s="5"/>
      <c r="LY114" s="5"/>
      <c r="LZ114" s="5"/>
      <c r="MA114" s="5"/>
      <c r="MB114" s="5"/>
      <c r="MC114" s="5"/>
      <c r="MD114" s="5"/>
      <c r="ME114" s="5"/>
      <c r="MF114" s="5"/>
      <c r="MG114" s="5"/>
      <c r="MH114" s="5"/>
      <c r="MI114" s="5"/>
      <c r="MJ114" s="5"/>
      <c r="MK114" s="5"/>
      <c r="ML114" s="5"/>
      <c r="MM114" s="5"/>
      <c r="MN114" s="5"/>
      <c r="MO114" s="5"/>
      <c r="MP114" s="5"/>
      <c r="MQ114" s="5"/>
      <c r="MR114" s="5"/>
      <c r="MS114" s="5"/>
      <c r="MT114" s="5"/>
      <c r="MU114" s="5"/>
      <c r="MV114" s="5"/>
      <c r="MW114" s="5"/>
      <c r="MX114" s="5"/>
      <c r="MY114" s="5"/>
      <c r="MZ114" s="5"/>
      <c r="NA114" s="5"/>
      <c r="NB114" s="5"/>
      <c r="NC114" s="5"/>
      <c r="ND114" s="5"/>
      <c r="NE114" s="5"/>
      <c r="NF114" s="5"/>
      <c r="NG114" s="5"/>
      <c r="NH114" s="5"/>
      <c r="NI114" s="5"/>
      <c r="NJ114" s="5"/>
      <c r="NK114" s="5"/>
      <c r="NL114" s="5"/>
      <c r="NM114" s="5"/>
      <c r="NN114" s="5"/>
      <c r="NO114" s="5"/>
      <c r="NP114" s="5"/>
      <c r="NQ114" s="5"/>
      <c r="NR114" s="5"/>
      <c r="NS114" s="5"/>
      <c r="NT114" s="5"/>
      <c r="NU114" s="5"/>
      <c r="NV114" s="5"/>
      <c r="NW114" s="5"/>
      <c r="NX114" s="5"/>
      <c r="NY114" s="5"/>
      <c r="NZ114" s="5"/>
      <c r="OA114" s="5"/>
      <c r="OB114" s="5"/>
      <c r="OC114" s="5"/>
      <c r="OD114" s="5"/>
      <c r="OE114" s="5"/>
      <c r="OF114" s="5"/>
      <c r="OG114" s="5"/>
      <c r="OH114" s="5"/>
      <c r="OI114" s="5"/>
      <c r="OJ114" s="5"/>
      <c r="OK114" s="5"/>
      <c r="OL114" s="5"/>
      <c r="OM114" s="5"/>
      <c r="ON114" s="5"/>
      <c r="OO114" s="5"/>
      <c r="OP114" s="5"/>
      <c r="OQ114" s="5"/>
      <c r="OR114" s="5"/>
      <c r="OS114" s="5"/>
      <c r="OT114" s="5"/>
      <c r="OU114" s="5"/>
      <c r="OV114" s="5"/>
      <c r="OW114" s="5"/>
      <c r="OX114" s="5"/>
      <c r="OY114" s="5"/>
      <c r="OZ114" s="5"/>
      <c r="PA114" s="5"/>
      <c r="PB114" s="5"/>
      <c r="PC114" s="5"/>
      <c r="PD114" s="5"/>
      <c r="PE114" s="5"/>
      <c r="PF114" s="5"/>
      <c r="PG114" s="5"/>
      <c r="PH114" s="5"/>
      <c r="PI114" s="5"/>
      <c r="PJ114" s="5"/>
      <c r="PK114" s="5"/>
      <c r="PL114" s="5"/>
      <c r="PM114" s="5"/>
      <c r="PN114" s="5"/>
      <c r="PO114" s="5"/>
      <c r="PP114" s="5"/>
      <c r="PQ114" s="5"/>
      <c r="PR114" s="5"/>
      <c r="PS114" s="5"/>
      <c r="PT114" s="5"/>
      <c r="PU114" s="5"/>
      <c r="PV114" s="5"/>
      <c r="PW114" s="5"/>
      <c r="PX114" s="5"/>
      <c r="PY114" s="5"/>
      <c r="PZ114" s="5"/>
      <c r="QA114" s="5"/>
      <c r="QB114" s="5"/>
      <c r="QC114" s="5"/>
      <c r="QD114" s="5"/>
      <c r="QE114" s="5"/>
      <c r="QF114" s="5"/>
      <c r="QG114" s="5"/>
      <c r="QH114" s="5"/>
      <c r="QI114" s="5"/>
      <c r="QJ114" s="5"/>
      <c r="QK114" s="5"/>
      <c r="QL114" s="5"/>
      <c r="QM114" s="5"/>
      <c r="QN114" s="5"/>
      <c r="QO114" s="5"/>
      <c r="QP114" s="5"/>
      <c r="QQ114" s="5"/>
      <c r="QR114" s="5"/>
      <c r="QS114" s="5"/>
      <c r="QT114" s="5"/>
      <c r="QU114" s="5"/>
      <c r="QV114" s="5"/>
      <c r="QW114" s="5"/>
      <c r="QX114" s="5"/>
      <c r="QY114" s="5"/>
      <c r="QZ114" s="5"/>
      <c r="RA114" s="5"/>
      <c r="RB114" s="5"/>
      <c r="RC114" s="5"/>
      <c r="RD114" s="5"/>
      <c r="RE114" s="5"/>
      <c r="RF114" s="5"/>
      <c r="RG114" s="5"/>
      <c r="RH114" s="5"/>
      <c r="RI114" s="5"/>
      <c r="RJ114" s="5"/>
      <c r="RK114" s="5"/>
      <c r="RL114" s="5"/>
      <c r="RM114" s="5"/>
      <c r="RN114" s="5"/>
      <c r="RO114" s="5"/>
      <c r="RP114" s="5"/>
      <c r="RQ114" s="5"/>
      <c r="RR114" s="5"/>
      <c r="RS114" s="5"/>
      <c r="RT114" s="5"/>
      <c r="RU114" s="5"/>
      <c r="RV114" s="5"/>
      <c r="RW114" s="5"/>
      <c r="RX114" s="5"/>
      <c r="RY114" s="5"/>
      <c r="RZ114" s="5"/>
      <c r="SA114" s="5"/>
      <c r="SB114" s="5"/>
      <c r="SC114" s="5"/>
      <c r="SD114" s="5"/>
      <c r="SE114" s="5"/>
      <c r="SF114" s="5"/>
      <c r="SG114" s="5"/>
      <c r="SH114" s="5"/>
      <c r="SI114" s="5"/>
      <c r="SJ114" s="5"/>
      <c r="SK114" s="5"/>
      <c r="SL114" s="5"/>
      <c r="SM114" s="5"/>
      <c r="SN114" s="5"/>
      <c r="SO114" s="5"/>
      <c r="SP114" s="5"/>
      <c r="SQ114" s="5"/>
      <c r="SR114" s="5"/>
      <c r="SS114" s="5"/>
      <c r="ST114" s="5"/>
      <c r="SU114" s="5"/>
      <c r="SV114" s="5"/>
      <c r="SW114" s="5"/>
      <c r="SX114" s="5"/>
      <c r="SY114" s="5"/>
      <c r="SZ114" s="5"/>
      <c r="TA114" s="5"/>
      <c r="TB114" s="5"/>
      <c r="TC114" s="5"/>
      <c r="TD114" s="5"/>
      <c r="TE114" s="5"/>
      <c r="TF114" s="5"/>
      <c r="TG114" s="5"/>
      <c r="TH114" s="5"/>
      <c r="TI114" s="5"/>
      <c r="TJ114" s="5"/>
      <c r="TK114" s="5"/>
      <c r="TL114" s="5"/>
      <c r="TM114" s="5"/>
      <c r="TN114" s="5"/>
      <c r="TO114" s="5"/>
      <c r="TP114" s="5"/>
      <c r="TQ114" s="5"/>
      <c r="TR114" s="5"/>
      <c r="TS114" s="5"/>
      <c r="TT114" s="5"/>
      <c r="TU114" s="5"/>
      <c r="TV114" s="5"/>
      <c r="TW114" s="5"/>
      <c r="TX114" s="5"/>
      <c r="TY114" s="5"/>
      <c r="TZ114" s="5"/>
      <c r="UA114" s="5"/>
      <c r="UB114" s="5"/>
      <c r="UC114" s="5"/>
      <c r="UD114" s="5"/>
      <c r="UE114" s="5"/>
      <c r="UF114" s="5"/>
      <c r="UG114" s="5"/>
      <c r="UH114" s="5"/>
      <c r="UI114" s="5"/>
      <c r="UJ114" s="5"/>
      <c r="UK114" s="5"/>
      <c r="UL114" s="5"/>
      <c r="UM114" s="5"/>
      <c r="UN114" s="5"/>
      <c r="UO114" s="5"/>
      <c r="UP114" s="5"/>
      <c r="UQ114" s="5"/>
      <c r="UR114" s="5"/>
      <c r="US114" s="5"/>
      <c r="UT114" s="5"/>
      <c r="UU114" s="5"/>
      <c r="UV114" s="5"/>
      <c r="UW114" s="5"/>
      <c r="UX114" s="5"/>
      <c r="UY114" s="5"/>
      <c r="UZ114" s="5"/>
      <c r="VA114" s="5"/>
      <c r="VB114" s="5"/>
      <c r="VC114" s="5"/>
      <c r="VD114" s="5"/>
      <c r="VE114" s="5"/>
      <c r="VF114" s="5"/>
      <c r="VG114" s="5"/>
      <c r="VH114" s="5"/>
      <c r="VI114" s="5"/>
      <c r="VJ114" s="5"/>
      <c r="VK114" s="5"/>
      <c r="VL114" s="5"/>
      <c r="VM114" s="5"/>
      <c r="VN114" s="5"/>
      <c r="VO114" s="5"/>
      <c r="VP114" s="5"/>
      <c r="VQ114" s="5"/>
      <c r="VR114" s="5"/>
      <c r="VS114" s="5"/>
      <c r="VT114" s="5"/>
      <c r="VU114" s="5"/>
      <c r="VV114" s="5"/>
      <c r="VW114" s="5"/>
      <c r="VX114" s="5"/>
      <c r="VY114" s="5"/>
      <c r="VZ114" s="5"/>
      <c r="WA114" s="5"/>
      <c r="WB114" s="5"/>
      <c r="WC114" s="5"/>
      <c r="WD114" s="5"/>
      <c r="WE114" s="5"/>
      <c r="WF114" s="5"/>
      <c r="WG114" s="5"/>
      <c r="WH114" s="5"/>
      <c r="WI114" s="5"/>
      <c r="WJ114" s="5"/>
      <c r="WK114" s="5"/>
      <c r="WL114" s="5"/>
      <c r="WM114" s="5"/>
      <c r="WN114" s="5"/>
      <c r="WO114" s="5"/>
      <c r="WP114" s="5"/>
      <c r="WQ114" s="5"/>
      <c r="WR114" s="5"/>
      <c r="WS114" s="5"/>
      <c r="WT114" s="5"/>
      <c r="WU114" s="5"/>
      <c r="WV114" s="5"/>
      <c r="WW114" s="5"/>
      <c r="WX114" s="5"/>
      <c r="WY114" s="5"/>
      <c r="WZ114" s="5"/>
      <c r="XA114" s="5"/>
      <c r="XB114" s="5"/>
      <c r="XC114" s="5"/>
      <c r="XD114" s="5"/>
      <c r="XE114" s="5"/>
      <c r="XF114" s="5"/>
      <c r="XG114" s="5"/>
      <c r="XH114" s="5"/>
      <c r="XI114" s="5"/>
      <c r="XJ114" s="5"/>
      <c r="XK114" s="5"/>
      <c r="XL114" s="5"/>
      <c r="XM114" s="5"/>
      <c r="XN114" s="5"/>
      <c r="XO114" s="5"/>
      <c r="XP114" s="5"/>
      <c r="XQ114" s="5"/>
      <c r="XR114" s="5"/>
      <c r="XS114" s="5"/>
      <c r="XT114" s="5"/>
      <c r="XU114" s="5"/>
      <c r="XV114" s="5"/>
      <c r="XW114" s="5"/>
      <c r="XX114" s="5"/>
      <c r="XY114" s="5"/>
      <c r="XZ114" s="5"/>
      <c r="YA114" s="5"/>
      <c r="YB114" s="5"/>
      <c r="YC114" s="5"/>
      <c r="YD114" s="5"/>
      <c r="YE114" s="5"/>
      <c r="YF114" s="5"/>
      <c r="YG114" s="5"/>
      <c r="YH114" s="5"/>
      <c r="YI114" s="5"/>
      <c r="YJ114" s="5"/>
      <c r="YK114" s="5"/>
      <c r="YL114" s="5"/>
      <c r="YM114" s="5"/>
      <c r="YN114" s="5"/>
      <c r="YO114" s="5"/>
      <c r="YP114" s="5"/>
      <c r="YQ114" s="5"/>
      <c r="YR114" s="5"/>
      <c r="YS114" s="5"/>
      <c r="YT114" s="5"/>
      <c r="YU114" s="5"/>
      <c r="YV114" s="5"/>
      <c r="YW114" s="5"/>
      <c r="YX114" s="5"/>
      <c r="YY114" s="5"/>
      <c r="YZ114" s="5"/>
      <c r="ZA114" s="5"/>
      <c r="ZB114" s="5"/>
      <c r="ZC114" s="5"/>
      <c r="ZD114" s="5"/>
      <c r="ZE114" s="5"/>
      <c r="ZF114" s="5"/>
      <c r="ZG114" s="5"/>
      <c r="ZH114" s="5"/>
      <c r="ZI114" s="5"/>
      <c r="ZJ114" s="5"/>
      <c r="ZK114" s="5"/>
      <c r="ZL114" s="5"/>
      <c r="ZM114" s="5"/>
      <c r="ZN114" s="5"/>
      <c r="ZO114" s="5"/>
      <c r="ZP114" s="5"/>
      <c r="ZQ114" s="5"/>
      <c r="ZR114" s="5"/>
      <c r="ZS114" s="5"/>
      <c r="ZT114" s="5"/>
      <c r="ZU114" s="5"/>
      <c r="ZV114" s="5"/>
      <c r="ZW114" s="5"/>
      <c r="ZX114" s="5"/>
      <c r="ZY114" s="5"/>
      <c r="ZZ114" s="5"/>
      <c r="AAA114" s="5"/>
      <c r="AAB114" s="5"/>
      <c r="AAC114" s="5"/>
      <c r="AAD114" s="5"/>
      <c r="AAE114" s="5"/>
      <c r="AAF114" s="5"/>
      <c r="AAG114" s="5"/>
      <c r="AAH114" s="5"/>
      <c r="AAI114" s="5"/>
      <c r="AAJ114" s="5"/>
      <c r="AAK114" s="5"/>
      <c r="AAL114" s="5"/>
      <c r="AAM114" s="5"/>
      <c r="AAN114" s="5"/>
      <c r="AAO114" s="5"/>
      <c r="AAP114" s="5"/>
      <c r="AAQ114" s="5"/>
      <c r="AAR114" s="5"/>
      <c r="AAS114" s="5"/>
      <c r="AAT114" s="5"/>
      <c r="AAU114" s="5"/>
      <c r="AAV114" s="5"/>
      <c r="AAW114" s="5"/>
      <c r="AAX114" s="5"/>
      <c r="AAY114" s="5"/>
      <c r="AAZ114" s="5"/>
      <c r="ABA114" s="5"/>
      <c r="ABB114" s="5"/>
      <c r="ABC114" s="5"/>
      <c r="ABD114" s="5"/>
      <c r="ABE114" s="5"/>
      <c r="ABF114" s="5"/>
      <c r="ABG114" s="5"/>
      <c r="ABH114" s="5"/>
      <c r="ABI114" s="5"/>
      <c r="ABJ114" s="5"/>
      <c r="ABK114" s="5"/>
      <c r="ABL114" s="5"/>
      <c r="ABM114" s="5"/>
      <c r="ABN114" s="5"/>
      <c r="ABO114" s="5"/>
      <c r="ABP114" s="5"/>
      <c r="ABQ114" s="5"/>
      <c r="ABR114" s="5"/>
      <c r="ABS114" s="5"/>
      <c r="ABT114" s="5"/>
      <c r="ABU114" s="5"/>
      <c r="ABV114" s="5"/>
      <c r="ABW114" s="5"/>
      <c r="ABX114" s="5"/>
      <c r="ABY114" s="5"/>
      <c r="ABZ114" s="5"/>
      <c r="ACA114" s="5"/>
      <c r="ACB114" s="5"/>
      <c r="ACC114" s="5"/>
      <c r="ACD114" s="5"/>
      <c r="ACE114" s="5"/>
      <c r="ACF114" s="5"/>
      <c r="ACG114" s="5"/>
      <c r="ACH114" s="5"/>
      <c r="ACI114" s="5"/>
      <c r="ACJ114" s="5"/>
      <c r="ACK114" s="5"/>
      <c r="ACL114" s="5"/>
      <c r="ACM114" s="5"/>
      <c r="ACN114" s="5"/>
      <c r="ACO114" s="5"/>
      <c r="ACP114" s="5"/>
      <c r="ACQ114" s="5"/>
      <c r="ACR114" s="5"/>
      <c r="ACS114" s="5"/>
      <c r="ACT114" s="5"/>
      <c r="ACU114" s="5"/>
      <c r="ACV114" s="5"/>
      <c r="ACW114" s="5"/>
      <c r="ACX114" s="5"/>
      <c r="ACY114" s="5"/>
      <c r="ACZ114" s="5"/>
      <c r="ADA114" s="5"/>
      <c r="ADB114" s="5"/>
      <c r="ADC114" s="5"/>
      <c r="ADD114" s="5"/>
      <c r="ADE114" s="5"/>
      <c r="ADF114" s="5"/>
      <c r="ADG114" s="5"/>
      <c r="ADH114" s="5"/>
      <c r="ADI114" s="5"/>
      <c r="ADJ114" s="5"/>
      <c r="ADK114" s="5"/>
      <c r="ADL114" s="5"/>
      <c r="ADM114" s="5"/>
      <c r="ADN114" s="5"/>
      <c r="ADO114" s="5"/>
      <c r="ADP114" s="5"/>
      <c r="ADQ114" s="5"/>
      <c r="ADR114" s="5"/>
      <c r="ADS114" s="5"/>
      <c r="ADT114" s="5"/>
      <c r="ADU114" s="5"/>
      <c r="ADV114" s="5"/>
      <c r="ADW114" s="5"/>
      <c r="ADX114" s="5"/>
      <c r="ADY114" s="5"/>
      <c r="ADZ114" s="5"/>
      <c r="AEA114" s="5"/>
      <c r="AEB114" s="5"/>
      <c r="AEC114" s="5"/>
      <c r="AED114" s="5"/>
      <c r="AEE114" s="5"/>
      <c r="AEF114" s="5"/>
      <c r="AEG114" s="5"/>
      <c r="AEH114" s="5"/>
      <c r="AEI114" s="5"/>
      <c r="AEJ114" s="5"/>
      <c r="AEK114" s="5"/>
      <c r="AEL114" s="5"/>
      <c r="AEM114" s="5"/>
      <c r="AEN114" s="5"/>
      <c r="AEO114" s="5"/>
      <c r="AEP114" s="5"/>
      <c r="AEQ114" s="5"/>
      <c r="AER114" s="5"/>
      <c r="AES114" s="5"/>
      <c r="AET114" s="5"/>
      <c r="AEU114" s="5"/>
      <c r="AEV114" s="5"/>
      <c r="AEW114" s="5"/>
      <c r="AEX114" s="5"/>
      <c r="AEY114" s="5"/>
      <c r="AEZ114" s="5"/>
      <c r="AFA114" s="5"/>
      <c r="AFB114" s="5"/>
      <c r="AFC114" s="5"/>
      <c r="AFD114" s="5"/>
      <c r="AFE114" s="5"/>
      <c r="AFF114" s="5"/>
      <c r="AFG114" s="5"/>
      <c r="AFH114" s="5"/>
      <c r="AFI114" s="5"/>
      <c r="AFJ114" s="5"/>
      <c r="AFK114" s="5"/>
      <c r="AFL114" s="5"/>
      <c r="AFM114" s="5"/>
      <c r="AFN114" s="5"/>
      <c r="AFO114" s="5"/>
      <c r="AFP114" s="5"/>
      <c r="AFQ114" s="5"/>
      <c r="AFR114" s="5"/>
      <c r="AFS114" s="5"/>
      <c r="AFT114" s="5"/>
      <c r="AFU114" s="5"/>
      <c r="AFV114" s="5"/>
      <c r="AFW114" s="5"/>
      <c r="AFX114" s="5"/>
      <c r="AFY114" s="5"/>
      <c r="AFZ114" s="5"/>
      <c r="AGA114" s="5"/>
      <c r="AGB114" s="5"/>
      <c r="AGC114" s="5"/>
      <c r="AGD114" s="5"/>
      <c r="AGE114" s="5"/>
      <c r="AGF114" s="5"/>
      <c r="AGG114" s="5"/>
      <c r="AGH114" s="5"/>
      <c r="AGI114" s="5"/>
      <c r="AGJ114" s="5"/>
      <c r="AGK114" s="5"/>
      <c r="AGL114" s="5"/>
      <c r="AGM114" s="5"/>
      <c r="AGN114" s="5"/>
      <c r="AGO114" s="5"/>
      <c r="AGP114" s="5"/>
      <c r="AGQ114" s="5"/>
      <c r="AGR114" s="5"/>
      <c r="AGS114" s="5"/>
      <c r="AGT114" s="5"/>
      <c r="AGU114" s="5"/>
      <c r="AGV114" s="5"/>
      <c r="AGW114" s="5"/>
      <c r="AGX114" s="5"/>
      <c r="AGY114" s="5"/>
      <c r="AGZ114" s="5"/>
      <c r="AHA114" s="5"/>
      <c r="AHB114" s="5"/>
      <c r="AHC114" s="5"/>
      <c r="AHD114" s="5"/>
      <c r="AHE114" s="5"/>
      <c r="AHF114" s="5"/>
      <c r="AHG114" s="5"/>
      <c r="AHH114" s="5"/>
      <c r="AHI114" s="5"/>
      <c r="AHJ114" s="5"/>
      <c r="AHK114" s="5"/>
      <c r="AHL114" s="5"/>
      <c r="AHM114" s="5"/>
      <c r="AHN114" s="5"/>
      <c r="AHO114" s="5"/>
      <c r="AHP114" s="5"/>
      <c r="AHQ114" s="5"/>
      <c r="AHR114" s="5"/>
      <c r="AHS114" s="5"/>
      <c r="AHT114" s="5"/>
      <c r="AHU114" s="5"/>
      <c r="AHV114" s="5"/>
      <c r="AHW114" s="5"/>
      <c r="AHX114" s="5"/>
      <c r="AHY114" s="5"/>
      <c r="AHZ114" s="5"/>
      <c r="AIA114" s="5"/>
      <c r="AIB114" s="5"/>
      <c r="AIC114" s="5"/>
      <c r="AID114" s="5"/>
      <c r="AIE114" s="5"/>
      <c r="AIF114" s="5"/>
      <c r="AIG114" s="5"/>
      <c r="AIH114" s="5"/>
      <c r="AII114" s="5"/>
      <c r="AIJ114" s="5"/>
      <c r="AIK114" s="5"/>
      <c r="AIL114" s="5"/>
      <c r="AIM114" s="5"/>
      <c r="AIN114" s="5"/>
      <c r="AIO114" s="5"/>
      <c r="AIP114" s="5"/>
      <c r="AIQ114" s="5"/>
      <c r="AIR114" s="5"/>
      <c r="AIS114" s="5"/>
      <c r="AIT114" s="5"/>
      <c r="AIU114" s="5"/>
      <c r="AIV114" s="5"/>
      <c r="AIW114" s="5"/>
      <c r="AIX114" s="5"/>
      <c r="AIY114" s="5"/>
      <c r="AIZ114" s="5"/>
      <c r="AJA114" s="5"/>
      <c r="AJB114" s="5"/>
      <c r="AJC114" s="5"/>
      <c r="AJD114" s="5"/>
      <c r="AJE114" s="5"/>
      <c r="AJF114" s="5"/>
      <c r="AJG114" s="5"/>
      <c r="AJH114" s="5"/>
      <c r="AJI114" s="5"/>
      <c r="AJJ114" s="5"/>
    </row>
    <row r="115" spans="1:946" ht="27.95" customHeight="1" x14ac:dyDescent="0.25">
      <c r="A115" s="39" t="s">
        <v>54</v>
      </c>
      <c r="B115" s="40" t="s">
        <v>288</v>
      </c>
      <c r="C115" s="70" t="s">
        <v>294</v>
      </c>
      <c r="D115" s="80" t="s">
        <v>68</v>
      </c>
      <c r="E115" s="80" t="s">
        <v>295</v>
      </c>
      <c r="F115" s="43" t="s">
        <v>187</v>
      </c>
      <c r="G115" s="80" t="s">
        <v>291</v>
      </c>
      <c r="H115" s="80" t="s">
        <v>296</v>
      </c>
      <c r="I115" s="80" t="s">
        <v>297</v>
      </c>
      <c r="J115" s="80"/>
      <c r="K115" s="46">
        <v>44926</v>
      </c>
      <c r="L115" s="80" t="s">
        <v>298</v>
      </c>
      <c r="M115" s="48" t="s">
        <v>57</v>
      </c>
      <c r="N115" s="88"/>
      <c r="O115" s="48">
        <v>1</v>
      </c>
      <c r="P115" s="88"/>
      <c r="Q115" s="145"/>
      <c r="R115" s="48">
        <v>1</v>
      </c>
      <c r="S115" s="48">
        <v>1</v>
      </c>
      <c r="T115" s="88"/>
      <c r="U115" s="48">
        <v>1</v>
      </c>
      <c r="V115" s="88"/>
      <c r="W115" s="88"/>
      <c r="X115" s="88"/>
      <c r="Y115" s="88"/>
      <c r="Z115" s="51">
        <f t="shared" si="1"/>
        <v>4</v>
      </c>
      <c r="AA115" s="52"/>
      <c r="AB115" s="53"/>
      <c r="AC115" s="54">
        <f>Z116/(AA115+Z115)</f>
        <v>1</v>
      </c>
      <c r="AD115" s="55">
        <v>0</v>
      </c>
      <c r="AE115" s="55">
        <v>0</v>
      </c>
      <c r="AF115" s="56" t="str">
        <f>IFERROR(AE115/AD115," ")</f>
        <v xml:space="preserve"> </v>
      </c>
      <c r="AG115" s="52"/>
      <c r="AH115" s="52"/>
      <c r="AI115" s="54" t="str">
        <f>IFERROR(AH115/AG115," ")</f>
        <v xml:space="preserve"> </v>
      </c>
      <c r="CF115" s="5"/>
      <c r="CG115" s="5"/>
      <c r="CH115" s="5"/>
      <c r="CI115" s="5"/>
      <c r="CJ115" s="5"/>
      <c r="CK115" s="5"/>
      <c r="CL115" s="5"/>
      <c r="CM115" s="5"/>
      <c r="CN115" s="5"/>
      <c r="CO115" s="5"/>
      <c r="CP115" s="5"/>
      <c r="CQ115" s="5"/>
      <c r="CR115" s="5"/>
      <c r="CS115" s="5"/>
      <c r="CT115" s="5"/>
      <c r="CU115" s="5"/>
      <c r="CV115" s="5"/>
      <c r="CW115" s="5"/>
      <c r="CX115" s="5"/>
      <c r="CY115" s="5"/>
      <c r="CZ115" s="5"/>
      <c r="DA115" s="5"/>
      <c r="DB115" s="5"/>
      <c r="DC115" s="5"/>
      <c r="DD115" s="5"/>
      <c r="DE115" s="5"/>
      <c r="DF115" s="5"/>
      <c r="DG115" s="5"/>
      <c r="DH115" s="5"/>
      <c r="DI115" s="5"/>
      <c r="DJ115" s="5"/>
      <c r="DK115" s="5"/>
      <c r="DL115" s="5"/>
      <c r="DM115" s="5"/>
      <c r="DN115" s="5"/>
      <c r="DO115" s="5"/>
      <c r="DP115" s="5"/>
      <c r="DQ115" s="5"/>
      <c r="DR115" s="5"/>
      <c r="DS115" s="5"/>
      <c r="DT115" s="5"/>
      <c r="DU115" s="5"/>
      <c r="DV115" s="5"/>
      <c r="DW115" s="5"/>
      <c r="DX115" s="5"/>
      <c r="DY115" s="5"/>
      <c r="DZ115" s="5"/>
      <c r="EA115" s="5"/>
      <c r="EB115" s="5"/>
      <c r="EC115" s="5"/>
      <c r="ED115" s="5"/>
      <c r="EE115" s="5"/>
      <c r="EF115" s="5"/>
      <c r="EG115" s="5"/>
      <c r="EH115" s="5"/>
      <c r="EI115" s="5"/>
      <c r="EJ115" s="5"/>
      <c r="EK115" s="5"/>
      <c r="EL115" s="5"/>
      <c r="EM115" s="5"/>
      <c r="EN115" s="5"/>
      <c r="EO115" s="5"/>
      <c r="EP115" s="5"/>
      <c r="EQ115" s="5"/>
      <c r="ER115" s="5"/>
      <c r="ES115" s="5"/>
      <c r="ET115" s="5"/>
      <c r="EU115" s="5"/>
      <c r="EV115" s="5"/>
      <c r="EW115" s="5"/>
      <c r="EX115" s="5"/>
      <c r="EY115" s="5"/>
      <c r="EZ115" s="5"/>
      <c r="FA115" s="5"/>
      <c r="FB115" s="5"/>
      <c r="FC115" s="5"/>
      <c r="FD115" s="5"/>
      <c r="FE115" s="5"/>
      <c r="FF115" s="5"/>
      <c r="FG115" s="5"/>
      <c r="FH115" s="5"/>
      <c r="FI115" s="5"/>
      <c r="FJ115" s="5"/>
      <c r="FK115" s="5"/>
      <c r="FL115" s="5"/>
      <c r="FM115" s="5"/>
      <c r="FN115" s="5"/>
      <c r="FO115" s="5"/>
      <c r="FP115" s="5"/>
      <c r="FQ115" s="5"/>
      <c r="FR115" s="5"/>
      <c r="FS115" s="5"/>
      <c r="FT115" s="5"/>
      <c r="FU115" s="5"/>
      <c r="FV115" s="5"/>
      <c r="FW115" s="5"/>
      <c r="FX115" s="5"/>
      <c r="FY115" s="5"/>
      <c r="FZ115" s="5"/>
      <c r="GA115" s="5"/>
      <c r="GB115" s="5"/>
      <c r="GC115" s="5"/>
      <c r="GD115" s="5"/>
      <c r="GE115" s="5"/>
      <c r="GF115" s="5"/>
      <c r="GG115" s="5"/>
      <c r="GH115" s="5"/>
      <c r="GI115" s="5"/>
      <c r="GJ115" s="5"/>
      <c r="GK115" s="5"/>
      <c r="GL115" s="5"/>
      <c r="GM115" s="5"/>
      <c r="GN115" s="5"/>
      <c r="GO115" s="5"/>
      <c r="GP115" s="5"/>
      <c r="GQ115" s="5"/>
      <c r="GR115" s="5"/>
      <c r="GS115" s="5"/>
      <c r="GT115" s="5"/>
      <c r="GU115" s="5"/>
      <c r="GV115" s="5"/>
      <c r="GW115" s="5"/>
      <c r="GX115" s="5"/>
      <c r="GY115" s="5"/>
      <c r="GZ115" s="5"/>
      <c r="HA115" s="5"/>
      <c r="HB115" s="5"/>
      <c r="HC115" s="5"/>
      <c r="HD115" s="5"/>
      <c r="HE115" s="5"/>
      <c r="HF115" s="5"/>
      <c r="HG115" s="5"/>
      <c r="HH115" s="5"/>
      <c r="HI115" s="5"/>
      <c r="HJ115" s="5"/>
      <c r="HK115" s="5"/>
      <c r="HL115" s="5"/>
      <c r="HM115" s="5"/>
      <c r="HN115" s="5"/>
      <c r="HO115" s="5"/>
      <c r="HP115" s="5"/>
      <c r="HQ115" s="5"/>
      <c r="HR115" s="5"/>
      <c r="HS115" s="5"/>
      <c r="HT115" s="5"/>
      <c r="HU115" s="5"/>
      <c r="HV115" s="5"/>
      <c r="HW115" s="5"/>
      <c r="HX115" s="5"/>
      <c r="HY115" s="5"/>
      <c r="HZ115" s="5"/>
      <c r="IA115" s="5"/>
      <c r="IB115" s="5"/>
      <c r="IC115" s="5"/>
      <c r="ID115" s="5"/>
      <c r="IE115" s="5"/>
      <c r="IF115" s="5"/>
      <c r="IG115" s="5"/>
      <c r="IH115" s="5"/>
      <c r="II115" s="5"/>
      <c r="IJ115" s="5"/>
      <c r="IK115" s="5"/>
      <c r="IL115" s="5"/>
      <c r="IM115" s="5"/>
      <c r="IN115" s="5"/>
      <c r="IO115" s="5"/>
      <c r="IP115" s="5"/>
      <c r="IQ115" s="5"/>
      <c r="IR115" s="5"/>
      <c r="IS115" s="5"/>
      <c r="IT115" s="5"/>
      <c r="IU115" s="5"/>
      <c r="IV115" s="5"/>
      <c r="IW115" s="5"/>
      <c r="IX115" s="5"/>
      <c r="IY115" s="5"/>
      <c r="IZ115" s="5"/>
      <c r="JA115" s="5"/>
      <c r="JB115" s="5"/>
      <c r="JC115" s="5"/>
      <c r="JD115" s="5"/>
      <c r="JE115" s="5"/>
      <c r="JF115" s="5"/>
      <c r="JG115" s="5"/>
      <c r="JH115" s="5"/>
      <c r="JI115" s="5"/>
      <c r="JJ115" s="5"/>
      <c r="JK115" s="5"/>
      <c r="JL115" s="5"/>
      <c r="JM115" s="5"/>
      <c r="JN115" s="5"/>
      <c r="JO115" s="5"/>
      <c r="JP115" s="5"/>
      <c r="JQ115" s="5"/>
      <c r="JR115" s="5"/>
      <c r="JS115" s="5"/>
      <c r="JT115" s="5"/>
      <c r="JU115" s="5"/>
      <c r="JV115" s="5"/>
      <c r="JW115" s="5"/>
      <c r="JX115" s="5"/>
      <c r="JY115" s="5"/>
      <c r="JZ115" s="5"/>
      <c r="KA115" s="5"/>
      <c r="KB115" s="5"/>
      <c r="KC115" s="5"/>
      <c r="KD115" s="5"/>
      <c r="KE115" s="5"/>
      <c r="KF115" s="5"/>
      <c r="KG115" s="5"/>
      <c r="KH115" s="5"/>
      <c r="KI115" s="5"/>
      <c r="KJ115" s="5"/>
      <c r="KK115" s="5"/>
      <c r="KL115" s="5"/>
      <c r="KM115" s="5"/>
      <c r="KN115" s="5"/>
      <c r="KO115" s="5"/>
      <c r="KP115" s="5"/>
      <c r="KQ115" s="5"/>
      <c r="KR115" s="5"/>
      <c r="KS115" s="5"/>
      <c r="KT115" s="5"/>
      <c r="KU115" s="5"/>
      <c r="KV115" s="5"/>
      <c r="KW115" s="5"/>
      <c r="KX115" s="5"/>
      <c r="KY115" s="5"/>
      <c r="KZ115" s="5"/>
      <c r="LA115" s="5"/>
      <c r="LB115" s="5"/>
      <c r="LC115" s="5"/>
      <c r="LD115" s="5"/>
      <c r="LE115" s="5"/>
      <c r="LF115" s="5"/>
      <c r="LG115" s="5"/>
      <c r="LH115" s="5"/>
      <c r="LI115" s="5"/>
      <c r="LJ115" s="5"/>
      <c r="LK115" s="5"/>
      <c r="LL115" s="5"/>
      <c r="LM115" s="5"/>
      <c r="LN115" s="5"/>
      <c r="LO115" s="5"/>
      <c r="LP115" s="5"/>
      <c r="LQ115" s="5"/>
      <c r="LR115" s="5"/>
      <c r="LS115" s="5"/>
      <c r="LT115" s="5"/>
      <c r="LU115" s="5"/>
      <c r="LV115" s="5"/>
      <c r="LW115" s="5"/>
      <c r="LX115" s="5"/>
      <c r="LY115" s="5"/>
      <c r="LZ115" s="5"/>
      <c r="MA115" s="5"/>
      <c r="MB115" s="5"/>
      <c r="MC115" s="5"/>
      <c r="MD115" s="5"/>
      <c r="ME115" s="5"/>
      <c r="MF115" s="5"/>
      <c r="MG115" s="5"/>
      <c r="MH115" s="5"/>
      <c r="MI115" s="5"/>
      <c r="MJ115" s="5"/>
      <c r="MK115" s="5"/>
      <c r="ML115" s="5"/>
      <c r="MM115" s="5"/>
      <c r="MN115" s="5"/>
      <c r="MO115" s="5"/>
      <c r="MP115" s="5"/>
      <c r="MQ115" s="5"/>
      <c r="MR115" s="5"/>
      <c r="MS115" s="5"/>
      <c r="MT115" s="5"/>
      <c r="MU115" s="5"/>
      <c r="MV115" s="5"/>
      <c r="MW115" s="5"/>
      <c r="MX115" s="5"/>
      <c r="MY115" s="5"/>
      <c r="MZ115" s="5"/>
      <c r="NA115" s="5"/>
      <c r="NB115" s="5"/>
      <c r="NC115" s="5"/>
      <c r="ND115" s="5"/>
      <c r="NE115" s="5"/>
      <c r="NF115" s="5"/>
      <c r="NG115" s="5"/>
      <c r="NH115" s="5"/>
      <c r="NI115" s="5"/>
      <c r="NJ115" s="5"/>
      <c r="NK115" s="5"/>
      <c r="NL115" s="5"/>
      <c r="NM115" s="5"/>
      <c r="NN115" s="5"/>
      <c r="NO115" s="5"/>
      <c r="NP115" s="5"/>
      <c r="NQ115" s="5"/>
      <c r="NR115" s="5"/>
      <c r="NS115" s="5"/>
      <c r="NT115" s="5"/>
      <c r="NU115" s="5"/>
      <c r="NV115" s="5"/>
      <c r="NW115" s="5"/>
      <c r="NX115" s="5"/>
      <c r="NY115" s="5"/>
      <c r="NZ115" s="5"/>
      <c r="OA115" s="5"/>
      <c r="OB115" s="5"/>
      <c r="OC115" s="5"/>
      <c r="OD115" s="5"/>
      <c r="OE115" s="5"/>
      <c r="OF115" s="5"/>
      <c r="OG115" s="5"/>
      <c r="OH115" s="5"/>
      <c r="OI115" s="5"/>
      <c r="OJ115" s="5"/>
      <c r="OK115" s="5"/>
      <c r="OL115" s="5"/>
      <c r="OM115" s="5"/>
      <c r="ON115" s="5"/>
      <c r="OO115" s="5"/>
      <c r="OP115" s="5"/>
      <c r="OQ115" s="5"/>
      <c r="OR115" s="5"/>
      <c r="OS115" s="5"/>
      <c r="OT115" s="5"/>
      <c r="OU115" s="5"/>
      <c r="OV115" s="5"/>
      <c r="OW115" s="5"/>
      <c r="OX115" s="5"/>
      <c r="OY115" s="5"/>
      <c r="OZ115" s="5"/>
      <c r="PA115" s="5"/>
      <c r="PB115" s="5"/>
      <c r="PC115" s="5"/>
      <c r="PD115" s="5"/>
      <c r="PE115" s="5"/>
      <c r="PF115" s="5"/>
      <c r="PG115" s="5"/>
      <c r="PH115" s="5"/>
      <c r="PI115" s="5"/>
      <c r="PJ115" s="5"/>
      <c r="PK115" s="5"/>
      <c r="PL115" s="5"/>
      <c r="PM115" s="5"/>
      <c r="PN115" s="5"/>
      <c r="PO115" s="5"/>
      <c r="PP115" s="5"/>
      <c r="PQ115" s="5"/>
      <c r="PR115" s="5"/>
      <c r="PS115" s="5"/>
      <c r="PT115" s="5"/>
      <c r="PU115" s="5"/>
      <c r="PV115" s="5"/>
      <c r="PW115" s="5"/>
      <c r="PX115" s="5"/>
      <c r="PY115" s="5"/>
      <c r="PZ115" s="5"/>
      <c r="QA115" s="5"/>
      <c r="QB115" s="5"/>
      <c r="QC115" s="5"/>
      <c r="QD115" s="5"/>
      <c r="QE115" s="5"/>
      <c r="QF115" s="5"/>
      <c r="QG115" s="5"/>
      <c r="QH115" s="5"/>
      <c r="QI115" s="5"/>
      <c r="QJ115" s="5"/>
      <c r="QK115" s="5"/>
      <c r="QL115" s="5"/>
      <c r="QM115" s="5"/>
      <c r="QN115" s="5"/>
      <c r="QO115" s="5"/>
      <c r="QP115" s="5"/>
      <c r="QQ115" s="5"/>
      <c r="QR115" s="5"/>
      <c r="QS115" s="5"/>
      <c r="QT115" s="5"/>
      <c r="QU115" s="5"/>
      <c r="QV115" s="5"/>
      <c r="QW115" s="5"/>
      <c r="QX115" s="5"/>
      <c r="QY115" s="5"/>
      <c r="QZ115" s="5"/>
      <c r="RA115" s="5"/>
      <c r="RB115" s="5"/>
      <c r="RC115" s="5"/>
      <c r="RD115" s="5"/>
      <c r="RE115" s="5"/>
      <c r="RF115" s="5"/>
      <c r="RG115" s="5"/>
      <c r="RH115" s="5"/>
      <c r="RI115" s="5"/>
      <c r="RJ115" s="5"/>
      <c r="RK115" s="5"/>
      <c r="RL115" s="5"/>
      <c r="RM115" s="5"/>
      <c r="RN115" s="5"/>
      <c r="RO115" s="5"/>
      <c r="RP115" s="5"/>
      <c r="RQ115" s="5"/>
      <c r="RR115" s="5"/>
      <c r="RS115" s="5"/>
      <c r="RT115" s="5"/>
      <c r="RU115" s="5"/>
      <c r="RV115" s="5"/>
      <c r="RW115" s="5"/>
      <c r="RX115" s="5"/>
      <c r="RY115" s="5"/>
      <c r="RZ115" s="5"/>
      <c r="SA115" s="5"/>
      <c r="SB115" s="5"/>
      <c r="SC115" s="5"/>
      <c r="SD115" s="5"/>
      <c r="SE115" s="5"/>
      <c r="SF115" s="5"/>
      <c r="SG115" s="5"/>
      <c r="SH115" s="5"/>
      <c r="SI115" s="5"/>
      <c r="SJ115" s="5"/>
      <c r="SK115" s="5"/>
      <c r="SL115" s="5"/>
      <c r="SM115" s="5"/>
      <c r="SN115" s="5"/>
      <c r="SO115" s="5"/>
      <c r="SP115" s="5"/>
      <c r="SQ115" s="5"/>
      <c r="SR115" s="5"/>
      <c r="SS115" s="5"/>
      <c r="ST115" s="5"/>
      <c r="SU115" s="5"/>
      <c r="SV115" s="5"/>
      <c r="SW115" s="5"/>
      <c r="SX115" s="5"/>
      <c r="SY115" s="5"/>
      <c r="SZ115" s="5"/>
      <c r="TA115" s="5"/>
      <c r="TB115" s="5"/>
      <c r="TC115" s="5"/>
      <c r="TD115" s="5"/>
      <c r="TE115" s="5"/>
      <c r="TF115" s="5"/>
      <c r="TG115" s="5"/>
      <c r="TH115" s="5"/>
      <c r="TI115" s="5"/>
      <c r="TJ115" s="5"/>
      <c r="TK115" s="5"/>
      <c r="TL115" s="5"/>
      <c r="TM115" s="5"/>
      <c r="TN115" s="5"/>
      <c r="TO115" s="5"/>
      <c r="TP115" s="5"/>
      <c r="TQ115" s="5"/>
      <c r="TR115" s="5"/>
      <c r="TS115" s="5"/>
      <c r="TT115" s="5"/>
      <c r="TU115" s="5"/>
      <c r="TV115" s="5"/>
      <c r="TW115" s="5"/>
      <c r="TX115" s="5"/>
      <c r="TY115" s="5"/>
      <c r="TZ115" s="5"/>
      <c r="UA115" s="5"/>
      <c r="UB115" s="5"/>
      <c r="UC115" s="5"/>
      <c r="UD115" s="5"/>
      <c r="UE115" s="5"/>
      <c r="UF115" s="5"/>
      <c r="UG115" s="5"/>
      <c r="UH115" s="5"/>
      <c r="UI115" s="5"/>
      <c r="UJ115" s="5"/>
      <c r="UK115" s="5"/>
      <c r="UL115" s="5"/>
      <c r="UM115" s="5"/>
      <c r="UN115" s="5"/>
      <c r="UO115" s="5"/>
      <c r="UP115" s="5"/>
      <c r="UQ115" s="5"/>
      <c r="UR115" s="5"/>
      <c r="US115" s="5"/>
      <c r="UT115" s="5"/>
      <c r="UU115" s="5"/>
      <c r="UV115" s="5"/>
      <c r="UW115" s="5"/>
      <c r="UX115" s="5"/>
      <c r="UY115" s="5"/>
      <c r="UZ115" s="5"/>
      <c r="VA115" s="5"/>
      <c r="VB115" s="5"/>
      <c r="VC115" s="5"/>
      <c r="VD115" s="5"/>
      <c r="VE115" s="5"/>
      <c r="VF115" s="5"/>
      <c r="VG115" s="5"/>
      <c r="VH115" s="5"/>
      <c r="VI115" s="5"/>
      <c r="VJ115" s="5"/>
      <c r="VK115" s="5"/>
      <c r="VL115" s="5"/>
      <c r="VM115" s="5"/>
      <c r="VN115" s="5"/>
      <c r="VO115" s="5"/>
      <c r="VP115" s="5"/>
      <c r="VQ115" s="5"/>
      <c r="VR115" s="5"/>
      <c r="VS115" s="5"/>
      <c r="VT115" s="5"/>
      <c r="VU115" s="5"/>
      <c r="VV115" s="5"/>
      <c r="VW115" s="5"/>
      <c r="VX115" s="5"/>
      <c r="VY115" s="5"/>
      <c r="VZ115" s="5"/>
      <c r="WA115" s="5"/>
      <c r="WB115" s="5"/>
      <c r="WC115" s="5"/>
      <c r="WD115" s="5"/>
      <c r="WE115" s="5"/>
      <c r="WF115" s="5"/>
      <c r="WG115" s="5"/>
      <c r="WH115" s="5"/>
      <c r="WI115" s="5"/>
      <c r="WJ115" s="5"/>
      <c r="WK115" s="5"/>
      <c r="WL115" s="5"/>
      <c r="WM115" s="5"/>
      <c r="WN115" s="5"/>
      <c r="WO115" s="5"/>
      <c r="WP115" s="5"/>
      <c r="WQ115" s="5"/>
      <c r="WR115" s="5"/>
      <c r="WS115" s="5"/>
      <c r="WT115" s="5"/>
      <c r="WU115" s="5"/>
      <c r="WV115" s="5"/>
      <c r="WW115" s="5"/>
      <c r="WX115" s="5"/>
      <c r="WY115" s="5"/>
      <c r="WZ115" s="5"/>
      <c r="XA115" s="5"/>
      <c r="XB115" s="5"/>
      <c r="XC115" s="5"/>
      <c r="XD115" s="5"/>
      <c r="XE115" s="5"/>
      <c r="XF115" s="5"/>
      <c r="XG115" s="5"/>
      <c r="XH115" s="5"/>
      <c r="XI115" s="5"/>
      <c r="XJ115" s="5"/>
      <c r="XK115" s="5"/>
      <c r="XL115" s="5"/>
      <c r="XM115" s="5"/>
      <c r="XN115" s="5"/>
      <c r="XO115" s="5"/>
      <c r="XP115" s="5"/>
      <c r="XQ115" s="5"/>
      <c r="XR115" s="5"/>
      <c r="XS115" s="5"/>
      <c r="XT115" s="5"/>
      <c r="XU115" s="5"/>
      <c r="XV115" s="5"/>
      <c r="XW115" s="5"/>
      <c r="XX115" s="5"/>
      <c r="XY115" s="5"/>
      <c r="XZ115" s="5"/>
      <c r="YA115" s="5"/>
      <c r="YB115" s="5"/>
      <c r="YC115" s="5"/>
      <c r="YD115" s="5"/>
      <c r="YE115" s="5"/>
      <c r="YF115" s="5"/>
      <c r="YG115" s="5"/>
      <c r="YH115" s="5"/>
      <c r="YI115" s="5"/>
      <c r="YJ115" s="5"/>
      <c r="YK115" s="5"/>
      <c r="YL115" s="5"/>
      <c r="YM115" s="5"/>
      <c r="YN115" s="5"/>
      <c r="YO115" s="5"/>
      <c r="YP115" s="5"/>
      <c r="YQ115" s="5"/>
      <c r="YR115" s="5"/>
      <c r="YS115" s="5"/>
      <c r="YT115" s="5"/>
      <c r="YU115" s="5"/>
      <c r="YV115" s="5"/>
      <c r="YW115" s="5"/>
      <c r="YX115" s="5"/>
      <c r="YY115" s="5"/>
      <c r="YZ115" s="5"/>
      <c r="ZA115" s="5"/>
      <c r="ZB115" s="5"/>
      <c r="ZC115" s="5"/>
      <c r="ZD115" s="5"/>
      <c r="ZE115" s="5"/>
      <c r="ZF115" s="5"/>
      <c r="ZG115" s="5"/>
      <c r="ZH115" s="5"/>
      <c r="ZI115" s="5"/>
      <c r="ZJ115" s="5"/>
      <c r="ZK115" s="5"/>
      <c r="ZL115" s="5"/>
      <c r="ZM115" s="5"/>
      <c r="ZN115" s="5"/>
      <c r="ZO115" s="5"/>
      <c r="ZP115" s="5"/>
      <c r="ZQ115" s="5"/>
      <c r="ZR115" s="5"/>
      <c r="ZS115" s="5"/>
      <c r="ZT115" s="5"/>
      <c r="ZU115" s="5"/>
      <c r="ZV115" s="5"/>
      <c r="ZW115" s="5"/>
      <c r="ZX115" s="5"/>
      <c r="ZY115" s="5"/>
      <c r="ZZ115" s="5"/>
      <c r="AAA115" s="5"/>
      <c r="AAB115" s="5"/>
      <c r="AAC115" s="5"/>
      <c r="AAD115" s="5"/>
      <c r="AAE115" s="5"/>
      <c r="AAF115" s="5"/>
      <c r="AAG115" s="5"/>
      <c r="AAH115" s="5"/>
      <c r="AAI115" s="5"/>
      <c r="AAJ115" s="5"/>
      <c r="AAK115" s="5"/>
      <c r="AAL115" s="5"/>
      <c r="AAM115" s="5"/>
      <c r="AAN115" s="5"/>
      <c r="AAO115" s="5"/>
      <c r="AAP115" s="5"/>
      <c r="AAQ115" s="5"/>
      <c r="AAR115" s="5"/>
      <c r="AAS115" s="5"/>
      <c r="AAT115" s="5"/>
      <c r="AAU115" s="5"/>
      <c r="AAV115" s="5"/>
      <c r="AAW115" s="5"/>
      <c r="AAX115" s="5"/>
      <c r="AAY115" s="5"/>
      <c r="AAZ115" s="5"/>
      <c r="ABA115" s="5"/>
      <c r="ABB115" s="5"/>
      <c r="ABC115" s="5"/>
      <c r="ABD115" s="5"/>
      <c r="ABE115" s="5"/>
      <c r="ABF115" s="5"/>
      <c r="ABG115" s="5"/>
      <c r="ABH115" s="5"/>
      <c r="ABI115" s="5"/>
      <c r="ABJ115" s="5"/>
      <c r="ABK115" s="5"/>
      <c r="ABL115" s="5"/>
      <c r="ABM115" s="5"/>
      <c r="ABN115" s="5"/>
      <c r="ABO115" s="5"/>
      <c r="ABP115" s="5"/>
      <c r="ABQ115" s="5"/>
      <c r="ABR115" s="5"/>
      <c r="ABS115" s="5"/>
      <c r="ABT115" s="5"/>
      <c r="ABU115" s="5"/>
      <c r="ABV115" s="5"/>
      <c r="ABW115" s="5"/>
      <c r="ABX115" s="5"/>
      <c r="ABY115" s="5"/>
      <c r="ABZ115" s="5"/>
      <c r="ACA115" s="5"/>
      <c r="ACB115" s="5"/>
      <c r="ACC115" s="5"/>
      <c r="ACD115" s="5"/>
      <c r="ACE115" s="5"/>
      <c r="ACF115" s="5"/>
      <c r="ACG115" s="5"/>
      <c r="ACH115" s="5"/>
      <c r="ACI115" s="5"/>
      <c r="ACJ115" s="5"/>
      <c r="ACK115" s="5"/>
      <c r="ACL115" s="5"/>
      <c r="ACM115" s="5"/>
      <c r="ACN115" s="5"/>
      <c r="ACO115" s="5"/>
      <c r="ACP115" s="5"/>
      <c r="ACQ115" s="5"/>
      <c r="ACR115" s="5"/>
      <c r="ACS115" s="5"/>
      <c r="ACT115" s="5"/>
      <c r="ACU115" s="5"/>
      <c r="ACV115" s="5"/>
      <c r="ACW115" s="5"/>
      <c r="ACX115" s="5"/>
      <c r="ACY115" s="5"/>
      <c r="ACZ115" s="5"/>
      <c r="ADA115" s="5"/>
      <c r="ADB115" s="5"/>
      <c r="ADC115" s="5"/>
      <c r="ADD115" s="5"/>
      <c r="ADE115" s="5"/>
      <c r="ADF115" s="5"/>
      <c r="ADG115" s="5"/>
      <c r="ADH115" s="5"/>
      <c r="ADI115" s="5"/>
      <c r="ADJ115" s="5"/>
      <c r="ADK115" s="5"/>
      <c r="ADL115" s="5"/>
      <c r="ADM115" s="5"/>
      <c r="ADN115" s="5"/>
      <c r="ADO115" s="5"/>
      <c r="ADP115" s="5"/>
      <c r="ADQ115" s="5"/>
      <c r="ADR115" s="5"/>
      <c r="ADS115" s="5"/>
      <c r="ADT115" s="5"/>
      <c r="ADU115" s="5"/>
      <c r="ADV115" s="5"/>
      <c r="ADW115" s="5"/>
      <c r="ADX115" s="5"/>
      <c r="ADY115" s="5"/>
      <c r="ADZ115" s="5"/>
      <c r="AEA115" s="5"/>
      <c r="AEB115" s="5"/>
      <c r="AEC115" s="5"/>
      <c r="AED115" s="5"/>
      <c r="AEE115" s="5"/>
      <c r="AEF115" s="5"/>
      <c r="AEG115" s="5"/>
      <c r="AEH115" s="5"/>
      <c r="AEI115" s="5"/>
      <c r="AEJ115" s="5"/>
      <c r="AEK115" s="5"/>
      <c r="AEL115" s="5"/>
      <c r="AEM115" s="5"/>
      <c r="AEN115" s="5"/>
      <c r="AEO115" s="5"/>
      <c r="AEP115" s="5"/>
      <c r="AEQ115" s="5"/>
      <c r="AER115" s="5"/>
      <c r="AES115" s="5"/>
      <c r="AET115" s="5"/>
      <c r="AEU115" s="5"/>
      <c r="AEV115" s="5"/>
      <c r="AEW115" s="5"/>
      <c r="AEX115" s="5"/>
      <c r="AEY115" s="5"/>
      <c r="AEZ115" s="5"/>
      <c r="AFA115" s="5"/>
      <c r="AFB115" s="5"/>
      <c r="AFC115" s="5"/>
      <c r="AFD115" s="5"/>
      <c r="AFE115" s="5"/>
      <c r="AFF115" s="5"/>
      <c r="AFG115" s="5"/>
      <c r="AFH115" s="5"/>
      <c r="AFI115" s="5"/>
      <c r="AFJ115" s="5"/>
      <c r="AFK115" s="5"/>
      <c r="AFL115" s="5"/>
      <c r="AFM115" s="5"/>
      <c r="AFN115" s="5"/>
      <c r="AFO115" s="5"/>
      <c r="AFP115" s="5"/>
      <c r="AFQ115" s="5"/>
      <c r="AFR115" s="5"/>
      <c r="AFS115" s="5"/>
      <c r="AFT115" s="5"/>
      <c r="AFU115" s="5"/>
      <c r="AFV115" s="5"/>
      <c r="AFW115" s="5"/>
      <c r="AFX115" s="5"/>
      <c r="AFY115" s="5"/>
      <c r="AFZ115" s="5"/>
      <c r="AGA115" s="5"/>
      <c r="AGB115" s="5"/>
      <c r="AGC115" s="5"/>
      <c r="AGD115" s="5"/>
      <c r="AGE115" s="5"/>
      <c r="AGF115" s="5"/>
      <c r="AGG115" s="5"/>
      <c r="AGH115" s="5"/>
      <c r="AGI115" s="5"/>
      <c r="AGJ115" s="5"/>
      <c r="AGK115" s="5"/>
      <c r="AGL115" s="5"/>
      <c r="AGM115" s="5"/>
      <c r="AGN115" s="5"/>
      <c r="AGO115" s="5"/>
      <c r="AGP115" s="5"/>
      <c r="AGQ115" s="5"/>
      <c r="AGR115" s="5"/>
      <c r="AGS115" s="5"/>
      <c r="AGT115" s="5"/>
      <c r="AGU115" s="5"/>
      <c r="AGV115" s="5"/>
      <c r="AGW115" s="5"/>
      <c r="AGX115" s="5"/>
      <c r="AGY115" s="5"/>
      <c r="AGZ115" s="5"/>
      <c r="AHA115" s="5"/>
      <c r="AHB115" s="5"/>
      <c r="AHC115" s="5"/>
      <c r="AHD115" s="5"/>
      <c r="AHE115" s="5"/>
      <c r="AHF115" s="5"/>
      <c r="AHG115" s="5"/>
      <c r="AHH115" s="5"/>
      <c r="AHI115" s="5"/>
      <c r="AHJ115" s="5"/>
      <c r="AHK115" s="5"/>
      <c r="AHL115" s="5"/>
      <c r="AHM115" s="5"/>
      <c r="AHN115" s="5"/>
      <c r="AHO115" s="5"/>
      <c r="AHP115" s="5"/>
      <c r="AHQ115" s="5"/>
      <c r="AHR115" s="5"/>
      <c r="AHS115" s="5"/>
      <c r="AHT115" s="5"/>
      <c r="AHU115" s="5"/>
      <c r="AHV115" s="5"/>
      <c r="AHW115" s="5"/>
      <c r="AHX115" s="5"/>
      <c r="AHY115" s="5"/>
      <c r="AHZ115" s="5"/>
      <c r="AIA115" s="5"/>
      <c r="AIB115" s="5"/>
      <c r="AIC115" s="5"/>
      <c r="AID115" s="5"/>
      <c r="AIE115" s="5"/>
      <c r="AIF115" s="5"/>
      <c r="AIG115" s="5"/>
      <c r="AIH115" s="5"/>
      <c r="AII115" s="5"/>
      <c r="AIJ115" s="5"/>
      <c r="AIK115" s="5"/>
      <c r="AIL115" s="5"/>
      <c r="AIM115" s="5"/>
      <c r="AIN115" s="5"/>
      <c r="AIO115" s="5"/>
      <c r="AIP115" s="5"/>
      <c r="AIQ115" s="5"/>
      <c r="AIR115" s="5"/>
      <c r="AIS115" s="5"/>
      <c r="AIT115" s="5"/>
      <c r="AIU115" s="5"/>
      <c r="AIV115" s="5"/>
      <c r="AIW115" s="5"/>
      <c r="AIX115" s="5"/>
      <c r="AIY115" s="5"/>
      <c r="AIZ115" s="5"/>
      <c r="AJA115" s="5"/>
      <c r="AJB115" s="5"/>
      <c r="AJC115" s="5"/>
      <c r="AJD115" s="5"/>
      <c r="AJE115" s="5"/>
      <c r="AJF115" s="5"/>
      <c r="AJG115" s="5"/>
      <c r="AJH115" s="5"/>
      <c r="AJI115" s="5"/>
      <c r="AJJ115" s="5"/>
    </row>
    <row r="116" spans="1:946" ht="27.95" customHeight="1" x14ac:dyDescent="0.25">
      <c r="A116" s="39" t="s">
        <v>54</v>
      </c>
      <c r="B116" s="73" t="s">
        <v>288</v>
      </c>
      <c r="C116" s="71"/>
      <c r="D116" s="86"/>
      <c r="E116" s="86"/>
      <c r="F116" s="43" t="s">
        <v>187</v>
      </c>
      <c r="G116" s="86"/>
      <c r="H116" s="86"/>
      <c r="I116" s="86"/>
      <c r="J116" s="86"/>
      <c r="K116" s="62"/>
      <c r="L116" s="86"/>
      <c r="M116" s="64" t="s">
        <v>66</v>
      </c>
      <c r="N116" s="88"/>
      <c r="O116" s="64">
        <v>1</v>
      </c>
      <c r="P116" s="88"/>
      <c r="Q116" s="88"/>
      <c r="R116" s="64">
        <v>1</v>
      </c>
      <c r="S116" s="64">
        <v>1</v>
      </c>
      <c r="T116" s="88"/>
      <c r="U116" s="64">
        <v>1</v>
      </c>
      <c r="V116" s="88"/>
      <c r="W116" s="88"/>
      <c r="X116" s="88"/>
      <c r="Y116" s="88"/>
      <c r="Z116" s="51">
        <f t="shared" si="1"/>
        <v>4</v>
      </c>
      <c r="AA116" s="66"/>
      <c r="AB116" s="53"/>
      <c r="AC116" s="67"/>
      <c r="AD116" s="68"/>
      <c r="AE116" s="68"/>
      <c r="AF116" s="69"/>
      <c r="AG116" s="66"/>
      <c r="AH116" s="66"/>
      <c r="AI116" s="67"/>
      <c r="CF116" s="5"/>
      <c r="CG116" s="5"/>
      <c r="CH116" s="5"/>
      <c r="CI116" s="5"/>
      <c r="CJ116" s="5"/>
      <c r="CK116" s="5"/>
      <c r="CL116" s="5"/>
      <c r="CM116" s="5"/>
      <c r="CN116" s="5"/>
      <c r="CO116" s="5"/>
      <c r="CP116" s="5"/>
      <c r="CQ116" s="5"/>
      <c r="CR116" s="5"/>
      <c r="CS116" s="5"/>
      <c r="CT116" s="5"/>
      <c r="CU116" s="5"/>
      <c r="CV116" s="5"/>
      <c r="CW116" s="5"/>
      <c r="CX116" s="5"/>
      <c r="CY116" s="5"/>
      <c r="CZ116" s="5"/>
      <c r="DA116" s="5"/>
      <c r="DB116" s="5"/>
      <c r="DC116" s="5"/>
      <c r="DD116" s="5"/>
      <c r="DE116" s="5"/>
      <c r="DF116" s="5"/>
      <c r="DG116" s="5"/>
      <c r="DH116" s="5"/>
      <c r="DI116" s="5"/>
      <c r="DJ116" s="5"/>
      <c r="DK116" s="5"/>
      <c r="DL116" s="5"/>
      <c r="DM116" s="5"/>
      <c r="DN116" s="5"/>
      <c r="DO116" s="5"/>
      <c r="DP116" s="5"/>
      <c r="DQ116" s="5"/>
      <c r="DR116" s="5"/>
      <c r="DS116" s="5"/>
      <c r="DT116" s="5"/>
      <c r="DU116" s="5"/>
      <c r="DV116" s="5"/>
      <c r="DW116" s="5"/>
      <c r="DX116" s="5"/>
      <c r="DY116" s="5"/>
      <c r="DZ116" s="5"/>
      <c r="EA116" s="5"/>
      <c r="EB116" s="5"/>
      <c r="EC116" s="5"/>
      <c r="ED116" s="5"/>
      <c r="EE116" s="5"/>
      <c r="EF116" s="5"/>
      <c r="EG116" s="5"/>
      <c r="EH116" s="5"/>
      <c r="EI116" s="5"/>
      <c r="EJ116" s="5"/>
      <c r="EK116" s="5"/>
      <c r="EL116" s="5"/>
      <c r="EM116" s="5"/>
      <c r="EN116" s="5"/>
      <c r="EO116" s="5"/>
      <c r="EP116" s="5"/>
      <c r="EQ116" s="5"/>
      <c r="ER116" s="5"/>
      <c r="ES116" s="5"/>
      <c r="ET116" s="5"/>
      <c r="EU116" s="5"/>
      <c r="EV116" s="5"/>
      <c r="EW116" s="5"/>
      <c r="EX116" s="5"/>
      <c r="EY116" s="5"/>
      <c r="EZ116" s="5"/>
      <c r="FA116" s="5"/>
      <c r="FB116" s="5"/>
      <c r="FC116" s="5"/>
      <c r="FD116" s="5"/>
      <c r="FE116" s="5"/>
      <c r="FF116" s="5"/>
      <c r="FG116" s="5"/>
      <c r="FH116" s="5"/>
      <c r="FI116" s="5"/>
      <c r="FJ116" s="5"/>
      <c r="FK116" s="5"/>
      <c r="FL116" s="5"/>
      <c r="FM116" s="5"/>
      <c r="FN116" s="5"/>
      <c r="FO116" s="5"/>
      <c r="FP116" s="5"/>
      <c r="FQ116" s="5"/>
      <c r="FR116" s="5"/>
      <c r="FS116" s="5"/>
      <c r="FT116" s="5"/>
      <c r="FU116" s="5"/>
      <c r="FV116" s="5"/>
      <c r="FW116" s="5"/>
      <c r="FX116" s="5"/>
      <c r="FY116" s="5"/>
      <c r="FZ116" s="5"/>
      <c r="GA116" s="5"/>
      <c r="GB116" s="5"/>
      <c r="GC116" s="5"/>
      <c r="GD116" s="5"/>
      <c r="GE116" s="5"/>
      <c r="GF116" s="5"/>
      <c r="GG116" s="5"/>
      <c r="GH116" s="5"/>
      <c r="GI116" s="5"/>
      <c r="GJ116" s="5"/>
      <c r="GK116" s="5"/>
      <c r="GL116" s="5"/>
      <c r="GM116" s="5"/>
      <c r="GN116" s="5"/>
      <c r="GO116" s="5"/>
      <c r="GP116" s="5"/>
      <c r="GQ116" s="5"/>
      <c r="GR116" s="5"/>
      <c r="GS116" s="5"/>
      <c r="GT116" s="5"/>
      <c r="GU116" s="5"/>
      <c r="GV116" s="5"/>
      <c r="GW116" s="5"/>
      <c r="GX116" s="5"/>
      <c r="GY116" s="5"/>
      <c r="GZ116" s="5"/>
      <c r="HA116" s="5"/>
      <c r="HB116" s="5"/>
      <c r="HC116" s="5"/>
      <c r="HD116" s="5"/>
      <c r="HE116" s="5"/>
      <c r="HF116" s="5"/>
      <c r="HG116" s="5"/>
      <c r="HH116" s="5"/>
      <c r="HI116" s="5"/>
      <c r="HJ116" s="5"/>
      <c r="HK116" s="5"/>
      <c r="HL116" s="5"/>
      <c r="HM116" s="5"/>
      <c r="HN116" s="5"/>
      <c r="HO116" s="5"/>
      <c r="HP116" s="5"/>
      <c r="HQ116" s="5"/>
      <c r="HR116" s="5"/>
      <c r="HS116" s="5"/>
      <c r="HT116" s="5"/>
      <c r="HU116" s="5"/>
      <c r="HV116" s="5"/>
      <c r="HW116" s="5"/>
      <c r="HX116" s="5"/>
      <c r="HY116" s="5"/>
      <c r="HZ116" s="5"/>
      <c r="IA116" s="5"/>
      <c r="IB116" s="5"/>
      <c r="IC116" s="5"/>
      <c r="ID116" s="5"/>
      <c r="IE116" s="5"/>
      <c r="IF116" s="5"/>
      <c r="IG116" s="5"/>
      <c r="IH116" s="5"/>
      <c r="II116" s="5"/>
      <c r="IJ116" s="5"/>
      <c r="IK116" s="5"/>
      <c r="IL116" s="5"/>
      <c r="IM116" s="5"/>
      <c r="IN116" s="5"/>
      <c r="IO116" s="5"/>
      <c r="IP116" s="5"/>
      <c r="IQ116" s="5"/>
      <c r="IR116" s="5"/>
      <c r="IS116" s="5"/>
      <c r="IT116" s="5"/>
      <c r="IU116" s="5"/>
      <c r="IV116" s="5"/>
      <c r="IW116" s="5"/>
      <c r="IX116" s="5"/>
      <c r="IY116" s="5"/>
      <c r="IZ116" s="5"/>
      <c r="JA116" s="5"/>
      <c r="JB116" s="5"/>
      <c r="JC116" s="5"/>
      <c r="JD116" s="5"/>
      <c r="JE116" s="5"/>
      <c r="JF116" s="5"/>
      <c r="JG116" s="5"/>
      <c r="JH116" s="5"/>
      <c r="JI116" s="5"/>
      <c r="JJ116" s="5"/>
      <c r="JK116" s="5"/>
      <c r="JL116" s="5"/>
      <c r="JM116" s="5"/>
      <c r="JN116" s="5"/>
      <c r="JO116" s="5"/>
      <c r="JP116" s="5"/>
      <c r="JQ116" s="5"/>
      <c r="JR116" s="5"/>
      <c r="JS116" s="5"/>
      <c r="JT116" s="5"/>
      <c r="JU116" s="5"/>
      <c r="JV116" s="5"/>
      <c r="JW116" s="5"/>
      <c r="JX116" s="5"/>
      <c r="JY116" s="5"/>
      <c r="JZ116" s="5"/>
      <c r="KA116" s="5"/>
      <c r="KB116" s="5"/>
      <c r="KC116" s="5"/>
      <c r="KD116" s="5"/>
      <c r="KE116" s="5"/>
      <c r="KF116" s="5"/>
      <c r="KG116" s="5"/>
      <c r="KH116" s="5"/>
      <c r="KI116" s="5"/>
      <c r="KJ116" s="5"/>
      <c r="KK116" s="5"/>
      <c r="KL116" s="5"/>
      <c r="KM116" s="5"/>
      <c r="KN116" s="5"/>
      <c r="KO116" s="5"/>
      <c r="KP116" s="5"/>
      <c r="KQ116" s="5"/>
      <c r="KR116" s="5"/>
      <c r="KS116" s="5"/>
      <c r="KT116" s="5"/>
      <c r="KU116" s="5"/>
      <c r="KV116" s="5"/>
      <c r="KW116" s="5"/>
      <c r="KX116" s="5"/>
      <c r="KY116" s="5"/>
      <c r="KZ116" s="5"/>
      <c r="LA116" s="5"/>
      <c r="LB116" s="5"/>
      <c r="LC116" s="5"/>
      <c r="LD116" s="5"/>
      <c r="LE116" s="5"/>
      <c r="LF116" s="5"/>
      <c r="LG116" s="5"/>
      <c r="LH116" s="5"/>
      <c r="LI116" s="5"/>
      <c r="LJ116" s="5"/>
      <c r="LK116" s="5"/>
      <c r="LL116" s="5"/>
      <c r="LM116" s="5"/>
      <c r="LN116" s="5"/>
      <c r="LO116" s="5"/>
      <c r="LP116" s="5"/>
      <c r="LQ116" s="5"/>
      <c r="LR116" s="5"/>
      <c r="LS116" s="5"/>
      <c r="LT116" s="5"/>
      <c r="LU116" s="5"/>
      <c r="LV116" s="5"/>
      <c r="LW116" s="5"/>
      <c r="LX116" s="5"/>
      <c r="LY116" s="5"/>
      <c r="LZ116" s="5"/>
      <c r="MA116" s="5"/>
      <c r="MB116" s="5"/>
      <c r="MC116" s="5"/>
      <c r="MD116" s="5"/>
      <c r="ME116" s="5"/>
      <c r="MF116" s="5"/>
      <c r="MG116" s="5"/>
      <c r="MH116" s="5"/>
      <c r="MI116" s="5"/>
      <c r="MJ116" s="5"/>
      <c r="MK116" s="5"/>
      <c r="ML116" s="5"/>
      <c r="MM116" s="5"/>
      <c r="MN116" s="5"/>
      <c r="MO116" s="5"/>
      <c r="MP116" s="5"/>
      <c r="MQ116" s="5"/>
      <c r="MR116" s="5"/>
      <c r="MS116" s="5"/>
      <c r="MT116" s="5"/>
      <c r="MU116" s="5"/>
      <c r="MV116" s="5"/>
      <c r="MW116" s="5"/>
      <c r="MX116" s="5"/>
      <c r="MY116" s="5"/>
      <c r="MZ116" s="5"/>
      <c r="NA116" s="5"/>
      <c r="NB116" s="5"/>
      <c r="NC116" s="5"/>
      <c r="ND116" s="5"/>
      <c r="NE116" s="5"/>
      <c r="NF116" s="5"/>
      <c r="NG116" s="5"/>
      <c r="NH116" s="5"/>
      <c r="NI116" s="5"/>
      <c r="NJ116" s="5"/>
      <c r="NK116" s="5"/>
      <c r="NL116" s="5"/>
      <c r="NM116" s="5"/>
      <c r="NN116" s="5"/>
      <c r="NO116" s="5"/>
      <c r="NP116" s="5"/>
      <c r="NQ116" s="5"/>
      <c r="NR116" s="5"/>
      <c r="NS116" s="5"/>
      <c r="NT116" s="5"/>
      <c r="NU116" s="5"/>
      <c r="NV116" s="5"/>
      <c r="NW116" s="5"/>
      <c r="NX116" s="5"/>
      <c r="NY116" s="5"/>
      <c r="NZ116" s="5"/>
      <c r="OA116" s="5"/>
      <c r="OB116" s="5"/>
      <c r="OC116" s="5"/>
      <c r="OD116" s="5"/>
      <c r="OE116" s="5"/>
      <c r="OF116" s="5"/>
      <c r="OG116" s="5"/>
      <c r="OH116" s="5"/>
      <c r="OI116" s="5"/>
      <c r="OJ116" s="5"/>
      <c r="OK116" s="5"/>
      <c r="OL116" s="5"/>
      <c r="OM116" s="5"/>
      <c r="ON116" s="5"/>
      <c r="OO116" s="5"/>
      <c r="OP116" s="5"/>
      <c r="OQ116" s="5"/>
      <c r="OR116" s="5"/>
      <c r="OS116" s="5"/>
      <c r="OT116" s="5"/>
      <c r="OU116" s="5"/>
      <c r="OV116" s="5"/>
      <c r="OW116" s="5"/>
      <c r="OX116" s="5"/>
      <c r="OY116" s="5"/>
      <c r="OZ116" s="5"/>
      <c r="PA116" s="5"/>
      <c r="PB116" s="5"/>
      <c r="PC116" s="5"/>
      <c r="PD116" s="5"/>
      <c r="PE116" s="5"/>
      <c r="PF116" s="5"/>
      <c r="PG116" s="5"/>
      <c r="PH116" s="5"/>
      <c r="PI116" s="5"/>
      <c r="PJ116" s="5"/>
      <c r="PK116" s="5"/>
      <c r="PL116" s="5"/>
      <c r="PM116" s="5"/>
      <c r="PN116" s="5"/>
      <c r="PO116" s="5"/>
      <c r="PP116" s="5"/>
      <c r="PQ116" s="5"/>
      <c r="PR116" s="5"/>
      <c r="PS116" s="5"/>
      <c r="PT116" s="5"/>
      <c r="PU116" s="5"/>
      <c r="PV116" s="5"/>
      <c r="PW116" s="5"/>
      <c r="PX116" s="5"/>
      <c r="PY116" s="5"/>
      <c r="PZ116" s="5"/>
      <c r="QA116" s="5"/>
      <c r="QB116" s="5"/>
      <c r="QC116" s="5"/>
      <c r="QD116" s="5"/>
      <c r="QE116" s="5"/>
      <c r="QF116" s="5"/>
      <c r="QG116" s="5"/>
      <c r="QH116" s="5"/>
      <c r="QI116" s="5"/>
      <c r="QJ116" s="5"/>
      <c r="QK116" s="5"/>
      <c r="QL116" s="5"/>
      <c r="QM116" s="5"/>
      <c r="QN116" s="5"/>
      <c r="QO116" s="5"/>
      <c r="QP116" s="5"/>
      <c r="QQ116" s="5"/>
      <c r="QR116" s="5"/>
      <c r="QS116" s="5"/>
      <c r="QT116" s="5"/>
      <c r="QU116" s="5"/>
      <c r="QV116" s="5"/>
      <c r="QW116" s="5"/>
      <c r="QX116" s="5"/>
      <c r="QY116" s="5"/>
      <c r="QZ116" s="5"/>
      <c r="RA116" s="5"/>
      <c r="RB116" s="5"/>
      <c r="RC116" s="5"/>
      <c r="RD116" s="5"/>
      <c r="RE116" s="5"/>
      <c r="RF116" s="5"/>
      <c r="RG116" s="5"/>
      <c r="RH116" s="5"/>
      <c r="RI116" s="5"/>
      <c r="RJ116" s="5"/>
      <c r="RK116" s="5"/>
      <c r="RL116" s="5"/>
      <c r="RM116" s="5"/>
      <c r="RN116" s="5"/>
      <c r="RO116" s="5"/>
      <c r="RP116" s="5"/>
      <c r="RQ116" s="5"/>
      <c r="RR116" s="5"/>
      <c r="RS116" s="5"/>
      <c r="RT116" s="5"/>
      <c r="RU116" s="5"/>
      <c r="RV116" s="5"/>
      <c r="RW116" s="5"/>
      <c r="RX116" s="5"/>
      <c r="RY116" s="5"/>
      <c r="RZ116" s="5"/>
      <c r="SA116" s="5"/>
      <c r="SB116" s="5"/>
      <c r="SC116" s="5"/>
      <c r="SD116" s="5"/>
      <c r="SE116" s="5"/>
      <c r="SF116" s="5"/>
      <c r="SG116" s="5"/>
      <c r="SH116" s="5"/>
      <c r="SI116" s="5"/>
      <c r="SJ116" s="5"/>
      <c r="SK116" s="5"/>
      <c r="SL116" s="5"/>
      <c r="SM116" s="5"/>
      <c r="SN116" s="5"/>
      <c r="SO116" s="5"/>
      <c r="SP116" s="5"/>
      <c r="SQ116" s="5"/>
      <c r="SR116" s="5"/>
      <c r="SS116" s="5"/>
      <c r="ST116" s="5"/>
      <c r="SU116" s="5"/>
      <c r="SV116" s="5"/>
      <c r="SW116" s="5"/>
      <c r="SX116" s="5"/>
      <c r="SY116" s="5"/>
      <c r="SZ116" s="5"/>
      <c r="TA116" s="5"/>
      <c r="TB116" s="5"/>
      <c r="TC116" s="5"/>
      <c r="TD116" s="5"/>
      <c r="TE116" s="5"/>
      <c r="TF116" s="5"/>
      <c r="TG116" s="5"/>
      <c r="TH116" s="5"/>
      <c r="TI116" s="5"/>
      <c r="TJ116" s="5"/>
      <c r="TK116" s="5"/>
      <c r="TL116" s="5"/>
      <c r="TM116" s="5"/>
      <c r="TN116" s="5"/>
      <c r="TO116" s="5"/>
      <c r="TP116" s="5"/>
      <c r="TQ116" s="5"/>
      <c r="TR116" s="5"/>
      <c r="TS116" s="5"/>
      <c r="TT116" s="5"/>
      <c r="TU116" s="5"/>
      <c r="TV116" s="5"/>
      <c r="TW116" s="5"/>
      <c r="TX116" s="5"/>
      <c r="TY116" s="5"/>
      <c r="TZ116" s="5"/>
      <c r="UA116" s="5"/>
      <c r="UB116" s="5"/>
      <c r="UC116" s="5"/>
      <c r="UD116" s="5"/>
      <c r="UE116" s="5"/>
      <c r="UF116" s="5"/>
      <c r="UG116" s="5"/>
      <c r="UH116" s="5"/>
      <c r="UI116" s="5"/>
      <c r="UJ116" s="5"/>
      <c r="UK116" s="5"/>
      <c r="UL116" s="5"/>
      <c r="UM116" s="5"/>
      <c r="UN116" s="5"/>
      <c r="UO116" s="5"/>
      <c r="UP116" s="5"/>
      <c r="UQ116" s="5"/>
      <c r="UR116" s="5"/>
      <c r="US116" s="5"/>
      <c r="UT116" s="5"/>
      <c r="UU116" s="5"/>
      <c r="UV116" s="5"/>
      <c r="UW116" s="5"/>
      <c r="UX116" s="5"/>
      <c r="UY116" s="5"/>
      <c r="UZ116" s="5"/>
      <c r="VA116" s="5"/>
      <c r="VB116" s="5"/>
      <c r="VC116" s="5"/>
      <c r="VD116" s="5"/>
      <c r="VE116" s="5"/>
      <c r="VF116" s="5"/>
      <c r="VG116" s="5"/>
      <c r="VH116" s="5"/>
      <c r="VI116" s="5"/>
      <c r="VJ116" s="5"/>
      <c r="VK116" s="5"/>
      <c r="VL116" s="5"/>
      <c r="VM116" s="5"/>
      <c r="VN116" s="5"/>
      <c r="VO116" s="5"/>
      <c r="VP116" s="5"/>
      <c r="VQ116" s="5"/>
      <c r="VR116" s="5"/>
      <c r="VS116" s="5"/>
      <c r="VT116" s="5"/>
      <c r="VU116" s="5"/>
      <c r="VV116" s="5"/>
      <c r="VW116" s="5"/>
      <c r="VX116" s="5"/>
      <c r="VY116" s="5"/>
      <c r="VZ116" s="5"/>
      <c r="WA116" s="5"/>
      <c r="WB116" s="5"/>
      <c r="WC116" s="5"/>
      <c r="WD116" s="5"/>
      <c r="WE116" s="5"/>
      <c r="WF116" s="5"/>
      <c r="WG116" s="5"/>
      <c r="WH116" s="5"/>
      <c r="WI116" s="5"/>
      <c r="WJ116" s="5"/>
      <c r="WK116" s="5"/>
      <c r="WL116" s="5"/>
      <c r="WM116" s="5"/>
      <c r="WN116" s="5"/>
      <c r="WO116" s="5"/>
      <c r="WP116" s="5"/>
      <c r="WQ116" s="5"/>
      <c r="WR116" s="5"/>
      <c r="WS116" s="5"/>
      <c r="WT116" s="5"/>
      <c r="WU116" s="5"/>
      <c r="WV116" s="5"/>
      <c r="WW116" s="5"/>
      <c r="WX116" s="5"/>
      <c r="WY116" s="5"/>
      <c r="WZ116" s="5"/>
      <c r="XA116" s="5"/>
      <c r="XB116" s="5"/>
      <c r="XC116" s="5"/>
      <c r="XD116" s="5"/>
      <c r="XE116" s="5"/>
      <c r="XF116" s="5"/>
      <c r="XG116" s="5"/>
      <c r="XH116" s="5"/>
      <c r="XI116" s="5"/>
      <c r="XJ116" s="5"/>
      <c r="XK116" s="5"/>
      <c r="XL116" s="5"/>
      <c r="XM116" s="5"/>
      <c r="XN116" s="5"/>
      <c r="XO116" s="5"/>
      <c r="XP116" s="5"/>
      <c r="XQ116" s="5"/>
      <c r="XR116" s="5"/>
      <c r="XS116" s="5"/>
      <c r="XT116" s="5"/>
      <c r="XU116" s="5"/>
      <c r="XV116" s="5"/>
      <c r="XW116" s="5"/>
      <c r="XX116" s="5"/>
      <c r="XY116" s="5"/>
      <c r="XZ116" s="5"/>
      <c r="YA116" s="5"/>
      <c r="YB116" s="5"/>
      <c r="YC116" s="5"/>
      <c r="YD116" s="5"/>
      <c r="YE116" s="5"/>
      <c r="YF116" s="5"/>
      <c r="YG116" s="5"/>
      <c r="YH116" s="5"/>
      <c r="YI116" s="5"/>
      <c r="YJ116" s="5"/>
      <c r="YK116" s="5"/>
      <c r="YL116" s="5"/>
      <c r="YM116" s="5"/>
      <c r="YN116" s="5"/>
      <c r="YO116" s="5"/>
      <c r="YP116" s="5"/>
      <c r="YQ116" s="5"/>
      <c r="YR116" s="5"/>
      <c r="YS116" s="5"/>
      <c r="YT116" s="5"/>
      <c r="YU116" s="5"/>
      <c r="YV116" s="5"/>
      <c r="YW116" s="5"/>
      <c r="YX116" s="5"/>
      <c r="YY116" s="5"/>
      <c r="YZ116" s="5"/>
      <c r="ZA116" s="5"/>
      <c r="ZB116" s="5"/>
      <c r="ZC116" s="5"/>
      <c r="ZD116" s="5"/>
      <c r="ZE116" s="5"/>
      <c r="ZF116" s="5"/>
      <c r="ZG116" s="5"/>
      <c r="ZH116" s="5"/>
      <c r="ZI116" s="5"/>
      <c r="ZJ116" s="5"/>
      <c r="ZK116" s="5"/>
      <c r="ZL116" s="5"/>
      <c r="ZM116" s="5"/>
      <c r="ZN116" s="5"/>
      <c r="ZO116" s="5"/>
      <c r="ZP116" s="5"/>
      <c r="ZQ116" s="5"/>
      <c r="ZR116" s="5"/>
      <c r="ZS116" s="5"/>
      <c r="ZT116" s="5"/>
      <c r="ZU116" s="5"/>
      <c r="ZV116" s="5"/>
      <c r="ZW116" s="5"/>
      <c r="ZX116" s="5"/>
      <c r="ZY116" s="5"/>
      <c r="ZZ116" s="5"/>
      <c r="AAA116" s="5"/>
      <c r="AAB116" s="5"/>
      <c r="AAC116" s="5"/>
      <c r="AAD116" s="5"/>
      <c r="AAE116" s="5"/>
      <c r="AAF116" s="5"/>
      <c r="AAG116" s="5"/>
      <c r="AAH116" s="5"/>
      <c r="AAI116" s="5"/>
      <c r="AAJ116" s="5"/>
      <c r="AAK116" s="5"/>
      <c r="AAL116" s="5"/>
      <c r="AAM116" s="5"/>
      <c r="AAN116" s="5"/>
      <c r="AAO116" s="5"/>
      <c r="AAP116" s="5"/>
      <c r="AAQ116" s="5"/>
      <c r="AAR116" s="5"/>
      <c r="AAS116" s="5"/>
      <c r="AAT116" s="5"/>
      <c r="AAU116" s="5"/>
      <c r="AAV116" s="5"/>
      <c r="AAW116" s="5"/>
      <c r="AAX116" s="5"/>
      <c r="AAY116" s="5"/>
      <c r="AAZ116" s="5"/>
      <c r="ABA116" s="5"/>
      <c r="ABB116" s="5"/>
      <c r="ABC116" s="5"/>
      <c r="ABD116" s="5"/>
      <c r="ABE116" s="5"/>
      <c r="ABF116" s="5"/>
      <c r="ABG116" s="5"/>
      <c r="ABH116" s="5"/>
      <c r="ABI116" s="5"/>
      <c r="ABJ116" s="5"/>
      <c r="ABK116" s="5"/>
      <c r="ABL116" s="5"/>
      <c r="ABM116" s="5"/>
      <c r="ABN116" s="5"/>
      <c r="ABO116" s="5"/>
      <c r="ABP116" s="5"/>
      <c r="ABQ116" s="5"/>
      <c r="ABR116" s="5"/>
      <c r="ABS116" s="5"/>
      <c r="ABT116" s="5"/>
      <c r="ABU116" s="5"/>
      <c r="ABV116" s="5"/>
      <c r="ABW116" s="5"/>
      <c r="ABX116" s="5"/>
      <c r="ABY116" s="5"/>
      <c r="ABZ116" s="5"/>
      <c r="ACA116" s="5"/>
      <c r="ACB116" s="5"/>
      <c r="ACC116" s="5"/>
      <c r="ACD116" s="5"/>
      <c r="ACE116" s="5"/>
      <c r="ACF116" s="5"/>
      <c r="ACG116" s="5"/>
      <c r="ACH116" s="5"/>
      <c r="ACI116" s="5"/>
      <c r="ACJ116" s="5"/>
      <c r="ACK116" s="5"/>
      <c r="ACL116" s="5"/>
      <c r="ACM116" s="5"/>
      <c r="ACN116" s="5"/>
      <c r="ACO116" s="5"/>
      <c r="ACP116" s="5"/>
      <c r="ACQ116" s="5"/>
      <c r="ACR116" s="5"/>
      <c r="ACS116" s="5"/>
      <c r="ACT116" s="5"/>
      <c r="ACU116" s="5"/>
      <c r="ACV116" s="5"/>
      <c r="ACW116" s="5"/>
      <c r="ACX116" s="5"/>
      <c r="ACY116" s="5"/>
      <c r="ACZ116" s="5"/>
      <c r="ADA116" s="5"/>
      <c r="ADB116" s="5"/>
      <c r="ADC116" s="5"/>
      <c r="ADD116" s="5"/>
      <c r="ADE116" s="5"/>
      <c r="ADF116" s="5"/>
      <c r="ADG116" s="5"/>
      <c r="ADH116" s="5"/>
      <c r="ADI116" s="5"/>
      <c r="ADJ116" s="5"/>
      <c r="ADK116" s="5"/>
      <c r="ADL116" s="5"/>
      <c r="ADM116" s="5"/>
      <c r="ADN116" s="5"/>
      <c r="ADO116" s="5"/>
      <c r="ADP116" s="5"/>
      <c r="ADQ116" s="5"/>
      <c r="ADR116" s="5"/>
      <c r="ADS116" s="5"/>
      <c r="ADT116" s="5"/>
      <c r="ADU116" s="5"/>
      <c r="ADV116" s="5"/>
      <c r="ADW116" s="5"/>
      <c r="ADX116" s="5"/>
      <c r="ADY116" s="5"/>
      <c r="ADZ116" s="5"/>
      <c r="AEA116" s="5"/>
      <c r="AEB116" s="5"/>
      <c r="AEC116" s="5"/>
      <c r="AED116" s="5"/>
      <c r="AEE116" s="5"/>
      <c r="AEF116" s="5"/>
      <c r="AEG116" s="5"/>
      <c r="AEH116" s="5"/>
      <c r="AEI116" s="5"/>
      <c r="AEJ116" s="5"/>
      <c r="AEK116" s="5"/>
      <c r="AEL116" s="5"/>
      <c r="AEM116" s="5"/>
      <c r="AEN116" s="5"/>
      <c r="AEO116" s="5"/>
      <c r="AEP116" s="5"/>
      <c r="AEQ116" s="5"/>
      <c r="AER116" s="5"/>
      <c r="AES116" s="5"/>
      <c r="AET116" s="5"/>
      <c r="AEU116" s="5"/>
      <c r="AEV116" s="5"/>
      <c r="AEW116" s="5"/>
      <c r="AEX116" s="5"/>
      <c r="AEY116" s="5"/>
      <c r="AEZ116" s="5"/>
      <c r="AFA116" s="5"/>
      <c r="AFB116" s="5"/>
      <c r="AFC116" s="5"/>
      <c r="AFD116" s="5"/>
      <c r="AFE116" s="5"/>
      <c r="AFF116" s="5"/>
      <c r="AFG116" s="5"/>
      <c r="AFH116" s="5"/>
      <c r="AFI116" s="5"/>
      <c r="AFJ116" s="5"/>
      <c r="AFK116" s="5"/>
      <c r="AFL116" s="5"/>
      <c r="AFM116" s="5"/>
      <c r="AFN116" s="5"/>
      <c r="AFO116" s="5"/>
      <c r="AFP116" s="5"/>
      <c r="AFQ116" s="5"/>
      <c r="AFR116" s="5"/>
      <c r="AFS116" s="5"/>
      <c r="AFT116" s="5"/>
      <c r="AFU116" s="5"/>
      <c r="AFV116" s="5"/>
      <c r="AFW116" s="5"/>
      <c r="AFX116" s="5"/>
      <c r="AFY116" s="5"/>
      <c r="AFZ116" s="5"/>
      <c r="AGA116" s="5"/>
      <c r="AGB116" s="5"/>
      <c r="AGC116" s="5"/>
      <c r="AGD116" s="5"/>
      <c r="AGE116" s="5"/>
      <c r="AGF116" s="5"/>
      <c r="AGG116" s="5"/>
      <c r="AGH116" s="5"/>
      <c r="AGI116" s="5"/>
      <c r="AGJ116" s="5"/>
      <c r="AGK116" s="5"/>
      <c r="AGL116" s="5"/>
      <c r="AGM116" s="5"/>
      <c r="AGN116" s="5"/>
      <c r="AGO116" s="5"/>
      <c r="AGP116" s="5"/>
      <c r="AGQ116" s="5"/>
      <c r="AGR116" s="5"/>
      <c r="AGS116" s="5"/>
      <c r="AGT116" s="5"/>
      <c r="AGU116" s="5"/>
      <c r="AGV116" s="5"/>
      <c r="AGW116" s="5"/>
      <c r="AGX116" s="5"/>
      <c r="AGY116" s="5"/>
      <c r="AGZ116" s="5"/>
      <c r="AHA116" s="5"/>
      <c r="AHB116" s="5"/>
      <c r="AHC116" s="5"/>
      <c r="AHD116" s="5"/>
      <c r="AHE116" s="5"/>
      <c r="AHF116" s="5"/>
      <c r="AHG116" s="5"/>
      <c r="AHH116" s="5"/>
      <c r="AHI116" s="5"/>
      <c r="AHJ116" s="5"/>
      <c r="AHK116" s="5"/>
      <c r="AHL116" s="5"/>
      <c r="AHM116" s="5"/>
      <c r="AHN116" s="5"/>
      <c r="AHO116" s="5"/>
      <c r="AHP116" s="5"/>
      <c r="AHQ116" s="5"/>
      <c r="AHR116" s="5"/>
      <c r="AHS116" s="5"/>
      <c r="AHT116" s="5"/>
      <c r="AHU116" s="5"/>
      <c r="AHV116" s="5"/>
      <c r="AHW116" s="5"/>
      <c r="AHX116" s="5"/>
      <c r="AHY116" s="5"/>
      <c r="AHZ116" s="5"/>
      <c r="AIA116" s="5"/>
      <c r="AIB116" s="5"/>
      <c r="AIC116" s="5"/>
      <c r="AID116" s="5"/>
      <c r="AIE116" s="5"/>
      <c r="AIF116" s="5"/>
      <c r="AIG116" s="5"/>
      <c r="AIH116" s="5"/>
      <c r="AII116" s="5"/>
      <c r="AIJ116" s="5"/>
      <c r="AIK116" s="5"/>
      <c r="AIL116" s="5"/>
      <c r="AIM116" s="5"/>
      <c r="AIN116" s="5"/>
      <c r="AIO116" s="5"/>
      <c r="AIP116" s="5"/>
      <c r="AIQ116" s="5"/>
      <c r="AIR116" s="5"/>
      <c r="AIS116" s="5"/>
      <c r="AIT116" s="5"/>
      <c r="AIU116" s="5"/>
      <c r="AIV116" s="5"/>
      <c r="AIW116" s="5"/>
      <c r="AIX116" s="5"/>
      <c r="AIY116" s="5"/>
      <c r="AIZ116" s="5"/>
      <c r="AJA116" s="5"/>
      <c r="AJB116" s="5"/>
      <c r="AJC116" s="5"/>
      <c r="AJD116" s="5"/>
      <c r="AJE116" s="5"/>
      <c r="AJF116" s="5"/>
      <c r="AJG116" s="5"/>
      <c r="AJH116" s="5"/>
      <c r="AJI116" s="5"/>
      <c r="AJJ116" s="5"/>
    </row>
    <row r="117" spans="1:946" ht="27.95" customHeight="1" x14ac:dyDescent="0.25">
      <c r="A117" s="39" t="s">
        <v>54</v>
      </c>
      <c r="B117" s="73" t="s">
        <v>288</v>
      </c>
      <c r="C117" s="153" t="s">
        <v>299</v>
      </c>
      <c r="D117" s="80" t="s">
        <v>75</v>
      </c>
      <c r="E117" s="80" t="s">
        <v>300</v>
      </c>
      <c r="F117" s="43" t="s">
        <v>92</v>
      </c>
      <c r="G117" s="80" t="s">
        <v>291</v>
      </c>
      <c r="H117" s="80" t="s">
        <v>229</v>
      </c>
      <c r="I117" s="80" t="s">
        <v>301</v>
      </c>
      <c r="J117" s="80"/>
      <c r="K117" s="46" t="s">
        <v>81</v>
      </c>
      <c r="L117" s="80" t="s">
        <v>302</v>
      </c>
      <c r="M117" s="48" t="s">
        <v>57</v>
      </c>
      <c r="N117" s="48">
        <v>1</v>
      </c>
      <c r="O117" s="48">
        <v>1</v>
      </c>
      <c r="P117" s="48">
        <v>1</v>
      </c>
      <c r="Q117" s="48">
        <v>1</v>
      </c>
      <c r="R117" s="48">
        <v>1</v>
      </c>
      <c r="S117" s="48">
        <v>1</v>
      </c>
      <c r="T117" s="48">
        <v>1</v>
      </c>
      <c r="U117" s="48">
        <v>1</v>
      </c>
      <c r="V117" s="48">
        <v>1</v>
      </c>
      <c r="W117" s="48">
        <v>1</v>
      </c>
      <c r="X117" s="48">
        <v>1</v>
      </c>
      <c r="Y117" s="48">
        <v>1</v>
      </c>
      <c r="Z117" s="51">
        <f t="shared" si="1"/>
        <v>12</v>
      </c>
      <c r="AA117" s="52"/>
      <c r="AB117" s="53"/>
      <c r="AC117" s="54">
        <f>Z118/(AA117+Z117)</f>
        <v>1</v>
      </c>
      <c r="AD117" s="55">
        <v>0</v>
      </c>
      <c r="AE117" s="55">
        <v>0</v>
      </c>
      <c r="AF117" s="56" t="str">
        <f>IFERROR(AE117/AD117," ")</f>
        <v xml:space="preserve"> </v>
      </c>
      <c r="AG117" s="52"/>
      <c r="AH117" s="52"/>
      <c r="AI117" s="54" t="str">
        <f>IFERROR(AH117/AG117," ")</f>
        <v xml:space="preserve"> </v>
      </c>
      <c r="CF117" s="5"/>
      <c r="CG117" s="5"/>
      <c r="CH117" s="5"/>
      <c r="CI117" s="5"/>
      <c r="CJ117" s="5"/>
      <c r="CK117" s="5"/>
      <c r="CL117" s="5"/>
      <c r="CM117" s="5"/>
      <c r="CN117" s="5"/>
      <c r="CO117" s="5"/>
      <c r="CP117" s="5"/>
      <c r="CQ117" s="5"/>
      <c r="CR117" s="5"/>
      <c r="CS117" s="5"/>
      <c r="CT117" s="5"/>
      <c r="CU117" s="5"/>
      <c r="CV117" s="5"/>
      <c r="CW117" s="5"/>
      <c r="CX117" s="5"/>
      <c r="CY117" s="5"/>
      <c r="CZ117" s="5"/>
      <c r="DA117" s="5"/>
      <c r="DB117" s="5"/>
      <c r="DC117" s="5"/>
      <c r="DD117" s="5"/>
      <c r="DE117" s="5"/>
      <c r="DF117" s="5"/>
      <c r="DG117" s="5"/>
      <c r="DH117" s="5"/>
      <c r="DI117" s="5"/>
      <c r="DJ117" s="5"/>
      <c r="DK117" s="5"/>
      <c r="DL117" s="5"/>
      <c r="DM117" s="5"/>
      <c r="DN117" s="5"/>
      <c r="DO117" s="5"/>
      <c r="DP117" s="5"/>
      <c r="DQ117" s="5"/>
      <c r="DR117" s="5"/>
      <c r="DS117" s="5"/>
      <c r="DT117" s="5"/>
      <c r="DU117" s="5"/>
      <c r="DV117" s="5"/>
      <c r="DW117" s="5"/>
      <c r="DX117" s="5"/>
      <c r="DY117" s="5"/>
      <c r="DZ117" s="5"/>
      <c r="EA117" s="5"/>
      <c r="EB117" s="5"/>
      <c r="EC117" s="5"/>
      <c r="ED117" s="5"/>
      <c r="EE117" s="5"/>
      <c r="EF117" s="5"/>
      <c r="EG117" s="5"/>
      <c r="EH117" s="5"/>
      <c r="EI117" s="5"/>
      <c r="EJ117" s="5"/>
      <c r="EK117" s="5"/>
      <c r="EL117" s="5"/>
      <c r="EM117" s="5"/>
      <c r="EN117" s="5"/>
      <c r="EO117" s="5"/>
      <c r="EP117" s="5"/>
      <c r="EQ117" s="5"/>
      <c r="ER117" s="5"/>
      <c r="ES117" s="5"/>
      <c r="ET117" s="5"/>
      <c r="EU117" s="5"/>
      <c r="EV117" s="5"/>
      <c r="EW117" s="5"/>
      <c r="EX117" s="5"/>
      <c r="EY117" s="5"/>
      <c r="EZ117" s="5"/>
      <c r="FA117" s="5"/>
      <c r="FB117" s="5"/>
      <c r="FC117" s="5"/>
      <c r="FD117" s="5"/>
      <c r="FE117" s="5"/>
      <c r="FF117" s="5"/>
      <c r="FG117" s="5"/>
      <c r="FH117" s="5"/>
      <c r="FI117" s="5"/>
      <c r="FJ117" s="5"/>
      <c r="FK117" s="5"/>
      <c r="FL117" s="5"/>
      <c r="FM117" s="5"/>
      <c r="FN117" s="5"/>
      <c r="FO117" s="5"/>
      <c r="FP117" s="5"/>
      <c r="FQ117" s="5"/>
      <c r="FR117" s="5"/>
      <c r="FS117" s="5"/>
      <c r="FT117" s="5"/>
      <c r="FU117" s="5"/>
      <c r="FV117" s="5"/>
      <c r="FW117" s="5"/>
      <c r="FX117" s="5"/>
      <c r="FY117" s="5"/>
      <c r="FZ117" s="5"/>
      <c r="GA117" s="5"/>
      <c r="GB117" s="5"/>
      <c r="GC117" s="5"/>
      <c r="GD117" s="5"/>
      <c r="GE117" s="5"/>
      <c r="GF117" s="5"/>
      <c r="GG117" s="5"/>
      <c r="GH117" s="5"/>
      <c r="GI117" s="5"/>
      <c r="GJ117" s="5"/>
      <c r="GK117" s="5"/>
      <c r="GL117" s="5"/>
      <c r="GM117" s="5"/>
      <c r="GN117" s="5"/>
      <c r="GO117" s="5"/>
      <c r="GP117" s="5"/>
      <c r="GQ117" s="5"/>
      <c r="GR117" s="5"/>
      <c r="GS117" s="5"/>
      <c r="GT117" s="5"/>
      <c r="GU117" s="5"/>
      <c r="GV117" s="5"/>
      <c r="GW117" s="5"/>
      <c r="GX117" s="5"/>
      <c r="GY117" s="5"/>
      <c r="GZ117" s="5"/>
      <c r="HA117" s="5"/>
      <c r="HB117" s="5"/>
      <c r="HC117" s="5"/>
      <c r="HD117" s="5"/>
      <c r="HE117" s="5"/>
      <c r="HF117" s="5"/>
      <c r="HG117" s="5"/>
      <c r="HH117" s="5"/>
      <c r="HI117" s="5"/>
      <c r="HJ117" s="5"/>
      <c r="HK117" s="5"/>
      <c r="HL117" s="5"/>
      <c r="HM117" s="5"/>
      <c r="HN117" s="5"/>
      <c r="HO117" s="5"/>
      <c r="HP117" s="5"/>
      <c r="HQ117" s="5"/>
      <c r="HR117" s="5"/>
      <c r="HS117" s="5"/>
      <c r="HT117" s="5"/>
      <c r="HU117" s="5"/>
      <c r="HV117" s="5"/>
      <c r="HW117" s="5"/>
      <c r="HX117" s="5"/>
      <c r="HY117" s="5"/>
      <c r="HZ117" s="5"/>
      <c r="IA117" s="5"/>
      <c r="IB117" s="5"/>
      <c r="IC117" s="5"/>
      <c r="ID117" s="5"/>
      <c r="IE117" s="5"/>
      <c r="IF117" s="5"/>
      <c r="IG117" s="5"/>
      <c r="IH117" s="5"/>
      <c r="II117" s="5"/>
      <c r="IJ117" s="5"/>
      <c r="IK117" s="5"/>
      <c r="IL117" s="5"/>
      <c r="IM117" s="5"/>
      <c r="IN117" s="5"/>
      <c r="IO117" s="5"/>
      <c r="IP117" s="5"/>
      <c r="IQ117" s="5"/>
      <c r="IR117" s="5"/>
      <c r="IS117" s="5"/>
      <c r="IT117" s="5"/>
      <c r="IU117" s="5"/>
      <c r="IV117" s="5"/>
      <c r="IW117" s="5"/>
      <c r="IX117" s="5"/>
      <c r="IY117" s="5"/>
      <c r="IZ117" s="5"/>
      <c r="JA117" s="5"/>
      <c r="JB117" s="5"/>
      <c r="JC117" s="5"/>
      <c r="JD117" s="5"/>
      <c r="JE117" s="5"/>
      <c r="JF117" s="5"/>
      <c r="JG117" s="5"/>
      <c r="JH117" s="5"/>
      <c r="JI117" s="5"/>
      <c r="JJ117" s="5"/>
      <c r="JK117" s="5"/>
      <c r="JL117" s="5"/>
      <c r="JM117" s="5"/>
      <c r="JN117" s="5"/>
      <c r="JO117" s="5"/>
      <c r="JP117" s="5"/>
      <c r="JQ117" s="5"/>
      <c r="JR117" s="5"/>
      <c r="JS117" s="5"/>
      <c r="JT117" s="5"/>
      <c r="JU117" s="5"/>
      <c r="JV117" s="5"/>
      <c r="JW117" s="5"/>
      <c r="JX117" s="5"/>
      <c r="JY117" s="5"/>
      <c r="JZ117" s="5"/>
      <c r="KA117" s="5"/>
      <c r="KB117" s="5"/>
      <c r="KC117" s="5"/>
      <c r="KD117" s="5"/>
      <c r="KE117" s="5"/>
      <c r="KF117" s="5"/>
      <c r="KG117" s="5"/>
      <c r="KH117" s="5"/>
      <c r="KI117" s="5"/>
      <c r="KJ117" s="5"/>
      <c r="KK117" s="5"/>
      <c r="KL117" s="5"/>
      <c r="KM117" s="5"/>
      <c r="KN117" s="5"/>
      <c r="KO117" s="5"/>
      <c r="KP117" s="5"/>
      <c r="KQ117" s="5"/>
      <c r="KR117" s="5"/>
      <c r="KS117" s="5"/>
      <c r="KT117" s="5"/>
      <c r="KU117" s="5"/>
      <c r="KV117" s="5"/>
      <c r="KW117" s="5"/>
      <c r="KX117" s="5"/>
      <c r="KY117" s="5"/>
      <c r="KZ117" s="5"/>
      <c r="LA117" s="5"/>
      <c r="LB117" s="5"/>
      <c r="LC117" s="5"/>
      <c r="LD117" s="5"/>
      <c r="LE117" s="5"/>
      <c r="LF117" s="5"/>
      <c r="LG117" s="5"/>
      <c r="LH117" s="5"/>
      <c r="LI117" s="5"/>
      <c r="LJ117" s="5"/>
      <c r="LK117" s="5"/>
      <c r="LL117" s="5"/>
      <c r="LM117" s="5"/>
      <c r="LN117" s="5"/>
      <c r="LO117" s="5"/>
      <c r="LP117" s="5"/>
      <c r="LQ117" s="5"/>
      <c r="LR117" s="5"/>
      <c r="LS117" s="5"/>
      <c r="LT117" s="5"/>
      <c r="LU117" s="5"/>
      <c r="LV117" s="5"/>
      <c r="LW117" s="5"/>
      <c r="LX117" s="5"/>
      <c r="LY117" s="5"/>
      <c r="LZ117" s="5"/>
      <c r="MA117" s="5"/>
      <c r="MB117" s="5"/>
      <c r="MC117" s="5"/>
      <c r="MD117" s="5"/>
      <c r="ME117" s="5"/>
      <c r="MF117" s="5"/>
      <c r="MG117" s="5"/>
      <c r="MH117" s="5"/>
      <c r="MI117" s="5"/>
      <c r="MJ117" s="5"/>
      <c r="MK117" s="5"/>
      <c r="ML117" s="5"/>
      <c r="MM117" s="5"/>
      <c r="MN117" s="5"/>
      <c r="MO117" s="5"/>
      <c r="MP117" s="5"/>
      <c r="MQ117" s="5"/>
      <c r="MR117" s="5"/>
      <c r="MS117" s="5"/>
      <c r="MT117" s="5"/>
      <c r="MU117" s="5"/>
      <c r="MV117" s="5"/>
      <c r="MW117" s="5"/>
      <c r="MX117" s="5"/>
      <c r="MY117" s="5"/>
      <c r="MZ117" s="5"/>
      <c r="NA117" s="5"/>
      <c r="NB117" s="5"/>
      <c r="NC117" s="5"/>
      <c r="ND117" s="5"/>
      <c r="NE117" s="5"/>
      <c r="NF117" s="5"/>
      <c r="NG117" s="5"/>
      <c r="NH117" s="5"/>
      <c r="NI117" s="5"/>
      <c r="NJ117" s="5"/>
      <c r="NK117" s="5"/>
      <c r="NL117" s="5"/>
      <c r="NM117" s="5"/>
      <c r="NN117" s="5"/>
      <c r="NO117" s="5"/>
      <c r="NP117" s="5"/>
      <c r="NQ117" s="5"/>
      <c r="NR117" s="5"/>
      <c r="NS117" s="5"/>
      <c r="NT117" s="5"/>
      <c r="NU117" s="5"/>
      <c r="NV117" s="5"/>
      <c r="NW117" s="5"/>
      <c r="NX117" s="5"/>
      <c r="NY117" s="5"/>
      <c r="NZ117" s="5"/>
      <c r="OA117" s="5"/>
      <c r="OB117" s="5"/>
      <c r="OC117" s="5"/>
      <c r="OD117" s="5"/>
      <c r="OE117" s="5"/>
      <c r="OF117" s="5"/>
      <c r="OG117" s="5"/>
      <c r="OH117" s="5"/>
      <c r="OI117" s="5"/>
      <c r="OJ117" s="5"/>
      <c r="OK117" s="5"/>
      <c r="OL117" s="5"/>
      <c r="OM117" s="5"/>
      <c r="ON117" s="5"/>
      <c r="OO117" s="5"/>
      <c r="OP117" s="5"/>
      <c r="OQ117" s="5"/>
      <c r="OR117" s="5"/>
      <c r="OS117" s="5"/>
      <c r="OT117" s="5"/>
      <c r="OU117" s="5"/>
      <c r="OV117" s="5"/>
      <c r="OW117" s="5"/>
      <c r="OX117" s="5"/>
      <c r="OY117" s="5"/>
      <c r="OZ117" s="5"/>
      <c r="PA117" s="5"/>
      <c r="PB117" s="5"/>
      <c r="PC117" s="5"/>
      <c r="PD117" s="5"/>
      <c r="PE117" s="5"/>
      <c r="PF117" s="5"/>
      <c r="PG117" s="5"/>
      <c r="PH117" s="5"/>
      <c r="PI117" s="5"/>
      <c r="PJ117" s="5"/>
      <c r="PK117" s="5"/>
      <c r="PL117" s="5"/>
      <c r="PM117" s="5"/>
      <c r="PN117" s="5"/>
      <c r="PO117" s="5"/>
      <c r="PP117" s="5"/>
      <c r="PQ117" s="5"/>
      <c r="PR117" s="5"/>
      <c r="PS117" s="5"/>
      <c r="PT117" s="5"/>
      <c r="PU117" s="5"/>
      <c r="PV117" s="5"/>
      <c r="PW117" s="5"/>
      <c r="PX117" s="5"/>
      <c r="PY117" s="5"/>
      <c r="PZ117" s="5"/>
      <c r="QA117" s="5"/>
      <c r="QB117" s="5"/>
      <c r="QC117" s="5"/>
      <c r="QD117" s="5"/>
      <c r="QE117" s="5"/>
      <c r="QF117" s="5"/>
      <c r="QG117" s="5"/>
      <c r="QH117" s="5"/>
      <c r="QI117" s="5"/>
      <c r="QJ117" s="5"/>
      <c r="QK117" s="5"/>
      <c r="QL117" s="5"/>
      <c r="QM117" s="5"/>
      <c r="QN117" s="5"/>
      <c r="QO117" s="5"/>
      <c r="QP117" s="5"/>
      <c r="QQ117" s="5"/>
      <c r="QR117" s="5"/>
      <c r="QS117" s="5"/>
      <c r="QT117" s="5"/>
      <c r="QU117" s="5"/>
      <c r="QV117" s="5"/>
      <c r="QW117" s="5"/>
      <c r="QX117" s="5"/>
      <c r="QY117" s="5"/>
      <c r="QZ117" s="5"/>
      <c r="RA117" s="5"/>
      <c r="RB117" s="5"/>
      <c r="RC117" s="5"/>
      <c r="RD117" s="5"/>
      <c r="RE117" s="5"/>
      <c r="RF117" s="5"/>
      <c r="RG117" s="5"/>
      <c r="RH117" s="5"/>
      <c r="RI117" s="5"/>
      <c r="RJ117" s="5"/>
      <c r="RK117" s="5"/>
      <c r="RL117" s="5"/>
      <c r="RM117" s="5"/>
      <c r="RN117" s="5"/>
      <c r="RO117" s="5"/>
      <c r="RP117" s="5"/>
      <c r="RQ117" s="5"/>
      <c r="RR117" s="5"/>
      <c r="RS117" s="5"/>
      <c r="RT117" s="5"/>
      <c r="RU117" s="5"/>
      <c r="RV117" s="5"/>
      <c r="RW117" s="5"/>
      <c r="RX117" s="5"/>
      <c r="RY117" s="5"/>
      <c r="RZ117" s="5"/>
      <c r="SA117" s="5"/>
      <c r="SB117" s="5"/>
      <c r="SC117" s="5"/>
      <c r="SD117" s="5"/>
      <c r="SE117" s="5"/>
      <c r="SF117" s="5"/>
      <c r="SG117" s="5"/>
      <c r="SH117" s="5"/>
      <c r="SI117" s="5"/>
      <c r="SJ117" s="5"/>
      <c r="SK117" s="5"/>
      <c r="SL117" s="5"/>
      <c r="SM117" s="5"/>
      <c r="SN117" s="5"/>
      <c r="SO117" s="5"/>
      <c r="SP117" s="5"/>
      <c r="SQ117" s="5"/>
      <c r="SR117" s="5"/>
      <c r="SS117" s="5"/>
      <c r="ST117" s="5"/>
      <c r="SU117" s="5"/>
      <c r="SV117" s="5"/>
      <c r="SW117" s="5"/>
      <c r="SX117" s="5"/>
      <c r="SY117" s="5"/>
      <c r="SZ117" s="5"/>
      <c r="TA117" s="5"/>
      <c r="TB117" s="5"/>
      <c r="TC117" s="5"/>
      <c r="TD117" s="5"/>
      <c r="TE117" s="5"/>
      <c r="TF117" s="5"/>
      <c r="TG117" s="5"/>
      <c r="TH117" s="5"/>
      <c r="TI117" s="5"/>
      <c r="TJ117" s="5"/>
      <c r="TK117" s="5"/>
      <c r="TL117" s="5"/>
      <c r="TM117" s="5"/>
      <c r="TN117" s="5"/>
      <c r="TO117" s="5"/>
      <c r="TP117" s="5"/>
      <c r="TQ117" s="5"/>
      <c r="TR117" s="5"/>
      <c r="TS117" s="5"/>
      <c r="TT117" s="5"/>
      <c r="TU117" s="5"/>
      <c r="TV117" s="5"/>
      <c r="TW117" s="5"/>
      <c r="TX117" s="5"/>
      <c r="TY117" s="5"/>
      <c r="TZ117" s="5"/>
      <c r="UA117" s="5"/>
      <c r="UB117" s="5"/>
      <c r="UC117" s="5"/>
      <c r="UD117" s="5"/>
      <c r="UE117" s="5"/>
      <c r="UF117" s="5"/>
      <c r="UG117" s="5"/>
      <c r="UH117" s="5"/>
      <c r="UI117" s="5"/>
      <c r="UJ117" s="5"/>
      <c r="UK117" s="5"/>
      <c r="UL117" s="5"/>
      <c r="UM117" s="5"/>
      <c r="UN117" s="5"/>
      <c r="UO117" s="5"/>
      <c r="UP117" s="5"/>
      <c r="UQ117" s="5"/>
      <c r="UR117" s="5"/>
      <c r="US117" s="5"/>
      <c r="UT117" s="5"/>
      <c r="UU117" s="5"/>
      <c r="UV117" s="5"/>
      <c r="UW117" s="5"/>
      <c r="UX117" s="5"/>
      <c r="UY117" s="5"/>
      <c r="UZ117" s="5"/>
      <c r="VA117" s="5"/>
      <c r="VB117" s="5"/>
      <c r="VC117" s="5"/>
      <c r="VD117" s="5"/>
      <c r="VE117" s="5"/>
      <c r="VF117" s="5"/>
      <c r="VG117" s="5"/>
      <c r="VH117" s="5"/>
      <c r="VI117" s="5"/>
      <c r="VJ117" s="5"/>
      <c r="VK117" s="5"/>
      <c r="VL117" s="5"/>
      <c r="VM117" s="5"/>
      <c r="VN117" s="5"/>
      <c r="VO117" s="5"/>
      <c r="VP117" s="5"/>
      <c r="VQ117" s="5"/>
      <c r="VR117" s="5"/>
      <c r="VS117" s="5"/>
      <c r="VT117" s="5"/>
      <c r="VU117" s="5"/>
      <c r="VV117" s="5"/>
      <c r="VW117" s="5"/>
      <c r="VX117" s="5"/>
      <c r="VY117" s="5"/>
      <c r="VZ117" s="5"/>
      <c r="WA117" s="5"/>
      <c r="WB117" s="5"/>
      <c r="WC117" s="5"/>
      <c r="WD117" s="5"/>
      <c r="WE117" s="5"/>
      <c r="WF117" s="5"/>
      <c r="WG117" s="5"/>
      <c r="WH117" s="5"/>
      <c r="WI117" s="5"/>
      <c r="WJ117" s="5"/>
      <c r="WK117" s="5"/>
      <c r="WL117" s="5"/>
      <c r="WM117" s="5"/>
      <c r="WN117" s="5"/>
      <c r="WO117" s="5"/>
      <c r="WP117" s="5"/>
      <c r="WQ117" s="5"/>
      <c r="WR117" s="5"/>
      <c r="WS117" s="5"/>
      <c r="WT117" s="5"/>
      <c r="WU117" s="5"/>
      <c r="WV117" s="5"/>
      <c r="WW117" s="5"/>
      <c r="WX117" s="5"/>
      <c r="WY117" s="5"/>
      <c r="WZ117" s="5"/>
      <c r="XA117" s="5"/>
      <c r="XB117" s="5"/>
      <c r="XC117" s="5"/>
      <c r="XD117" s="5"/>
      <c r="XE117" s="5"/>
      <c r="XF117" s="5"/>
      <c r="XG117" s="5"/>
      <c r="XH117" s="5"/>
      <c r="XI117" s="5"/>
      <c r="XJ117" s="5"/>
      <c r="XK117" s="5"/>
      <c r="XL117" s="5"/>
      <c r="XM117" s="5"/>
      <c r="XN117" s="5"/>
      <c r="XO117" s="5"/>
      <c r="XP117" s="5"/>
      <c r="XQ117" s="5"/>
      <c r="XR117" s="5"/>
      <c r="XS117" s="5"/>
      <c r="XT117" s="5"/>
      <c r="XU117" s="5"/>
      <c r="XV117" s="5"/>
      <c r="XW117" s="5"/>
      <c r="XX117" s="5"/>
      <c r="XY117" s="5"/>
      <c r="XZ117" s="5"/>
      <c r="YA117" s="5"/>
      <c r="YB117" s="5"/>
      <c r="YC117" s="5"/>
      <c r="YD117" s="5"/>
      <c r="YE117" s="5"/>
      <c r="YF117" s="5"/>
      <c r="YG117" s="5"/>
      <c r="YH117" s="5"/>
      <c r="YI117" s="5"/>
      <c r="YJ117" s="5"/>
      <c r="YK117" s="5"/>
      <c r="YL117" s="5"/>
      <c r="YM117" s="5"/>
      <c r="YN117" s="5"/>
      <c r="YO117" s="5"/>
      <c r="YP117" s="5"/>
      <c r="YQ117" s="5"/>
      <c r="YR117" s="5"/>
      <c r="YS117" s="5"/>
      <c r="YT117" s="5"/>
      <c r="YU117" s="5"/>
      <c r="YV117" s="5"/>
      <c r="YW117" s="5"/>
      <c r="YX117" s="5"/>
      <c r="YY117" s="5"/>
      <c r="YZ117" s="5"/>
      <c r="ZA117" s="5"/>
      <c r="ZB117" s="5"/>
      <c r="ZC117" s="5"/>
      <c r="ZD117" s="5"/>
      <c r="ZE117" s="5"/>
      <c r="ZF117" s="5"/>
      <c r="ZG117" s="5"/>
      <c r="ZH117" s="5"/>
      <c r="ZI117" s="5"/>
      <c r="ZJ117" s="5"/>
      <c r="ZK117" s="5"/>
      <c r="ZL117" s="5"/>
      <c r="ZM117" s="5"/>
      <c r="ZN117" s="5"/>
      <c r="ZO117" s="5"/>
      <c r="ZP117" s="5"/>
      <c r="ZQ117" s="5"/>
      <c r="ZR117" s="5"/>
      <c r="ZS117" s="5"/>
      <c r="ZT117" s="5"/>
      <c r="ZU117" s="5"/>
      <c r="ZV117" s="5"/>
      <c r="ZW117" s="5"/>
      <c r="ZX117" s="5"/>
      <c r="ZY117" s="5"/>
      <c r="ZZ117" s="5"/>
      <c r="AAA117" s="5"/>
      <c r="AAB117" s="5"/>
      <c r="AAC117" s="5"/>
      <c r="AAD117" s="5"/>
      <c r="AAE117" s="5"/>
      <c r="AAF117" s="5"/>
      <c r="AAG117" s="5"/>
      <c r="AAH117" s="5"/>
      <c r="AAI117" s="5"/>
      <c r="AAJ117" s="5"/>
      <c r="AAK117" s="5"/>
      <c r="AAL117" s="5"/>
      <c r="AAM117" s="5"/>
      <c r="AAN117" s="5"/>
      <c r="AAO117" s="5"/>
      <c r="AAP117" s="5"/>
      <c r="AAQ117" s="5"/>
      <c r="AAR117" s="5"/>
      <c r="AAS117" s="5"/>
      <c r="AAT117" s="5"/>
      <c r="AAU117" s="5"/>
      <c r="AAV117" s="5"/>
      <c r="AAW117" s="5"/>
      <c r="AAX117" s="5"/>
      <c r="AAY117" s="5"/>
      <c r="AAZ117" s="5"/>
      <c r="ABA117" s="5"/>
      <c r="ABB117" s="5"/>
      <c r="ABC117" s="5"/>
      <c r="ABD117" s="5"/>
      <c r="ABE117" s="5"/>
      <c r="ABF117" s="5"/>
      <c r="ABG117" s="5"/>
      <c r="ABH117" s="5"/>
      <c r="ABI117" s="5"/>
      <c r="ABJ117" s="5"/>
      <c r="ABK117" s="5"/>
      <c r="ABL117" s="5"/>
      <c r="ABM117" s="5"/>
      <c r="ABN117" s="5"/>
      <c r="ABO117" s="5"/>
      <c r="ABP117" s="5"/>
      <c r="ABQ117" s="5"/>
      <c r="ABR117" s="5"/>
      <c r="ABS117" s="5"/>
      <c r="ABT117" s="5"/>
      <c r="ABU117" s="5"/>
      <c r="ABV117" s="5"/>
      <c r="ABW117" s="5"/>
      <c r="ABX117" s="5"/>
      <c r="ABY117" s="5"/>
      <c r="ABZ117" s="5"/>
      <c r="ACA117" s="5"/>
      <c r="ACB117" s="5"/>
      <c r="ACC117" s="5"/>
      <c r="ACD117" s="5"/>
      <c r="ACE117" s="5"/>
      <c r="ACF117" s="5"/>
      <c r="ACG117" s="5"/>
      <c r="ACH117" s="5"/>
      <c r="ACI117" s="5"/>
      <c r="ACJ117" s="5"/>
      <c r="ACK117" s="5"/>
      <c r="ACL117" s="5"/>
      <c r="ACM117" s="5"/>
      <c r="ACN117" s="5"/>
      <c r="ACO117" s="5"/>
      <c r="ACP117" s="5"/>
      <c r="ACQ117" s="5"/>
      <c r="ACR117" s="5"/>
      <c r="ACS117" s="5"/>
      <c r="ACT117" s="5"/>
      <c r="ACU117" s="5"/>
      <c r="ACV117" s="5"/>
      <c r="ACW117" s="5"/>
      <c r="ACX117" s="5"/>
      <c r="ACY117" s="5"/>
      <c r="ACZ117" s="5"/>
      <c r="ADA117" s="5"/>
      <c r="ADB117" s="5"/>
      <c r="ADC117" s="5"/>
      <c r="ADD117" s="5"/>
      <c r="ADE117" s="5"/>
      <c r="ADF117" s="5"/>
      <c r="ADG117" s="5"/>
      <c r="ADH117" s="5"/>
      <c r="ADI117" s="5"/>
      <c r="ADJ117" s="5"/>
      <c r="ADK117" s="5"/>
      <c r="ADL117" s="5"/>
      <c r="ADM117" s="5"/>
      <c r="ADN117" s="5"/>
      <c r="ADO117" s="5"/>
      <c r="ADP117" s="5"/>
      <c r="ADQ117" s="5"/>
      <c r="ADR117" s="5"/>
      <c r="ADS117" s="5"/>
      <c r="ADT117" s="5"/>
      <c r="ADU117" s="5"/>
      <c r="ADV117" s="5"/>
      <c r="ADW117" s="5"/>
      <c r="ADX117" s="5"/>
      <c r="ADY117" s="5"/>
      <c r="ADZ117" s="5"/>
      <c r="AEA117" s="5"/>
      <c r="AEB117" s="5"/>
      <c r="AEC117" s="5"/>
      <c r="AED117" s="5"/>
      <c r="AEE117" s="5"/>
      <c r="AEF117" s="5"/>
      <c r="AEG117" s="5"/>
      <c r="AEH117" s="5"/>
      <c r="AEI117" s="5"/>
      <c r="AEJ117" s="5"/>
      <c r="AEK117" s="5"/>
      <c r="AEL117" s="5"/>
      <c r="AEM117" s="5"/>
      <c r="AEN117" s="5"/>
      <c r="AEO117" s="5"/>
      <c r="AEP117" s="5"/>
      <c r="AEQ117" s="5"/>
      <c r="AER117" s="5"/>
      <c r="AES117" s="5"/>
      <c r="AET117" s="5"/>
      <c r="AEU117" s="5"/>
      <c r="AEV117" s="5"/>
      <c r="AEW117" s="5"/>
      <c r="AEX117" s="5"/>
      <c r="AEY117" s="5"/>
      <c r="AEZ117" s="5"/>
      <c r="AFA117" s="5"/>
      <c r="AFB117" s="5"/>
      <c r="AFC117" s="5"/>
      <c r="AFD117" s="5"/>
      <c r="AFE117" s="5"/>
      <c r="AFF117" s="5"/>
      <c r="AFG117" s="5"/>
      <c r="AFH117" s="5"/>
      <c r="AFI117" s="5"/>
      <c r="AFJ117" s="5"/>
      <c r="AFK117" s="5"/>
      <c r="AFL117" s="5"/>
      <c r="AFM117" s="5"/>
      <c r="AFN117" s="5"/>
      <c r="AFO117" s="5"/>
      <c r="AFP117" s="5"/>
      <c r="AFQ117" s="5"/>
      <c r="AFR117" s="5"/>
      <c r="AFS117" s="5"/>
      <c r="AFT117" s="5"/>
      <c r="AFU117" s="5"/>
      <c r="AFV117" s="5"/>
      <c r="AFW117" s="5"/>
      <c r="AFX117" s="5"/>
      <c r="AFY117" s="5"/>
      <c r="AFZ117" s="5"/>
      <c r="AGA117" s="5"/>
      <c r="AGB117" s="5"/>
      <c r="AGC117" s="5"/>
      <c r="AGD117" s="5"/>
      <c r="AGE117" s="5"/>
      <c r="AGF117" s="5"/>
      <c r="AGG117" s="5"/>
      <c r="AGH117" s="5"/>
      <c r="AGI117" s="5"/>
      <c r="AGJ117" s="5"/>
      <c r="AGK117" s="5"/>
      <c r="AGL117" s="5"/>
      <c r="AGM117" s="5"/>
      <c r="AGN117" s="5"/>
      <c r="AGO117" s="5"/>
      <c r="AGP117" s="5"/>
      <c r="AGQ117" s="5"/>
      <c r="AGR117" s="5"/>
      <c r="AGS117" s="5"/>
      <c r="AGT117" s="5"/>
      <c r="AGU117" s="5"/>
      <c r="AGV117" s="5"/>
      <c r="AGW117" s="5"/>
      <c r="AGX117" s="5"/>
      <c r="AGY117" s="5"/>
      <c r="AGZ117" s="5"/>
      <c r="AHA117" s="5"/>
      <c r="AHB117" s="5"/>
      <c r="AHC117" s="5"/>
      <c r="AHD117" s="5"/>
      <c r="AHE117" s="5"/>
      <c r="AHF117" s="5"/>
      <c r="AHG117" s="5"/>
      <c r="AHH117" s="5"/>
      <c r="AHI117" s="5"/>
      <c r="AHJ117" s="5"/>
      <c r="AHK117" s="5"/>
      <c r="AHL117" s="5"/>
      <c r="AHM117" s="5"/>
      <c r="AHN117" s="5"/>
      <c r="AHO117" s="5"/>
      <c r="AHP117" s="5"/>
      <c r="AHQ117" s="5"/>
      <c r="AHR117" s="5"/>
      <c r="AHS117" s="5"/>
      <c r="AHT117" s="5"/>
      <c r="AHU117" s="5"/>
      <c r="AHV117" s="5"/>
      <c r="AHW117" s="5"/>
      <c r="AHX117" s="5"/>
      <c r="AHY117" s="5"/>
      <c r="AHZ117" s="5"/>
      <c r="AIA117" s="5"/>
      <c r="AIB117" s="5"/>
      <c r="AIC117" s="5"/>
      <c r="AID117" s="5"/>
      <c r="AIE117" s="5"/>
      <c r="AIF117" s="5"/>
      <c r="AIG117" s="5"/>
      <c r="AIH117" s="5"/>
      <c r="AII117" s="5"/>
      <c r="AIJ117" s="5"/>
      <c r="AIK117" s="5"/>
      <c r="AIL117" s="5"/>
      <c r="AIM117" s="5"/>
      <c r="AIN117" s="5"/>
      <c r="AIO117" s="5"/>
      <c r="AIP117" s="5"/>
      <c r="AIQ117" s="5"/>
      <c r="AIR117" s="5"/>
      <c r="AIS117" s="5"/>
      <c r="AIT117" s="5"/>
      <c r="AIU117" s="5"/>
      <c r="AIV117" s="5"/>
      <c r="AIW117" s="5"/>
      <c r="AIX117" s="5"/>
      <c r="AIY117" s="5"/>
      <c r="AIZ117" s="5"/>
      <c r="AJA117" s="5"/>
      <c r="AJB117" s="5"/>
      <c r="AJC117" s="5"/>
      <c r="AJD117" s="5"/>
      <c r="AJE117" s="5"/>
      <c r="AJF117" s="5"/>
      <c r="AJG117" s="5"/>
      <c r="AJH117" s="5"/>
      <c r="AJI117" s="5"/>
      <c r="AJJ117" s="5"/>
    </row>
    <row r="118" spans="1:946" ht="27.95" customHeight="1" x14ac:dyDescent="0.25">
      <c r="A118" s="39" t="s">
        <v>54</v>
      </c>
      <c r="B118" s="73" t="s">
        <v>288</v>
      </c>
      <c r="C118" s="154"/>
      <c r="D118" s="86"/>
      <c r="E118" s="86"/>
      <c r="F118" s="43" t="s">
        <v>92</v>
      </c>
      <c r="G118" s="86"/>
      <c r="H118" s="86"/>
      <c r="I118" s="86"/>
      <c r="J118" s="86"/>
      <c r="K118" s="62"/>
      <c r="L118" s="86"/>
      <c r="M118" s="64" t="s">
        <v>66</v>
      </c>
      <c r="N118" s="64">
        <v>1</v>
      </c>
      <c r="O118" s="64">
        <v>1</v>
      </c>
      <c r="P118" s="64">
        <v>1</v>
      </c>
      <c r="Q118" s="64">
        <v>1</v>
      </c>
      <c r="R118" s="64">
        <v>1</v>
      </c>
      <c r="S118" s="64">
        <v>1</v>
      </c>
      <c r="T118" s="64">
        <v>1</v>
      </c>
      <c r="U118" s="64">
        <v>1</v>
      </c>
      <c r="V118" s="64">
        <v>1</v>
      </c>
      <c r="W118" s="64">
        <v>1</v>
      </c>
      <c r="X118" s="64">
        <v>1</v>
      </c>
      <c r="Y118" s="64">
        <v>1</v>
      </c>
      <c r="Z118" s="51">
        <f t="shared" si="1"/>
        <v>12</v>
      </c>
      <c r="AA118" s="66"/>
      <c r="AB118" s="53"/>
      <c r="AC118" s="67"/>
      <c r="AD118" s="68"/>
      <c r="AE118" s="68"/>
      <c r="AF118" s="69"/>
      <c r="AG118" s="66"/>
      <c r="AH118" s="66"/>
      <c r="AI118" s="67"/>
      <c r="CF118" s="5"/>
      <c r="CG118" s="5"/>
      <c r="CH118" s="5"/>
      <c r="CI118" s="5"/>
      <c r="CJ118" s="5"/>
      <c r="CK118" s="5"/>
      <c r="CL118" s="5"/>
      <c r="CM118" s="5"/>
      <c r="CN118" s="5"/>
      <c r="CO118" s="5"/>
      <c r="CP118" s="5"/>
      <c r="CQ118" s="5"/>
      <c r="CR118" s="5"/>
      <c r="CS118" s="5"/>
      <c r="CT118" s="5"/>
      <c r="CU118" s="5"/>
      <c r="CV118" s="5"/>
      <c r="CW118" s="5"/>
      <c r="CX118" s="5"/>
      <c r="CY118" s="5"/>
      <c r="CZ118" s="5"/>
      <c r="DA118" s="5"/>
      <c r="DB118" s="5"/>
      <c r="DC118" s="5"/>
      <c r="DD118" s="5"/>
      <c r="DE118" s="5"/>
      <c r="DF118" s="5"/>
      <c r="DG118" s="5"/>
      <c r="DH118" s="5"/>
      <c r="DI118" s="5"/>
      <c r="DJ118" s="5"/>
      <c r="DK118" s="5"/>
      <c r="DL118" s="5"/>
      <c r="DM118" s="5"/>
      <c r="DN118" s="5"/>
      <c r="DO118" s="5"/>
      <c r="DP118" s="5"/>
      <c r="DQ118" s="5"/>
      <c r="DR118" s="5"/>
      <c r="DS118" s="5"/>
      <c r="DT118" s="5"/>
      <c r="DU118" s="5"/>
      <c r="DV118" s="5"/>
      <c r="DW118" s="5"/>
      <c r="DX118" s="5"/>
      <c r="DY118" s="5"/>
      <c r="DZ118" s="5"/>
      <c r="EA118" s="5"/>
      <c r="EB118" s="5"/>
      <c r="EC118" s="5"/>
      <c r="ED118" s="5"/>
      <c r="EE118" s="5"/>
      <c r="EF118" s="5"/>
      <c r="EG118" s="5"/>
      <c r="EH118" s="5"/>
      <c r="EI118" s="5"/>
      <c r="EJ118" s="5"/>
      <c r="EK118" s="5"/>
      <c r="EL118" s="5"/>
      <c r="EM118" s="5"/>
      <c r="EN118" s="5"/>
      <c r="EO118" s="5"/>
      <c r="EP118" s="5"/>
      <c r="EQ118" s="5"/>
      <c r="ER118" s="5"/>
      <c r="ES118" s="5"/>
      <c r="ET118" s="5"/>
      <c r="EU118" s="5"/>
      <c r="EV118" s="5"/>
      <c r="EW118" s="5"/>
      <c r="EX118" s="5"/>
      <c r="EY118" s="5"/>
      <c r="EZ118" s="5"/>
      <c r="FA118" s="5"/>
      <c r="FB118" s="5"/>
      <c r="FC118" s="5"/>
      <c r="FD118" s="5"/>
      <c r="FE118" s="5"/>
      <c r="FF118" s="5"/>
      <c r="FG118" s="5"/>
      <c r="FH118" s="5"/>
      <c r="FI118" s="5"/>
      <c r="FJ118" s="5"/>
      <c r="FK118" s="5"/>
      <c r="FL118" s="5"/>
      <c r="FM118" s="5"/>
      <c r="FN118" s="5"/>
      <c r="FO118" s="5"/>
      <c r="FP118" s="5"/>
      <c r="FQ118" s="5"/>
      <c r="FR118" s="5"/>
      <c r="FS118" s="5"/>
      <c r="FT118" s="5"/>
      <c r="FU118" s="5"/>
      <c r="FV118" s="5"/>
      <c r="FW118" s="5"/>
      <c r="FX118" s="5"/>
      <c r="FY118" s="5"/>
      <c r="FZ118" s="5"/>
      <c r="GA118" s="5"/>
      <c r="GB118" s="5"/>
      <c r="GC118" s="5"/>
      <c r="GD118" s="5"/>
      <c r="GE118" s="5"/>
      <c r="GF118" s="5"/>
      <c r="GG118" s="5"/>
      <c r="GH118" s="5"/>
      <c r="GI118" s="5"/>
      <c r="GJ118" s="5"/>
      <c r="GK118" s="5"/>
      <c r="GL118" s="5"/>
      <c r="GM118" s="5"/>
      <c r="GN118" s="5"/>
      <c r="GO118" s="5"/>
      <c r="GP118" s="5"/>
      <c r="GQ118" s="5"/>
      <c r="GR118" s="5"/>
      <c r="GS118" s="5"/>
      <c r="GT118" s="5"/>
      <c r="GU118" s="5"/>
      <c r="GV118" s="5"/>
      <c r="GW118" s="5"/>
      <c r="GX118" s="5"/>
      <c r="GY118" s="5"/>
      <c r="GZ118" s="5"/>
      <c r="HA118" s="5"/>
      <c r="HB118" s="5"/>
      <c r="HC118" s="5"/>
      <c r="HD118" s="5"/>
      <c r="HE118" s="5"/>
      <c r="HF118" s="5"/>
      <c r="HG118" s="5"/>
      <c r="HH118" s="5"/>
      <c r="HI118" s="5"/>
      <c r="HJ118" s="5"/>
      <c r="HK118" s="5"/>
      <c r="HL118" s="5"/>
      <c r="HM118" s="5"/>
      <c r="HN118" s="5"/>
      <c r="HO118" s="5"/>
      <c r="HP118" s="5"/>
      <c r="HQ118" s="5"/>
      <c r="HR118" s="5"/>
      <c r="HS118" s="5"/>
      <c r="HT118" s="5"/>
      <c r="HU118" s="5"/>
      <c r="HV118" s="5"/>
      <c r="HW118" s="5"/>
      <c r="HX118" s="5"/>
      <c r="HY118" s="5"/>
      <c r="HZ118" s="5"/>
      <c r="IA118" s="5"/>
      <c r="IB118" s="5"/>
      <c r="IC118" s="5"/>
      <c r="ID118" s="5"/>
      <c r="IE118" s="5"/>
      <c r="IF118" s="5"/>
      <c r="IG118" s="5"/>
      <c r="IH118" s="5"/>
      <c r="II118" s="5"/>
      <c r="IJ118" s="5"/>
      <c r="IK118" s="5"/>
      <c r="IL118" s="5"/>
      <c r="IM118" s="5"/>
      <c r="IN118" s="5"/>
      <c r="IO118" s="5"/>
      <c r="IP118" s="5"/>
      <c r="IQ118" s="5"/>
      <c r="IR118" s="5"/>
      <c r="IS118" s="5"/>
      <c r="IT118" s="5"/>
      <c r="IU118" s="5"/>
      <c r="IV118" s="5"/>
      <c r="IW118" s="5"/>
      <c r="IX118" s="5"/>
      <c r="IY118" s="5"/>
      <c r="IZ118" s="5"/>
      <c r="JA118" s="5"/>
      <c r="JB118" s="5"/>
      <c r="JC118" s="5"/>
      <c r="JD118" s="5"/>
      <c r="JE118" s="5"/>
      <c r="JF118" s="5"/>
      <c r="JG118" s="5"/>
      <c r="JH118" s="5"/>
      <c r="JI118" s="5"/>
      <c r="JJ118" s="5"/>
      <c r="JK118" s="5"/>
      <c r="JL118" s="5"/>
      <c r="JM118" s="5"/>
      <c r="JN118" s="5"/>
      <c r="JO118" s="5"/>
      <c r="JP118" s="5"/>
      <c r="JQ118" s="5"/>
      <c r="JR118" s="5"/>
      <c r="JS118" s="5"/>
      <c r="JT118" s="5"/>
      <c r="JU118" s="5"/>
      <c r="JV118" s="5"/>
      <c r="JW118" s="5"/>
      <c r="JX118" s="5"/>
      <c r="JY118" s="5"/>
      <c r="JZ118" s="5"/>
      <c r="KA118" s="5"/>
      <c r="KB118" s="5"/>
      <c r="KC118" s="5"/>
      <c r="KD118" s="5"/>
      <c r="KE118" s="5"/>
      <c r="KF118" s="5"/>
      <c r="KG118" s="5"/>
      <c r="KH118" s="5"/>
      <c r="KI118" s="5"/>
      <c r="KJ118" s="5"/>
      <c r="KK118" s="5"/>
      <c r="KL118" s="5"/>
      <c r="KM118" s="5"/>
      <c r="KN118" s="5"/>
      <c r="KO118" s="5"/>
      <c r="KP118" s="5"/>
      <c r="KQ118" s="5"/>
      <c r="KR118" s="5"/>
      <c r="KS118" s="5"/>
      <c r="KT118" s="5"/>
      <c r="KU118" s="5"/>
      <c r="KV118" s="5"/>
      <c r="KW118" s="5"/>
      <c r="KX118" s="5"/>
      <c r="KY118" s="5"/>
      <c r="KZ118" s="5"/>
      <c r="LA118" s="5"/>
      <c r="LB118" s="5"/>
      <c r="LC118" s="5"/>
      <c r="LD118" s="5"/>
      <c r="LE118" s="5"/>
      <c r="LF118" s="5"/>
      <c r="LG118" s="5"/>
      <c r="LH118" s="5"/>
      <c r="LI118" s="5"/>
      <c r="LJ118" s="5"/>
      <c r="LK118" s="5"/>
      <c r="LL118" s="5"/>
      <c r="LM118" s="5"/>
      <c r="LN118" s="5"/>
      <c r="LO118" s="5"/>
      <c r="LP118" s="5"/>
      <c r="LQ118" s="5"/>
      <c r="LR118" s="5"/>
      <c r="LS118" s="5"/>
      <c r="LT118" s="5"/>
      <c r="LU118" s="5"/>
      <c r="LV118" s="5"/>
      <c r="LW118" s="5"/>
      <c r="LX118" s="5"/>
      <c r="LY118" s="5"/>
      <c r="LZ118" s="5"/>
      <c r="MA118" s="5"/>
      <c r="MB118" s="5"/>
      <c r="MC118" s="5"/>
      <c r="MD118" s="5"/>
      <c r="ME118" s="5"/>
      <c r="MF118" s="5"/>
      <c r="MG118" s="5"/>
      <c r="MH118" s="5"/>
      <c r="MI118" s="5"/>
      <c r="MJ118" s="5"/>
      <c r="MK118" s="5"/>
      <c r="ML118" s="5"/>
      <c r="MM118" s="5"/>
      <c r="MN118" s="5"/>
      <c r="MO118" s="5"/>
      <c r="MP118" s="5"/>
      <c r="MQ118" s="5"/>
      <c r="MR118" s="5"/>
      <c r="MS118" s="5"/>
      <c r="MT118" s="5"/>
      <c r="MU118" s="5"/>
      <c r="MV118" s="5"/>
      <c r="MW118" s="5"/>
      <c r="MX118" s="5"/>
      <c r="MY118" s="5"/>
      <c r="MZ118" s="5"/>
      <c r="NA118" s="5"/>
      <c r="NB118" s="5"/>
      <c r="NC118" s="5"/>
      <c r="ND118" s="5"/>
      <c r="NE118" s="5"/>
      <c r="NF118" s="5"/>
      <c r="NG118" s="5"/>
      <c r="NH118" s="5"/>
      <c r="NI118" s="5"/>
      <c r="NJ118" s="5"/>
      <c r="NK118" s="5"/>
      <c r="NL118" s="5"/>
      <c r="NM118" s="5"/>
      <c r="NN118" s="5"/>
      <c r="NO118" s="5"/>
      <c r="NP118" s="5"/>
      <c r="NQ118" s="5"/>
      <c r="NR118" s="5"/>
      <c r="NS118" s="5"/>
      <c r="NT118" s="5"/>
      <c r="NU118" s="5"/>
      <c r="NV118" s="5"/>
      <c r="NW118" s="5"/>
      <c r="NX118" s="5"/>
      <c r="NY118" s="5"/>
      <c r="NZ118" s="5"/>
      <c r="OA118" s="5"/>
      <c r="OB118" s="5"/>
      <c r="OC118" s="5"/>
      <c r="OD118" s="5"/>
      <c r="OE118" s="5"/>
      <c r="OF118" s="5"/>
      <c r="OG118" s="5"/>
      <c r="OH118" s="5"/>
      <c r="OI118" s="5"/>
      <c r="OJ118" s="5"/>
      <c r="OK118" s="5"/>
      <c r="OL118" s="5"/>
      <c r="OM118" s="5"/>
      <c r="ON118" s="5"/>
      <c r="OO118" s="5"/>
      <c r="OP118" s="5"/>
      <c r="OQ118" s="5"/>
      <c r="OR118" s="5"/>
      <c r="OS118" s="5"/>
      <c r="OT118" s="5"/>
      <c r="OU118" s="5"/>
      <c r="OV118" s="5"/>
      <c r="OW118" s="5"/>
      <c r="OX118" s="5"/>
      <c r="OY118" s="5"/>
      <c r="OZ118" s="5"/>
      <c r="PA118" s="5"/>
      <c r="PB118" s="5"/>
      <c r="PC118" s="5"/>
      <c r="PD118" s="5"/>
      <c r="PE118" s="5"/>
      <c r="PF118" s="5"/>
      <c r="PG118" s="5"/>
      <c r="PH118" s="5"/>
      <c r="PI118" s="5"/>
      <c r="PJ118" s="5"/>
      <c r="PK118" s="5"/>
      <c r="PL118" s="5"/>
      <c r="PM118" s="5"/>
      <c r="PN118" s="5"/>
      <c r="PO118" s="5"/>
      <c r="PP118" s="5"/>
      <c r="PQ118" s="5"/>
      <c r="PR118" s="5"/>
      <c r="PS118" s="5"/>
      <c r="PT118" s="5"/>
      <c r="PU118" s="5"/>
      <c r="PV118" s="5"/>
      <c r="PW118" s="5"/>
      <c r="PX118" s="5"/>
      <c r="PY118" s="5"/>
      <c r="PZ118" s="5"/>
      <c r="QA118" s="5"/>
      <c r="QB118" s="5"/>
      <c r="QC118" s="5"/>
      <c r="QD118" s="5"/>
      <c r="QE118" s="5"/>
      <c r="QF118" s="5"/>
      <c r="QG118" s="5"/>
      <c r="QH118" s="5"/>
      <c r="QI118" s="5"/>
      <c r="QJ118" s="5"/>
      <c r="QK118" s="5"/>
      <c r="QL118" s="5"/>
      <c r="QM118" s="5"/>
      <c r="QN118" s="5"/>
      <c r="QO118" s="5"/>
      <c r="QP118" s="5"/>
      <c r="QQ118" s="5"/>
      <c r="QR118" s="5"/>
      <c r="QS118" s="5"/>
      <c r="QT118" s="5"/>
      <c r="QU118" s="5"/>
      <c r="QV118" s="5"/>
      <c r="QW118" s="5"/>
      <c r="QX118" s="5"/>
      <c r="QY118" s="5"/>
      <c r="QZ118" s="5"/>
      <c r="RA118" s="5"/>
      <c r="RB118" s="5"/>
      <c r="RC118" s="5"/>
      <c r="RD118" s="5"/>
      <c r="RE118" s="5"/>
      <c r="RF118" s="5"/>
      <c r="RG118" s="5"/>
      <c r="RH118" s="5"/>
      <c r="RI118" s="5"/>
      <c r="RJ118" s="5"/>
      <c r="RK118" s="5"/>
      <c r="RL118" s="5"/>
      <c r="RM118" s="5"/>
      <c r="RN118" s="5"/>
      <c r="RO118" s="5"/>
      <c r="RP118" s="5"/>
      <c r="RQ118" s="5"/>
      <c r="RR118" s="5"/>
      <c r="RS118" s="5"/>
      <c r="RT118" s="5"/>
      <c r="RU118" s="5"/>
      <c r="RV118" s="5"/>
      <c r="RW118" s="5"/>
      <c r="RX118" s="5"/>
      <c r="RY118" s="5"/>
      <c r="RZ118" s="5"/>
      <c r="SA118" s="5"/>
      <c r="SB118" s="5"/>
      <c r="SC118" s="5"/>
      <c r="SD118" s="5"/>
      <c r="SE118" s="5"/>
      <c r="SF118" s="5"/>
      <c r="SG118" s="5"/>
      <c r="SH118" s="5"/>
      <c r="SI118" s="5"/>
      <c r="SJ118" s="5"/>
      <c r="SK118" s="5"/>
      <c r="SL118" s="5"/>
      <c r="SM118" s="5"/>
      <c r="SN118" s="5"/>
      <c r="SO118" s="5"/>
      <c r="SP118" s="5"/>
      <c r="SQ118" s="5"/>
      <c r="SR118" s="5"/>
      <c r="SS118" s="5"/>
      <c r="ST118" s="5"/>
      <c r="SU118" s="5"/>
      <c r="SV118" s="5"/>
      <c r="SW118" s="5"/>
      <c r="SX118" s="5"/>
      <c r="SY118" s="5"/>
      <c r="SZ118" s="5"/>
      <c r="TA118" s="5"/>
      <c r="TB118" s="5"/>
      <c r="TC118" s="5"/>
      <c r="TD118" s="5"/>
      <c r="TE118" s="5"/>
      <c r="TF118" s="5"/>
      <c r="TG118" s="5"/>
      <c r="TH118" s="5"/>
      <c r="TI118" s="5"/>
      <c r="TJ118" s="5"/>
      <c r="TK118" s="5"/>
      <c r="TL118" s="5"/>
      <c r="TM118" s="5"/>
      <c r="TN118" s="5"/>
      <c r="TO118" s="5"/>
      <c r="TP118" s="5"/>
      <c r="TQ118" s="5"/>
      <c r="TR118" s="5"/>
      <c r="TS118" s="5"/>
      <c r="TT118" s="5"/>
      <c r="TU118" s="5"/>
      <c r="TV118" s="5"/>
      <c r="TW118" s="5"/>
      <c r="TX118" s="5"/>
      <c r="TY118" s="5"/>
      <c r="TZ118" s="5"/>
      <c r="UA118" s="5"/>
      <c r="UB118" s="5"/>
      <c r="UC118" s="5"/>
      <c r="UD118" s="5"/>
      <c r="UE118" s="5"/>
      <c r="UF118" s="5"/>
      <c r="UG118" s="5"/>
      <c r="UH118" s="5"/>
      <c r="UI118" s="5"/>
      <c r="UJ118" s="5"/>
      <c r="UK118" s="5"/>
      <c r="UL118" s="5"/>
      <c r="UM118" s="5"/>
      <c r="UN118" s="5"/>
      <c r="UO118" s="5"/>
      <c r="UP118" s="5"/>
      <c r="UQ118" s="5"/>
      <c r="UR118" s="5"/>
      <c r="US118" s="5"/>
      <c r="UT118" s="5"/>
      <c r="UU118" s="5"/>
      <c r="UV118" s="5"/>
      <c r="UW118" s="5"/>
      <c r="UX118" s="5"/>
      <c r="UY118" s="5"/>
      <c r="UZ118" s="5"/>
      <c r="VA118" s="5"/>
      <c r="VB118" s="5"/>
      <c r="VC118" s="5"/>
      <c r="VD118" s="5"/>
      <c r="VE118" s="5"/>
      <c r="VF118" s="5"/>
      <c r="VG118" s="5"/>
      <c r="VH118" s="5"/>
      <c r="VI118" s="5"/>
      <c r="VJ118" s="5"/>
      <c r="VK118" s="5"/>
      <c r="VL118" s="5"/>
      <c r="VM118" s="5"/>
      <c r="VN118" s="5"/>
      <c r="VO118" s="5"/>
      <c r="VP118" s="5"/>
      <c r="VQ118" s="5"/>
      <c r="VR118" s="5"/>
      <c r="VS118" s="5"/>
      <c r="VT118" s="5"/>
      <c r="VU118" s="5"/>
      <c r="VV118" s="5"/>
      <c r="VW118" s="5"/>
      <c r="VX118" s="5"/>
      <c r="VY118" s="5"/>
      <c r="VZ118" s="5"/>
      <c r="WA118" s="5"/>
      <c r="WB118" s="5"/>
      <c r="WC118" s="5"/>
      <c r="WD118" s="5"/>
      <c r="WE118" s="5"/>
      <c r="WF118" s="5"/>
      <c r="WG118" s="5"/>
      <c r="WH118" s="5"/>
      <c r="WI118" s="5"/>
      <c r="WJ118" s="5"/>
      <c r="WK118" s="5"/>
      <c r="WL118" s="5"/>
      <c r="WM118" s="5"/>
      <c r="WN118" s="5"/>
      <c r="WO118" s="5"/>
      <c r="WP118" s="5"/>
      <c r="WQ118" s="5"/>
      <c r="WR118" s="5"/>
      <c r="WS118" s="5"/>
      <c r="WT118" s="5"/>
      <c r="WU118" s="5"/>
      <c r="WV118" s="5"/>
      <c r="WW118" s="5"/>
      <c r="WX118" s="5"/>
      <c r="WY118" s="5"/>
      <c r="WZ118" s="5"/>
      <c r="XA118" s="5"/>
      <c r="XB118" s="5"/>
      <c r="XC118" s="5"/>
      <c r="XD118" s="5"/>
      <c r="XE118" s="5"/>
      <c r="XF118" s="5"/>
      <c r="XG118" s="5"/>
      <c r="XH118" s="5"/>
      <c r="XI118" s="5"/>
      <c r="XJ118" s="5"/>
      <c r="XK118" s="5"/>
      <c r="XL118" s="5"/>
      <c r="XM118" s="5"/>
      <c r="XN118" s="5"/>
      <c r="XO118" s="5"/>
      <c r="XP118" s="5"/>
      <c r="XQ118" s="5"/>
      <c r="XR118" s="5"/>
      <c r="XS118" s="5"/>
      <c r="XT118" s="5"/>
      <c r="XU118" s="5"/>
      <c r="XV118" s="5"/>
      <c r="XW118" s="5"/>
      <c r="XX118" s="5"/>
      <c r="XY118" s="5"/>
      <c r="XZ118" s="5"/>
      <c r="YA118" s="5"/>
      <c r="YB118" s="5"/>
      <c r="YC118" s="5"/>
      <c r="YD118" s="5"/>
      <c r="YE118" s="5"/>
      <c r="YF118" s="5"/>
      <c r="YG118" s="5"/>
      <c r="YH118" s="5"/>
      <c r="YI118" s="5"/>
      <c r="YJ118" s="5"/>
      <c r="YK118" s="5"/>
      <c r="YL118" s="5"/>
      <c r="YM118" s="5"/>
      <c r="YN118" s="5"/>
      <c r="YO118" s="5"/>
      <c r="YP118" s="5"/>
      <c r="YQ118" s="5"/>
      <c r="YR118" s="5"/>
      <c r="YS118" s="5"/>
      <c r="YT118" s="5"/>
      <c r="YU118" s="5"/>
      <c r="YV118" s="5"/>
      <c r="YW118" s="5"/>
      <c r="YX118" s="5"/>
      <c r="YY118" s="5"/>
      <c r="YZ118" s="5"/>
      <c r="ZA118" s="5"/>
      <c r="ZB118" s="5"/>
      <c r="ZC118" s="5"/>
      <c r="ZD118" s="5"/>
      <c r="ZE118" s="5"/>
      <c r="ZF118" s="5"/>
      <c r="ZG118" s="5"/>
      <c r="ZH118" s="5"/>
      <c r="ZI118" s="5"/>
      <c r="ZJ118" s="5"/>
      <c r="ZK118" s="5"/>
      <c r="ZL118" s="5"/>
      <c r="ZM118" s="5"/>
      <c r="ZN118" s="5"/>
      <c r="ZO118" s="5"/>
      <c r="ZP118" s="5"/>
      <c r="ZQ118" s="5"/>
      <c r="ZR118" s="5"/>
      <c r="ZS118" s="5"/>
      <c r="ZT118" s="5"/>
      <c r="ZU118" s="5"/>
      <c r="ZV118" s="5"/>
      <c r="ZW118" s="5"/>
      <c r="ZX118" s="5"/>
      <c r="ZY118" s="5"/>
      <c r="ZZ118" s="5"/>
      <c r="AAA118" s="5"/>
      <c r="AAB118" s="5"/>
      <c r="AAC118" s="5"/>
      <c r="AAD118" s="5"/>
      <c r="AAE118" s="5"/>
      <c r="AAF118" s="5"/>
      <c r="AAG118" s="5"/>
      <c r="AAH118" s="5"/>
      <c r="AAI118" s="5"/>
      <c r="AAJ118" s="5"/>
      <c r="AAK118" s="5"/>
      <c r="AAL118" s="5"/>
      <c r="AAM118" s="5"/>
      <c r="AAN118" s="5"/>
      <c r="AAO118" s="5"/>
      <c r="AAP118" s="5"/>
      <c r="AAQ118" s="5"/>
      <c r="AAR118" s="5"/>
      <c r="AAS118" s="5"/>
      <c r="AAT118" s="5"/>
      <c r="AAU118" s="5"/>
      <c r="AAV118" s="5"/>
      <c r="AAW118" s="5"/>
      <c r="AAX118" s="5"/>
      <c r="AAY118" s="5"/>
      <c r="AAZ118" s="5"/>
      <c r="ABA118" s="5"/>
      <c r="ABB118" s="5"/>
      <c r="ABC118" s="5"/>
      <c r="ABD118" s="5"/>
      <c r="ABE118" s="5"/>
      <c r="ABF118" s="5"/>
      <c r="ABG118" s="5"/>
      <c r="ABH118" s="5"/>
      <c r="ABI118" s="5"/>
      <c r="ABJ118" s="5"/>
      <c r="ABK118" s="5"/>
      <c r="ABL118" s="5"/>
      <c r="ABM118" s="5"/>
      <c r="ABN118" s="5"/>
      <c r="ABO118" s="5"/>
      <c r="ABP118" s="5"/>
      <c r="ABQ118" s="5"/>
      <c r="ABR118" s="5"/>
      <c r="ABS118" s="5"/>
      <c r="ABT118" s="5"/>
      <c r="ABU118" s="5"/>
      <c r="ABV118" s="5"/>
      <c r="ABW118" s="5"/>
      <c r="ABX118" s="5"/>
      <c r="ABY118" s="5"/>
      <c r="ABZ118" s="5"/>
      <c r="ACA118" s="5"/>
      <c r="ACB118" s="5"/>
      <c r="ACC118" s="5"/>
      <c r="ACD118" s="5"/>
      <c r="ACE118" s="5"/>
      <c r="ACF118" s="5"/>
      <c r="ACG118" s="5"/>
      <c r="ACH118" s="5"/>
      <c r="ACI118" s="5"/>
      <c r="ACJ118" s="5"/>
      <c r="ACK118" s="5"/>
      <c r="ACL118" s="5"/>
      <c r="ACM118" s="5"/>
      <c r="ACN118" s="5"/>
      <c r="ACO118" s="5"/>
      <c r="ACP118" s="5"/>
      <c r="ACQ118" s="5"/>
      <c r="ACR118" s="5"/>
      <c r="ACS118" s="5"/>
      <c r="ACT118" s="5"/>
      <c r="ACU118" s="5"/>
      <c r="ACV118" s="5"/>
      <c r="ACW118" s="5"/>
      <c r="ACX118" s="5"/>
      <c r="ACY118" s="5"/>
      <c r="ACZ118" s="5"/>
      <c r="ADA118" s="5"/>
      <c r="ADB118" s="5"/>
      <c r="ADC118" s="5"/>
      <c r="ADD118" s="5"/>
      <c r="ADE118" s="5"/>
      <c r="ADF118" s="5"/>
      <c r="ADG118" s="5"/>
      <c r="ADH118" s="5"/>
      <c r="ADI118" s="5"/>
      <c r="ADJ118" s="5"/>
      <c r="ADK118" s="5"/>
      <c r="ADL118" s="5"/>
      <c r="ADM118" s="5"/>
      <c r="ADN118" s="5"/>
      <c r="ADO118" s="5"/>
      <c r="ADP118" s="5"/>
      <c r="ADQ118" s="5"/>
      <c r="ADR118" s="5"/>
      <c r="ADS118" s="5"/>
      <c r="ADT118" s="5"/>
      <c r="ADU118" s="5"/>
      <c r="ADV118" s="5"/>
      <c r="ADW118" s="5"/>
      <c r="ADX118" s="5"/>
      <c r="ADY118" s="5"/>
      <c r="ADZ118" s="5"/>
      <c r="AEA118" s="5"/>
      <c r="AEB118" s="5"/>
      <c r="AEC118" s="5"/>
      <c r="AED118" s="5"/>
      <c r="AEE118" s="5"/>
      <c r="AEF118" s="5"/>
      <c r="AEG118" s="5"/>
      <c r="AEH118" s="5"/>
      <c r="AEI118" s="5"/>
      <c r="AEJ118" s="5"/>
      <c r="AEK118" s="5"/>
      <c r="AEL118" s="5"/>
      <c r="AEM118" s="5"/>
      <c r="AEN118" s="5"/>
      <c r="AEO118" s="5"/>
      <c r="AEP118" s="5"/>
      <c r="AEQ118" s="5"/>
      <c r="AER118" s="5"/>
      <c r="AES118" s="5"/>
      <c r="AET118" s="5"/>
      <c r="AEU118" s="5"/>
      <c r="AEV118" s="5"/>
      <c r="AEW118" s="5"/>
      <c r="AEX118" s="5"/>
      <c r="AEY118" s="5"/>
      <c r="AEZ118" s="5"/>
      <c r="AFA118" s="5"/>
      <c r="AFB118" s="5"/>
      <c r="AFC118" s="5"/>
      <c r="AFD118" s="5"/>
      <c r="AFE118" s="5"/>
      <c r="AFF118" s="5"/>
      <c r="AFG118" s="5"/>
      <c r="AFH118" s="5"/>
      <c r="AFI118" s="5"/>
      <c r="AFJ118" s="5"/>
      <c r="AFK118" s="5"/>
      <c r="AFL118" s="5"/>
      <c r="AFM118" s="5"/>
      <c r="AFN118" s="5"/>
      <c r="AFO118" s="5"/>
      <c r="AFP118" s="5"/>
      <c r="AFQ118" s="5"/>
      <c r="AFR118" s="5"/>
      <c r="AFS118" s="5"/>
      <c r="AFT118" s="5"/>
      <c r="AFU118" s="5"/>
      <c r="AFV118" s="5"/>
      <c r="AFW118" s="5"/>
      <c r="AFX118" s="5"/>
      <c r="AFY118" s="5"/>
      <c r="AFZ118" s="5"/>
      <c r="AGA118" s="5"/>
      <c r="AGB118" s="5"/>
      <c r="AGC118" s="5"/>
      <c r="AGD118" s="5"/>
      <c r="AGE118" s="5"/>
      <c r="AGF118" s="5"/>
      <c r="AGG118" s="5"/>
      <c r="AGH118" s="5"/>
      <c r="AGI118" s="5"/>
      <c r="AGJ118" s="5"/>
      <c r="AGK118" s="5"/>
      <c r="AGL118" s="5"/>
      <c r="AGM118" s="5"/>
      <c r="AGN118" s="5"/>
      <c r="AGO118" s="5"/>
      <c r="AGP118" s="5"/>
      <c r="AGQ118" s="5"/>
      <c r="AGR118" s="5"/>
      <c r="AGS118" s="5"/>
      <c r="AGT118" s="5"/>
      <c r="AGU118" s="5"/>
      <c r="AGV118" s="5"/>
      <c r="AGW118" s="5"/>
      <c r="AGX118" s="5"/>
      <c r="AGY118" s="5"/>
      <c r="AGZ118" s="5"/>
      <c r="AHA118" s="5"/>
      <c r="AHB118" s="5"/>
      <c r="AHC118" s="5"/>
      <c r="AHD118" s="5"/>
      <c r="AHE118" s="5"/>
      <c r="AHF118" s="5"/>
      <c r="AHG118" s="5"/>
      <c r="AHH118" s="5"/>
      <c r="AHI118" s="5"/>
      <c r="AHJ118" s="5"/>
      <c r="AHK118" s="5"/>
      <c r="AHL118" s="5"/>
      <c r="AHM118" s="5"/>
      <c r="AHN118" s="5"/>
      <c r="AHO118" s="5"/>
      <c r="AHP118" s="5"/>
      <c r="AHQ118" s="5"/>
      <c r="AHR118" s="5"/>
      <c r="AHS118" s="5"/>
      <c r="AHT118" s="5"/>
      <c r="AHU118" s="5"/>
      <c r="AHV118" s="5"/>
      <c r="AHW118" s="5"/>
      <c r="AHX118" s="5"/>
      <c r="AHY118" s="5"/>
      <c r="AHZ118" s="5"/>
      <c r="AIA118" s="5"/>
      <c r="AIB118" s="5"/>
      <c r="AIC118" s="5"/>
      <c r="AID118" s="5"/>
      <c r="AIE118" s="5"/>
      <c r="AIF118" s="5"/>
      <c r="AIG118" s="5"/>
      <c r="AIH118" s="5"/>
      <c r="AII118" s="5"/>
      <c r="AIJ118" s="5"/>
      <c r="AIK118" s="5"/>
      <c r="AIL118" s="5"/>
      <c r="AIM118" s="5"/>
      <c r="AIN118" s="5"/>
      <c r="AIO118" s="5"/>
      <c r="AIP118" s="5"/>
      <c r="AIQ118" s="5"/>
      <c r="AIR118" s="5"/>
      <c r="AIS118" s="5"/>
      <c r="AIT118" s="5"/>
      <c r="AIU118" s="5"/>
      <c r="AIV118" s="5"/>
      <c r="AIW118" s="5"/>
      <c r="AIX118" s="5"/>
      <c r="AIY118" s="5"/>
      <c r="AIZ118" s="5"/>
      <c r="AJA118" s="5"/>
      <c r="AJB118" s="5"/>
      <c r="AJC118" s="5"/>
      <c r="AJD118" s="5"/>
      <c r="AJE118" s="5"/>
      <c r="AJF118" s="5"/>
      <c r="AJG118" s="5"/>
      <c r="AJH118" s="5"/>
      <c r="AJI118" s="5"/>
      <c r="AJJ118" s="5"/>
    </row>
    <row r="119" spans="1:946" ht="27.95" customHeight="1" x14ac:dyDescent="0.25">
      <c r="A119" s="39" t="s">
        <v>54</v>
      </c>
      <c r="B119" s="73" t="s">
        <v>288</v>
      </c>
      <c r="C119" s="78" t="s">
        <v>303</v>
      </c>
      <c r="D119" s="80" t="s">
        <v>68</v>
      </c>
      <c r="E119" s="80" t="s">
        <v>304</v>
      </c>
      <c r="F119" s="81" t="s">
        <v>59</v>
      </c>
      <c r="G119" s="80" t="s">
        <v>291</v>
      </c>
      <c r="H119" s="80" t="s">
        <v>305</v>
      </c>
      <c r="I119" s="80" t="s">
        <v>301</v>
      </c>
      <c r="J119" s="80"/>
      <c r="K119" s="46" t="s">
        <v>81</v>
      </c>
      <c r="L119" s="80"/>
      <c r="M119" s="48" t="s">
        <v>57</v>
      </c>
      <c r="N119" s="48">
        <v>1</v>
      </c>
      <c r="O119" s="48">
        <v>1</v>
      </c>
      <c r="P119" s="48">
        <v>1</v>
      </c>
      <c r="Q119" s="48">
        <v>1</v>
      </c>
      <c r="R119" s="48">
        <v>1</v>
      </c>
      <c r="S119" s="48">
        <v>1</v>
      </c>
      <c r="T119" s="48">
        <v>1</v>
      </c>
      <c r="U119" s="48">
        <v>1</v>
      </c>
      <c r="V119" s="48">
        <v>1</v>
      </c>
      <c r="W119" s="48">
        <v>1</v>
      </c>
      <c r="X119" s="48">
        <v>1</v>
      </c>
      <c r="Y119" s="48">
        <v>1</v>
      </c>
      <c r="Z119" s="51">
        <f t="shared" si="1"/>
        <v>12</v>
      </c>
      <c r="AA119" s="52"/>
      <c r="AB119" s="53">
        <v>1</v>
      </c>
      <c r="AC119" s="54">
        <f>Z120/(AA119+Z119)</f>
        <v>1</v>
      </c>
      <c r="AD119" s="55">
        <v>0</v>
      </c>
      <c r="AE119" s="55">
        <v>0</v>
      </c>
      <c r="AF119" s="56" t="str">
        <f>IFERROR(AE119/AD119," ")</f>
        <v xml:space="preserve"> </v>
      </c>
      <c r="AG119" s="52"/>
      <c r="AH119" s="52"/>
      <c r="AI119" s="54" t="str">
        <f>IFERROR(AH119/AG119," ")</f>
        <v xml:space="preserve"> </v>
      </c>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c r="DL119" s="5"/>
      <c r="DM119" s="5"/>
      <c r="DN119" s="5"/>
      <c r="DO119" s="5"/>
      <c r="DP119" s="5"/>
      <c r="DQ119" s="5"/>
      <c r="DR119" s="5"/>
      <c r="DS119" s="5"/>
      <c r="DT119" s="5"/>
      <c r="DU119" s="5"/>
      <c r="DV119" s="5"/>
      <c r="DW119" s="5"/>
      <c r="DX119" s="5"/>
      <c r="DY119" s="5"/>
      <c r="DZ119" s="5"/>
      <c r="EA119" s="5"/>
      <c r="EB119" s="5"/>
      <c r="EC119" s="5"/>
      <c r="ED119" s="5"/>
      <c r="EE119" s="5"/>
      <c r="EF119" s="5"/>
      <c r="EG119" s="5"/>
      <c r="EH119" s="5"/>
      <c r="EI119" s="5"/>
      <c r="EJ119" s="5"/>
      <c r="EK119" s="5"/>
      <c r="EL119" s="5"/>
      <c r="EM119" s="5"/>
      <c r="EN119" s="5"/>
      <c r="EO119" s="5"/>
      <c r="EP119" s="5"/>
      <c r="EQ119" s="5"/>
      <c r="ER119" s="5"/>
      <c r="ES119" s="5"/>
      <c r="ET119" s="5"/>
      <c r="EU119" s="5"/>
      <c r="EV119" s="5"/>
      <c r="EW119" s="5"/>
      <c r="EX119" s="5"/>
      <c r="EY119" s="5"/>
      <c r="EZ119" s="5"/>
      <c r="FA119" s="5"/>
      <c r="FB119" s="5"/>
      <c r="FC119" s="5"/>
      <c r="FD119" s="5"/>
      <c r="FE119" s="5"/>
      <c r="FF119" s="5"/>
      <c r="FG119" s="5"/>
      <c r="FH119" s="5"/>
      <c r="FI119" s="5"/>
      <c r="FJ119" s="5"/>
      <c r="FK119" s="5"/>
      <c r="FL119" s="5"/>
      <c r="FM119" s="5"/>
      <c r="FN119" s="5"/>
      <c r="FO119" s="5"/>
      <c r="FP119" s="5"/>
      <c r="FQ119" s="5"/>
      <c r="FR119" s="5"/>
      <c r="FS119" s="5"/>
      <c r="FT119" s="5"/>
      <c r="FU119" s="5"/>
      <c r="FV119" s="5"/>
      <c r="FW119" s="5"/>
      <c r="FX119" s="5"/>
      <c r="FY119" s="5"/>
      <c r="FZ119" s="5"/>
      <c r="GA119" s="5"/>
      <c r="GB119" s="5"/>
      <c r="GC119" s="5"/>
      <c r="GD119" s="5"/>
      <c r="GE119" s="5"/>
      <c r="GF119" s="5"/>
      <c r="GG119" s="5"/>
      <c r="GH119" s="5"/>
      <c r="GI119" s="5"/>
      <c r="GJ119" s="5"/>
      <c r="GK119" s="5"/>
      <c r="GL119" s="5"/>
      <c r="GM119" s="5"/>
      <c r="GN119" s="5"/>
      <c r="GO119" s="5"/>
      <c r="GP119" s="5"/>
      <c r="GQ119" s="5"/>
      <c r="GR119" s="5"/>
      <c r="GS119" s="5"/>
      <c r="GT119" s="5"/>
      <c r="GU119" s="5"/>
      <c r="GV119" s="5"/>
      <c r="GW119" s="5"/>
      <c r="GX119" s="5"/>
      <c r="GY119" s="5"/>
      <c r="GZ119" s="5"/>
      <c r="HA119" s="5"/>
      <c r="HB119" s="5"/>
      <c r="HC119" s="5"/>
      <c r="HD119" s="5"/>
      <c r="HE119" s="5"/>
      <c r="HF119" s="5"/>
      <c r="HG119" s="5"/>
      <c r="HH119" s="5"/>
      <c r="HI119" s="5"/>
      <c r="HJ119" s="5"/>
      <c r="HK119" s="5"/>
      <c r="HL119" s="5"/>
      <c r="HM119" s="5"/>
      <c r="HN119" s="5"/>
      <c r="HO119" s="5"/>
      <c r="HP119" s="5"/>
      <c r="HQ119" s="5"/>
      <c r="HR119" s="5"/>
      <c r="HS119" s="5"/>
      <c r="HT119" s="5"/>
      <c r="HU119" s="5"/>
      <c r="HV119" s="5"/>
      <c r="HW119" s="5"/>
      <c r="HX119" s="5"/>
      <c r="HY119" s="5"/>
      <c r="HZ119" s="5"/>
      <c r="IA119" s="5"/>
      <c r="IB119" s="5"/>
      <c r="IC119" s="5"/>
      <c r="ID119" s="5"/>
      <c r="IE119" s="5"/>
      <c r="IF119" s="5"/>
      <c r="IG119" s="5"/>
      <c r="IH119" s="5"/>
      <c r="II119" s="5"/>
      <c r="IJ119" s="5"/>
      <c r="IK119" s="5"/>
      <c r="IL119" s="5"/>
      <c r="IM119" s="5"/>
      <c r="IN119" s="5"/>
      <c r="IO119" s="5"/>
      <c r="IP119" s="5"/>
      <c r="IQ119" s="5"/>
      <c r="IR119" s="5"/>
      <c r="IS119" s="5"/>
      <c r="IT119" s="5"/>
      <c r="IU119" s="5"/>
      <c r="IV119" s="5"/>
      <c r="IW119" s="5"/>
      <c r="IX119" s="5"/>
      <c r="IY119" s="5"/>
      <c r="IZ119" s="5"/>
      <c r="JA119" s="5"/>
      <c r="JB119" s="5"/>
      <c r="JC119" s="5"/>
      <c r="JD119" s="5"/>
      <c r="JE119" s="5"/>
      <c r="JF119" s="5"/>
      <c r="JG119" s="5"/>
      <c r="JH119" s="5"/>
      <c r="JI119" s="5"/>
      <c r="JJ119" s="5"/>
      <c r="JK119" s="5"/>
      <c r="JL119" s="5"/>
      <c r="JM119" s="5"/>
      <c r="JN119" s="5"/>
      <c r="JO119" s="5"/>
      <c r="JP119" s="5"/>
      <c r="JQ119" s="5"/>
      <c r="JR119" s="5"/>
      <c r="JS119" s="5"/>
      <c r="JT119" s="5"/>
      <c r="JU119" s="5"/>
      <c r="JV119" s="5"/>
      <c r="JW119" s="5"/>
      <c r="JX119" s="5"/>
      <c r="JY119" s="5"/>
      <c r="JZ119" s="5"/>
      <c r="KA119" s="5"/>
      <c r="KB119" s="5"/>
      <c r="KC119" s="5"/>
      <c r="KD119" s="5"/>
      <c r="KE119" s="5"/>
      <c r="KF119" s="5"/>
      <c r="KG119" s="5"/>
      <c r="KH119" s="5"/>
      <c r="KI119" s="5"/>
      <c r="KJ119" s="5"/>
      <c r="KK119" s="5"/>
      <c r="KL119" s="5"/>
      <c r="KM119" s="5"/>
      <c r="KN119" s="5"/>
      <c r="KO119" s="5"/>
      <c r="KP119" s="5"/>
      <c r="KQ119" s="5"/>
      <c r="KR119" s="5"/>
      <c r="KS119" s="5"/>
      <c r="KT119" s="5"/>
      <c r="KU119" s="5"/>
      <c r="KV119" s="5"/>
      <c r="KW119" s="5"/>
      <c r="KX119" s="5"/>
      <c r="KY119" s="5"/>
      <c r="KZ119" s="5"/>
      <c r="LA119" s="5"/>
      <c r="LB119" s="5"/>
      <c r="LC119" s="5"/>
      <c r="LD119" s="5"/>
      <c r="LE119" s="5"/>
      <c r="LF119" s="5"/>
      <c r="LG119" s="5"/>
      <c r="LH119" s="5"/>
      <c r="LI119" s="5"/>
      <c r="LJ119" s="5"/>
      <c r="LK119" s="5"/>
      <c r="LL119" s="5"/>
      <c r="LM119" s="5"/>
      <c r="LN119" s="5"/>
      <c r="LO119" s="5"/>
      <c r="LP119" s="5"/>
      <c r="LQ119" s="5"/>
      <c r="LR119" s="5"/>
      <c r="LS119" s="5"/>
      <c r="LT119" s="5"/>
      <c r="LU119" s="5"/>
      <c r="LV119" s="5"/>
      <c r="LW119" s="5"/>
      <c r="LX119" s="5"/>
      <c r="LY119" s="5"/>
      <c r="LZ119" s="5"/>
      <c r="MA119" s="5"/>
      <c r="MB119" s="5"/>
      <c r="MC119" s="5"/>
      <c r="MD119" s="5"/>
      <c r="ME119" s="5"/>
      <c r="MF119" s="5"/>
      <c r="MG119" s="5"/>
      <c r="MH119" s="5"/>
      <c r="MI119" s="5"/>
      <c r="MJ119" s="5"/>
      <c r="MK119" s="5"/>
      <c r="ML119" s="5"/>
      <c r="MM119" s="5"/>
      <c r="MN119" s="5"/>
      <c r="MO119" s="5"/>
      <c r="MP119" s="5"/>
      <c r="MQ119" s="5"/>
      <c r="MR119" s="5"/>
      <c r="MS119" s="5"/>
      <c r="MT119" s="5"/>
      <c r="MU119" s="5"/>
      <c r="MV119" s="5"/>
      <c r="MW119" s="5"/>
      <c r="MX119" s="5"/>
      <c r="MY119" s="5"/>
      <c r="MZ119" s="5"/>
      <c r="NA119" s="5"/>
      <c r="NB119" s="5"/>
      <c r="NC119" s="5"/>
      <c r="ND119" s="5"/>
      <c r="NE119" s="5"/>
      <c r="NF119" s="5"/>
      <c r="NG119" s="5"/>
      <c r="NH119" s="5"/>
      <c r="NI119" s="5"/>
      <c r="NJ119" s="5"/>
      <c r="NK119" s="5"/>
      <c r="NL119" s="5"/>
      <c r="NM119" s="5"/>
      <c r="NN119" s="5"/>
      <c r="NO119" s="5"/>
      <c r="NP119" s="5"/>
      <c r="NQ119" s="5"/>
      <c r="NR119" s="5"/>
      <c r="NS119" s="5"/>
      <c r="NT119" s="5"/>
      <c r="NU119" s="5"/>
      <c r="NV119" s="5"/>
      <c r="NW119" s="5"/>
      <c r="NX119" s="5"/>
      <c r="NY119" s="5"/>
      <c r="NZ119" s="5"/>
      <c r="OA119" s="5"/>
      <c r="OB119" s="5"/>
      <c r="OC119" s="5"/>
      <c r="OD119" s="5"/>
      <c r="OE119" s="5"/>
      <c r="OF119" s="5"/>
      <c r="OG119" s="5"/>
      <c r="OH119" s="5"/>
      <c r="OI119" s="5"/>
      <c r="OJ119" s="5"/>
      <c r="OK119" s="5"/>
      <c r="OL119" s="5"/>
      <c r="OM119" s="5"/>
      <c r="ON119" s="5"/>
      <c r="OO119" s="5"/>
      <c r="OP119" s="5"/>
      <c r="OQ119" s="5"/>
      <c r="OR119" s="5"/>
      <c r="OS119" s="5"/>
      <c r="OT119" s="5"/>
      <c r="OU119" s="5"/>
      <c r="OV119" s="5"/>
      <c r="OW119" s="5"/>
      <c r="OX119" s="5"/>
      <c r="OY119" s="5"/>
      <c r="OZ119" s="5"/>
      <c r="PA119" s="5"/>
      <c r="PB119" s="5"/>
      <c r="PC119" s="5"/>
      <c r="PD119" s="5"/>
      <c r="PE119" s="5"/>
      <c r="PF119" s="5"/>
      <c r="PG119" s="5"/>
      <c r="PH119" s="5"/>
      <c r="PI119" s="5"/>
      <c r="PJ119" s="5"/>
      <c r="PK119" s="5"/>
      <c r="PL119" s="5"/>
      <c r="PM119" s="5"/>
      <c r="PN119" s="5"/>
      <c r="PO119" s="5"/>
      <c r="PP119" s="5"/>
      <c r="PQ119" s="5"/>
      <c r="PR119" s="5"/>
      <c r="PS119" s="5"/>
      <c r="PT119" s="5"/>
      <c r="PU119" s="5"/>
      <c r="PV119" s="5"/>
      <c r="PW119" s="5"/>
      <c r="PX119" s="5"/>
      <c r="PY119" s="5"/>
      <c r="PZ119" s="5"/>
      <c r="QA119" s="5"/>
      <c r="QB119" s="5"/>
      <c r="QC119" s="5"/>
      <c r="QD119" s="5"/>
      <c r="QE119" s="5"/>
      <c r="QF119" s="5"/>
      <c r="QG119" s="5"/>
      <c r="QH119" s="5"/>
      <c r="QI119" s="5"/>
      <c r="QJ119" s="5"/>
      <c r="QK119" s="5"/>
      <c r="QL119" s="5"/>
      <c r="QM119" s="5"/>
      <c r="QN119" s="5"/>
      <c r="QO119" s="5"/>
      <c r="QP119" s="5"/>
      <c r="QQ119" s="5"/>
      <c r="QR119" s="5"/>
      <c r="QS119" s="5"/>
      <c r="QT119" s="5"/>
      <c r="QU119" s="5"/>
      <c r="QV119" s="5"/>
      <c r="QW119" s="5"/>
      <c r="QX119" s="5"/>
      <c r="QY119" s="5"/>
      <c r="QZ119" s="5"/>
      <c r="RA119" s="5"/>
      <c r="RB119" s="5"/>
      <c r="RC119" s="5"/>
      <c r="RD119" s="5"/>
      <c r="RE119" s="5"/>
      <c r="RF119" s="5"/>
      <c r="RG119" s="5"/>
      <c r="RH119" s="5"/>
      <c r="RI119" s="5"/>
      <c r="RJ119" s="5"/>
      <c r="RK119" s="5"/>
      <c r="RL119" s="5"/>
      <c r="RM119" s="5"/>
      <c r="RN119" s="5"/>
      <c r="RO119" s="5"/>
      <c r="RP119" s="5"/>
      <c r="RQ119" s="5"/>
      <c r="RR119" s="5"/>
      <c r="RS119" s="5"/>
      <c r="RT119" s="5"/>
      <c r="RU119" s="5"/>
      <c r="RV119" s="5"/>
      <c r="RW119" s="5"/>
      <c r="RX119" s="5"/>
      <c r="RY119" s="5"/>
      <c r="RZ119" s="5"/>
      <c r="SA119" s="5"/>
      <c r="SB119" s="5"/>
      <c r="SC119" s="5"/>
      <c r="SD119" s="5"/>
      <c r="SE119" s="5"/>
      <c r="SF119" s="5"/>
      <c r="SG119" s="5"/>
      <c r="SH119" s="5"/>
      <c r="SI119" s="5"/>
      <c r="SJ119" s="5"/>
      <c r="SK119" s="5"/>
      <c r="SL119" s="5"/>
      <c r="SM119" s="5"/>
      <c r="SN119" s="5"/>
      <c r="SO119" s="5"/>
      <c r="SP119" s="5"/>
      <c r="SQ119" s="5"/>
      <c r="SR119" s="5"/>
      <c r="SS119" s="5"/>
      <c r="ST119" s="5"/>
      <c r="SU119" s="5"/>
      <c r="SV119" s="5"/>
      <c r="SW119" s="5"/>
      <c r="SX119" s="5"/>
      <c r="SY119" s="5"/>
      <c r="SZ119" s="5"/>
      <c r="TA119" s="5"/>
      <c r="TB119" s="5"/>
      <c r="TC119" s="5"/>
      <c r="TD119" s="5"/>
      <c r="TE119" s="5"/>
      <c r="TF119" s="5"/>
      <c r="TG119" s="5"/>
      <c r="TH119" s="5"/>
      <c r="TI119" s="5"/>
      <c r="TJ119" s="5"/>
      <c r="TK119" s="5"/>
      <c r="TL119" s="5"/>
      <c r="TM119" s="5"/>
      <c r="TN119" s="5"/>
      <c r="TO119" s="5"/>
      <c r="TP119" s="5"/>
      <c r="TQ119" s="5"/>
      <c r="TR119" s="5"/>
      <c r="TS119" s="5"/>
      <c r="TT119" s="5"/>
      <c r="TU119" s="5"/>
      <c r="TV119" s="5"/>
      <c r="TW119" s="5"/>
      <c r="TX119" s="5"/>
      <c r="TY119" s="5"/>
      <c r="TZ119" s="5"/>
      <c r="UA119" s="5"/>
      <c r="UB119" s="5"/>
      <c r="UC119" s="5"/>
      <c r="UD119" s="5"/>
      <c r="UE119" s="5"/>
      <c r="UF119" s="5"/>
      <c r="UG119" s="5"/>
      <c r="UH119" s="5"/>
      <c r="UI119" s="5"/>
      <c r="UJ119" s="5"/>
      <c r="UK119" s="5"/>
      <c r="UL119" s="5"/>
      <c r="UM119" s="5"/>
      <c r="UN119" s="5"/>
      <c r="UO119" s="5"/>
      <c r="UP119" s="5"/>
      <c r="UQ119" s="5"/>
      <c r="UR119" s="5"/>
      <c r="US119" s="5"/>
      <c r="UT119" s="5"/>
      <c r="UU119" s="5"/>
      <c r="UV119" s="5"/>
      <c r="UW119" s="5"/>
      <c r="UX119" s="5"/>
      <c r="UY119" s="5"/>
      <c r="UZ119" s="5"/>
      <c r="VA119" s="5"/>
      <c r="VB119" s="5"/>
      <c r="VC119" s="5"/>
      <c r="VD119" s="5"/>
      <c r="VE119" s="5"/>
      <c r="VF119" s="5"/>
      <c r="VG119" s="5"/>
      <c r="VH119" s="5"/>
      <c r="VI119" s="5"/>
      <c r="VJ119" s="5"/>
      <c r="VK119" s="5"/>
      <c r="VL119" s="5"/>
      <c r="VM119" s="5"/>
      <c r="VN119" s="5"/>
      <c r="VO119" s="5"/>
      <c r="VP119" s="5"/>
      <c r="VQ119" s="5"/>
      <c r="VR119" s="5"/>
      <c r="VS119" s="5"/>
      <c r="VT119" s="5"/>
      <c r="VU119" s="5"/>
      <c r="VV119" s="5"/>
      <c r="VW119" s="5"/>
      <c r="VX119" s="5"/>
      <c r="VY119" s="5"/>
      <c r="VZ119" s="5"/>
      <c r="WA119" s="5"/>
      <c r="WB119" s="5"/>
      <c r="WC119" s="5"/>
      <c r="WD119" s="5"/>
      <c r="WE119" s="5"/>
      <c r="WF119" s="5"/>
      <c r="WG119" s="5"/>
      <c r="WH119" s="5"/>
      <c r="WI119" s="5"/>
      <c r="WJ119" s="5"/>
      <c r="WK119" s="5"/>
      <c r="WL119" s="5"/>
      <c r="WM119" s="5"/>
      <c r="WN119" s="5"/>
      <c r="WO119" s="5"/>
      <c r="WP119" s="5"/>
      <c r="WQ119" s="5"/>
      <c r="WR119" s="5"/>
      <c r="WS119" s="5"/>
      <c r="WT119" s="5"/>
      <c r="WU119" s="5"/>
      <c r="WV119" s="5"/>
      <c r="WW119" s="5"/>
      <c r="WX119" s="5"/>
      <c r="WY119" s="5"/>
      <c r="WZ119" s="5"/>
      <c r="XA119" s="5"/>
      <c r="XB119" s="5"/>
      <c r="XC119" s="5"/>
      <c r="XD119" s="5"/>
      <c r="XE119" s="5"/>
      <c r="XF119" s="5"/>
      <c r="XG119" s="5"/>
      <c r="XH119" s="5"/>
      <c r="XI119" s="5"/>
      <c r="XJ119" s="5"/>
      <c r="XK119" s="5"/>
      <c r="XL119" s="5"/>
      <c r="XM119" s="5"/>
      <c r="XN119" s="5"/>
      <c r="XO119" s="5"/>
      <c r="XP119" s="5"/>
      <c r="XQ119" s="5"/>
      <c r="XR119" s="5"/>
      <c r="XS119" s="5"/>
      <c r="XT119" s="5"/>
      <c r="XU119" s="5"/>
      <c r="XV119" s="5"/>
      <c r="XW119" s="5"/>
      <c r="XX119" s="5"/>
      <c r="XY119" s="5"/>
      <c r="XZ119" s="5"/>
      <c r="YA119" s="5"/>
      <c r="YB119" s="5"/>
      <c r="YC119" s="5"/>
      <c r="YD119" s="5"/>
      <c r="YE119" s="5"/>
      <c r="YF119" s="5"/>
      <c r="YG119" s="5"/>
      <c r="YH119" s="5"/>
      <c r="YI119" s="5"/>
      <c r="YJ119" s="5"/>
      <c r="YK119" s="5"/>
      <c r="YL119" s="5"/>
      <c r="YM119" s="5"/>
      <c r="YN119" s="5"/>
      <c r="YO119" s="5"/>
      <c r="YP119" s="5"/>
      <c r="YQ119" s="5"/>
      <c r="YR119" s="5"/>
      <c r="YS119" s="5"/>
      <c r="YT119" s="5"/>
      <c r="YU119" s="5"/>
      <c r="YV119" s="5"/>
      <c r="YW119" s="5"/>
      <c r="YX119" s="5"/>
      <c r="YY119" s="5"/>
      <c r="YZ119" s="5"/>
      <c r="ZA119" s="5"/>
      <c r="ZB119" s="5"/>
      <c r="ZC119" s="5"/>
      <c r="ZD119" s="5"/>
      <c r="ZE119" s="5"/>
      <c r="ZF119" s="5"/>
      <c r="ZG119" s="5"/>
      <c r="ZH119" s="5"/>
      <c r="ZI119" s="5"/>
      <c r="ZJ119" s="5"/>
      <c r="ZK119" s="5"/>
      <c r="ZL119" s="5"/>
      <c r="ZM119" s="5"/>
      <c r="ZN119" s="5"/>
      <c r="ZO119" s="5"/>
      <c r="ZP119" s="5"/>
      <c r="ZQ119" s="5"/>
      <c r="ZR119" s="5"/>
      <c r="ZS119" s="5"/>
      <c r="ZT119" s="5"/>
      <c r="ZU119" s="5"/>
      <c r="ZV119" s="5"/>
      <c r="ZW119" s="5"/>
      <c r="ZX119" s="5"/>
      <c r="ZY119" s="5"/>
      <c r="ZZ119" s="5"/>
      <c r="AAA119" s="5"/>
      <c r="AAB119" s="5"/>
      <c r="AAC119" s="5"/>
      <c r="AAD119" s="5"/>
      <c r="AAE119" s="5"/>
      <c r="AAF119" s="5"/>
      <c r="AAG119" s="5"/>
      <c r="AAH119" s="5"/>
      <c r="AAI119" s="5"/>
      <c r="AAJ119" s="5"/>
      <c r="AAK119" s="5"/>
      <c r="AAL119" s="5"/>
      <c r="AAM119" s="5"/>
      <c r="AAN119" s="5"/>
      <c r="AAO119" s="5"/>
      <c r="AAP119" s="5"/>
      <c r="AAQ119" s="5"/>
      <c r="AAR119" s="5"/>
      <c r="AAS119" s="5"/>
      <c r="AAT119" s="5"/>
      <c r="AAU119" s="5"/>
      <c r="AAV119" s="5"/>
      <c r="AAW119" s="5"/>
      <c r="AAX119" s="5"/>
      <c r="AAY119" s="5"/>
      <c r="AAZ119" s="5"/>
      <c r="ABA119" s="5"/>
      <c r="ABB119" s="5"/>
      <c r="ABC119" s="5"/>
      <c r="ABD119" s="5"/>
      <c r="ABE119" s="5"/>
      <c r="ABF119" s="5"/>
      <c r="ABG119" s="5"/>
      <c r="ABH119" s="5"/>
      <c r="ABI119" s="5"/>
      <c r="ABJ119" s="5"/>
      <c r="ABK119" s="5"/>
      <c r="ABL119" s="5"/>
      <c r="ABM119" s="5"/>
      <c r="ABN119" s="5"/>
      <c r="ABO119" s="5"/>
      <c r="ABP119" s="5"/>
      <c r="ABQ119" s="5"/>
      <c r="ABR119" s="5"/>
      <c r="ABS119" s="5"/>
      <c r="ABT119" s="5"/>
      <c r="ABU119" s="5"/>
      <c r="ABV119" s="5"/>
      <c r="ABW119" s="5"/>
      <c r="ABX119" s="5"/>
      <c r="ABY119" s="5"/>
      <c r="ABZ119" s="5"/>
      <c r="ACA119" s="5"/>
      <c r="ACB119" s="5"/>
      <c r="ACC119" s="5"/>
      <c r="ACD119" s="5"/>
      <c r="ACE119" s="5"/>
      <c r="ACF119" s="5"/>
      <c r="ACG119" s="5"/>
      <c r="ACH119" s="5"/>
      <c r="ACI119" s="5"/>
      <c r="ACJ119" s="5"/>
      <c r="ACK119" s="5"/>
      <c r="ACL119" s="5"/>
      <c r="ACM119" s="5"/>
      <c r="ACN119" s="5"/>
      <c r="ACO119" s="5"/>
      <c r="ACP119" s="5"/>
      <c r="ACQ119" s="5"/>
      <c r="ACR119" s="5"/>
      <c r="ACS119" s="5"/>
      <c r="ACT119" s="5"/>
      <c r="ACU119" s="5"/>
      <c r="ACV119" s="5"/>
      <c r="ACW119" s="5"/>
      <c r="ACX119" s="5"/>
      <c r="ACY119" s="5"/>
      <c r="ACZ119" s="5"/>
      <c r="ADA119" s="5"/>
      <c r="ADB119" s="5"/>
      <c r="ADC119" s="5"/>
      <c r="ADD119" s="5"/>
      <c r="ADE119" s="5"/>
      <c r="ADF119" s="5"/>
      <c r="ADG119" s="5"/>
      <c r="ADH119" s="5"/>
      <c r="ADI119" s="5"/>
      <c r="ADJ119" s="5"/>
      <c r="ADK119" s="5"/>
      <c r="ADL119" s="5"/>
      <c r="ADM119" s="5"/>
      <c r="ADN119" s="5"/>
      <c r="ADO119" s="5"/>
      <c r="ADP119" s="5"/>
      <c r="ADQ119" s="5"/>
      <c r="ADR119" s="5"/>
      <c r="ADS119" s="5"/>
      <c r="ADT119" s="5"/>
      <c r="ADU119" s="5"/>
      <c r="ADV119" s="5"/>
      <c r="ADW119" s="5"/>
      <c r="ADX119" s="5"/>
      <c r="ADY119" s="5"/>
      <c r="ADZ119" s="5"/>
      <c r="AEA119" s="5"/>
      <c r="AEB119" s="5"/>
      <c r="AEC119" s="5"/>
      <c r="AED119" s="5"/>
      <c r="AEE119" s="5"/>
      <c r="AEF119" s="5"/>
      <c r="AEG119" s="5"/>
      <c r="AEH119" s="5"/>
      <c r="AEI119" s="5"/>
      <c r="AEJ119" s="5"/>
      <c r="AEK119" s="5"/>
      <c r="AEL119" s="5"/>
      <c r="AEM119" s="5"/>
      <c r="AEN119" s="5"/>
      <c r="AEO119" s="5"/>
      <c r="AEP119" s="5"/>
      <c r="AEQ119" s="5"/>
      <c r="AER119" s="5"/>
      <c r="AES119" s="5"/>
      <c r="AET119" s="5"/>
      <c r="AEU119" s="5"/>
      <c r="AEV119" s="5"/>
      <c r="AEW119" s="5"/>
      <c r="AEX119" s="5"/>
      <c r="AEY119" s="5"/>
      <c r="AEZ119" s="5"/>
      <c r="AFA119" s="5"/>
      <c r="AFB119" s="5"/>
      <c r="AFC119" s="5"/>
      <c r="AFD119" s="5"/>
      <c r="AFE119" s="5"/>
      <c r="AFF119" s="5"/>
      <c r="AFG119" s="5"/>
      <c r="AFH119" s="5"/>
      <c r="AFI119" s="5"/>
      <c r="AFJ119" s="5"/>
      <c r="AFK119" s="5"/>
      <c r="AFL119" s="5"/>
      <c r="AFM119" s="5"/>
      <c r="AFN119" s="5"/>
      <c r="AFO119" s="5"/>
      <c r="AFP119" s="5"/>
      <c r="AFQ119" s="5"/>
      <c r="AFR119" s="5"/>
      <c r="AFS119" s="5"/>
      <c r="AFT119" s="5"/>
      <c r="AFU119" s="5"/>
      <c r="AFV119" s="5"/>
      <c r="AFW119" s="5"/>
      <c r="AFX119" s="5"/>
      <c r="AFY119" s="5"/>
      <c r="AFZ119" s="5"/>
      <c r="AGA119" s="5"/>
      <c r="AGB119" s="5"/>
      <c r="AGC119" s="5"/>
      <c r="AGD119" s="5"/>
      <c r="AGE119" s="5"/>
      <c r="AGF119" s="5"/>
      <c r="AGG119" s="5"/>
      <c r="AGH119" s="5"/>
      <c r="AGI119" s="5"/>
      <c r="AGJ119" s="5"/>
      <c r="AGK119" s="5"/>
      <c r="AGL119" s="5"/>
      <c r="AGM119" s="5"/>
      <c r="AGN119" s="5"/>
      <c r="AGO119" s="5"/>
      <c r="AGP119" s="5"/>
      <c r="AGQ119" s="5"/>
      <c r="AGR119" s="5"/>
      <c r="AGS119" s="5"/>
      <c r="AGT119" s="5"/>
      <c r="AGU119" s="5"/>
      <c r="AGV119" s="5"/>
      <c r="AGW119" s="5"/>
      <c r="AGX119" s="5"/>
      <c r="AGY119" s="5"/>
      <c r="AGZ119" s="5"/>
      <c r="AHA119" s="5"/>
      <c r="AHB119" s="5"/>
      <c r="AHC119" s="5"/>
      <c r="AHD119" s="5"/>
      <c r="AHE119" s="5"/>
      <c r="AHF119" s="5"/>
      <c r="AHG119" s="5"/>
      <c r="AHH119" s="5"/>
      <c r="AHI119" s="5"/>
      <c r="AHJ119" s="5"/>
      <c r="AHK119" s="5"/>
      <c r="AHL119" s="5"/>
      <c r="AHM119" s="5"/>
      <c r="AHN119" s="5"/>
      <c r="AHO119" s="5"/>
      <c r="AHP119" s="5"/>
      <c r="AHQ119" s="5"/>
      <c r="AHR119" s="5"/>
      <c r="AHS119" s="5"/>
      <c r="AHT119" s="5"/>
      <c r="AHU119" s="5"/>
      <c r="AHV119" s="5"/>
      <c r="AHW119" s="5"/>
      <c r="AHX119" s="5"/>
      <c r="AHY119" s="5"/>
      <c r="AHZ119" s="5"/>
      <c r="AIA119" s="5"/>
      <c r="AIB119" s="5"/>
      <c r="AIC119" s="5"/>
      <c r="AID119" s="5"/>
      <c r="AIE119" s="5"/>
      <c r="AIF119" s="5"/>
      <c r="AIG119" s="5"/>
      <c r="AIH119" s="5"/>
      <c r="AII119" s="5"/>
      <c r="AIJ119" s="5"/>
      <c r="AIK119" s="5"/>
      <c r="AIL119" s="5"/>
      <c r="AIM119" s="5"/>
      <c r="AIN119" s="5"/>
      <c r="AIO119" s="5"/>
      <c r="AIP119" s="5"/>
      <c r="AIQ119" s="5"/>
      <c r="AIR119" s="5"/>
      <c r="AIS119" s="5"/>
      <c r="AIT119" s="5"/>
      <c r="AIU119" s="5"/>
      <c r="AIV119" s="5"/>
      <c r="AIW119" s="5"/>
      <c r="AIX119" s="5"/>
      <c r="AIY119" s="5"/>
      <c r="AIZ119" s="5"/>
      <c r="AJA119" s="5"/>
      <c r="AJB119" s="5"/>
      <c r="AJC119" s="5"/>
      <c r="AJD119" s="5"/>
      <c r="AJE119" s="5"/>
      <c r="AJF119" s="5"/>
      <c r="AJG119" s="5"/>
      <c r="AJH119" s="5"/>
      <c r="AJI119" s="5"/>
      <c r="AJJ119" s="5"/>
    </row>
    <row r="120" spans="1:946" ht="27.95" customHeight="1" x14ac:dyDescent="0.25">
      <c r="A120" s="39" t="s">
        <v>54</v>
      </c>
      <c r="B120" s="73" t="s">
        <v>288</v>
      </c>
      <c r="C120" s="84"/>
      <c r="D120" s="86"/>
      <c r="E120" s="86"/>
      <c r="F120" s="43" t="s">
        <v>59</v>
      </c>
      <c r="G120" s="86"/>
      <c r="H120" s="86"/>
      <c r="I120" s="86"/>
      <c r="J120" s="86"/>
      <c r="K120" s="62"/>
      <c r="L120" s="86"/>
      <c r="M120" s="64" t="s">
        <v>66</v>
      </c>
      <c r="N120" s="64">
        <v>1</v>
      </c>
      <c r="O120" s="64">
        <v>1</v>
      </c>
      <c r="P120" s="64">
        <v>1</v>
      </c>
      <c r="Q120" s="64">
        <v>1</v>
      </c>
      <c r="R120" s="64">
        <v>1</v>
      </c>
      <c r="S120" s="64">
        <v>1</v>
      </c>
      <c r="T120" s="64">
        <v>1</v>
      </c>
      <c r="U120" s="64">
        <v>1</v>
      </c>
      <c r="V120" s="64">
        <v>1</v>
      </c>
      <c r="W120" s="64">
        <v>1</v>
      </c>
      <c r="X120" s="64">
        <v>1</v>
      </c>
      <c r="Y120" s="64">
        <v>1</v>
      </c>
      <c r="Z120" s="51">
        <f t="shared" si="1"/>
        <v>12</v>
      </c>
      <c r="AA120" s="66"/>
      <c r="AB120" s="53"/>
      <c r="AC120" s="67"/>
      <c r="AD120" s="68"/>
      <c r="AE120" s="68"/>
      <c r="AF120" s="69"/>
      <c r="AG120" s="66"/>
      <c r="AH120" s="66"/>
      <c r="AI120" s="67"/>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c r="CD120" s="5"/>
      <c r="CE120" s="5"/>
      <c r="CF120" s="5"/>
      <c r="CG120" s="5"/>
      <c r="CH120" s="5"/>
      <c r="CI120" s="5"/>
      <c r="CJ120" s="5"/>
      <c r="CK120" s="5"/>
      <c r="CL120" s="5"/>
      <c r="CM120" s="5"/>
      <c r="CN120" s="5"/>
      <c r="CO120" s="5"/>
      <c r="CP120" s="5"/>
      <c r="CQ120" s="5"/>
      <c r="CR120" s="5"/>
      <c r="CS120" s="5"/>
      <c r="CT120" s="5"/>
      <c r="CU120" s="5"/>
      <c r="CV120" s="5"/>
      <c r="CW120" s="5"/>
      <c r="CX120" s="5"/>
      <c r="CY120" s="5"/>
      <c r="CZ120" s="5"/>
      <c r="DA120" s="5"/>
      <c r="DB120" s="5"/>
      <c r="DC120" s="5"/>
      <c r="DD120" s="5"/>
      <c r="DE120" s="5"/>
      <c r="DF120" s="5"/>
      <c r="DG120" s="5"/>
      <c r="DH120" s="5"/>
      <c r="DI120" s="5"/>
      <c r="DJ120" s="5"/>
      <c r="DK120" s="5"/>
      <c r="DL120" s="5"/>
      <c r="DM120" s="5"/>
      <c r="DN120" s="5"/>
      <c r="DO120" s="5"/>
      <c r="DP120" s="5"/>
      <c r="DQ120" s="5"/>
      <c r="DR120" s="5"/>
      <c r="DS120" s="5"/>
      <c r="DT120" s="5"/>
      <c r="DU120" s="5"/>
      <c r="DV120" s="5"/>
      <c r="DW120" s="5"/>
      <c r="DX120" s="5"/>
      <c r="DY120" s="5"/>
      <c r="DZ120" s="5"/>
      <c r="EA120" s="5"/>
      <c r="EB120" s="5"/>
      <c r="EC120" s="5"/>
      <c r="ED120" s="5"/>
      <c r="EE120" s="5"/>
      <c r="EF120" s="5"/>
      <c r="EG120" s="5"/>
      <c r="EH120" s="5"/>
      <c r="EI120" s="5"/>
      <c r="EJ120" s="5"/>
      <c r="EK120" s="5"/>
      <c r="EL120" s="5"/>
      <c r="EM120" s="5"/>
      <c r="EN120" s="5"/>
      <c r="EO120" s="5"/>
      <c r="EP120" s="5"/>
      <c r="EQ120" s="5"/>
      <c r="ER120" s="5"/>
      <c r="ES120" s="5"/>
      <c r="ET120" s="5"/>
      <c r="EU120" s="5"/>
      <c r="EV120" s="5"/>
      <c r="EW120" s="5"/>
      <c r="EX120" s="5"/>
      <c r="EY120" s="5"/>
      <c r="EZ120" s="5"/>
      <c r="FA120" s="5"/>
      <c r="FB120" s="5"/>
      <c r="FC120" s="5"/>
      <c r="FD120" s="5"/>
      <c r="FE120" s="5"/>
      <c r="FF120" s="5"/>
      <c r="FG120" s="5"/>
      <c r="FH120" s="5"/>
      <c r="FI120" s="5"/>
      <c r="FJ120" s="5"/>
      <c r="FK120" s="5"/>
      <c r="FL120" s="5"/>
      <c r="FM120" s="5"/>
      <c r="FN120" s="5"/>
      <c r="FO120" s="5"/>
      <c r="FP120" s="5"/>
      <c r="FQ120" s="5"/>
      <c r="FR120" s="5"/>
      <c r="FS120" s="5"/>
      <c r="FT120" s="5"/>
      <c r="FU120" s="5"/>
      <c r="FV120" s="5"/>
      <c r="FW120" s="5"/>
      <c r="FX120" s="5"/>
      <c r="FY120" s="5"/>
      <c r="FZ120" s="5"/>
      <c r="GA120" s="5"/>
      <c r="GB120" s="5"/>
      <c r="GC120" s="5"/>
      <c r="GD120" s="5"/>
      <c r="GE120" s="5"/>
      <c r="GF120" s="5"/>
      <c r="GG120" s="5"/>
      <c r="GH120" s="5"/>
      <c r="GI120" s="5"/>
      <c r="GJ120" s="5"/>
      <c r="GK120" s="5"/>
      <c r="GL120" s="5"/>
      <c r="GM120" s="5"/>
      <c r="GN120" s="5"/>
      <c r="GO120" s="5"/>
      <c r="GP120" s="5"/>
      <c r="GQ120" s="5"/>
      <c r="GR120" s="5"/>
      <c r="GS120" s="5"/>
      <c r="GT120" s="5"/>
      <c r="GU120" s="5"/>
      <c r="GV120" s="5"/>
      <c r="GW120" s="5"/>
      <c r="GX120" s="5"/>
      <c r="GY120" s="5"/>
      <c r="GZ120" s="5"/>
      <c r="HA120" s="5"/>
      <c r="HB120" s="5"/>
      <c r="HC120" s="5"/>
      <c r="HD120" s="5"/>
      <c r="HE120" s="5"/>
      <c r="HF120" s="5"/>
      <c r="HG120" s="5"/>
      <c r="HH120" s="5"/>
      <c r="HI120" s="5"/>
      <c r="HJ120" s="5"/>
      <c r="HK120" s="5"/>
      <c r="HL120" s="5"/>
      <c r="HM120" s="5"/>
      <c r="HN120" s="5"/>
      <c r="HO120" s="5"/>
      <c r="HP120" s="5"/>
      <c r="HQ120" s="5"/>
      <c r="HR120" s="5"/>
      <c r="HS120" s="5"/>
      <c r="HT120" s="5"/>
      <c r="HU120" s="5"/>
      <c r="HV120" s="5"/>
      <c r="HW120" s="5"/>
      <c r="HX120" s="5"/>
      <c r="HY120" s="5"/>
      <c r="HZ120" s="5"/>
      <c r="IA120" s="5"/>
      <c r="IB120" s="5"/>
      <c r="IC120" s="5"/>
      <c r="ID120" s="5"/>
      <c r="IE120" s="5"/>
      <c r="IF120" s="5"/>
      <c r="IG120" s="5"/>
      <c r="IH120" s="5"/>
      <c r="II120" s="5"/>
      <c r="IJ120" s="5"/>
      <c r="IK120" s="5"/>
      <c r="IL120" s="5"/>
      <c r="IM120" s="5"/>
      <c r="IN120" s="5"/>
      <c r="IO120" s="5"/>
      <c r="IP120" s="5"/>
      <c r="IQ120" s="5"/>
      <c r="IR120" s="5"/>
      <c r="IS120" s="5"/>
      <c r="IT120" s="5"/>
      <c r="IU120" s="5"/>
      <c r="IV120" s="5"/>
      <c r="IW120" s="5"/>
      <c r="IX120" s="5"/>
      <c r="IY120" s="5"/>
      <c r="IZ120" s="5"/>
      <c r="JA120" s="5"/>
      <c r="JB120" s="5"/>
      <c r="JC120" s="5"/>
      <c r="JD120" s="5"/>
      <c r="JE120" s="5"/>
      <c r="JF120" s="5"/>
      <c r="JG120" s="5"/>
      <c r="JH120" s="5"/>
      <c r="JI120" s="5"/>
      <c r="JJ120" s="5"/>
      <c r="JK120" s="5"/>
      <c r="JL120" s="5"/>
      <c r="JM120" s="5"/>
      <c r="JN120" s="5"/>
      <c r="JO120" s="5"/>
      <c r="JP120" s="5"/>
      <c r="JQ120" s="5"/>
      <c r="JR120" s="5"/>
      <c r="JS120" s="5"/>
      <c r="JT120" s="5"/>
      <c r="JU120" s="5"/>
      <c r="JV120" s="5"/>
      <c r="JW120" s="5"/>
      <c r="JX120" s="5"/>
      <c r="JY120" s="5"/>
      <c r="JZ120" s="5"/>
      <c r="KA120" s="5"/>
      <c r="KB120" s="5"/>
      <c r="KC120" s="5"/>
      <c r="KD120" s="5"/>
      <c r="KE120" s="5"/>
      <c r="KF120" s="5"/>
      <c r="KG120" s="5"/>
      <c r="KH120" s="5"/>
      <c r="KI120" s="5"/>
      <c r="KJ120" s="5"/>
      <c r="KK120" s="5"/>
      <c r="KL120" s="5"/>
      <c r="KM120" s="5"/>
      <c r="KN120" s="5"/>
      <c r="KO120" s="5"/>
      <c r="KP120" s="5"/>
      <c r="KQ120" s="5"/>
      <c r="KR120" s="5"/>
      <c r="KS120" s="5"/>
      <c r="KT120" s="5"/>
      <c r="KU120" s="5"/>
      <c r="KV120" s="5"/>
      <c r="KW120" s="5"/>
      <c r="KX120" s="5"/>
      <c r="KY120" s="5"/>
      <c r="KZ120" s="5"/>
      <c r="LA120" s="5"/>
      <c r="LB120" s="5"/>
      <c r="LC120" s="5"/>
      <c r="LD120" s="5"/>
      <c r="LE120" s="5"/>
      <c r="LF120" s="5"/>
      <c r="LG120" s="5"/>
      <c r="LH120" s="5"/>
      <c r="LI120" s="5"/>
      <c r="LJ120" s="5"/>
      <c r="LK120" s="5"/>
      <c r="LL120" s="5"/>
      <c r="LM120" s="5"/>
      <c r="LN120" s="5"/>
      <c r="LO120" s="5"/>
      <c r="LP120" s="5"/>
      <c r="LQ120" s="5"/>
      <c r="LR120" s="5"/>
      <c r="LS120" s="5"/>
      <c r="LT120" s="5"/>
      <c r="LU120" s="5"/>
      <c r="LV120" s="5"/>
      <c r="LW120" s="5"/>
      <c r="LX120" s="5"/>
      <c r="LY120" s="5"/>
      <c r="LZ120" s="5"/>
      <c r="MA120" s="5"/>
      <c r="MB120" s="5"/>
      <c r="MC120" s="5"/>
      <c r="MD120" s="5"/>
      <c r="ME120" s="5"/>
      <c r="MF120" s="5"/>
      <c r="MG120" s="5"/>
      <c r="MH120" s="5"/>
      <c r="MI120" s="5"/>
      <c r="MJ120" s="5"/>
      <c r="MK120" s="5"/>
      <c r="ML120" s="5"/>
      <c r="MM120" s="5"/>
      <c r="MN120" s="5"/>
      <c r="MO120" s="5"/>
      <c r="MP120" s="5"/>
      <c r="MQ120" s="5"/>
      <c r="MR120" s="5"/>
      <c r="MS120" s="5"/>
      <c r="MT120" s="5"/>
      <c r="MU120" s="5"/>
      <c r="MV120" s="5"/>
      <c r="MW120" s="5"/>
      <c r="MX120" s="5"/>
      <c r="MY120" s="5"/>
      <c r="MZ120" s="5"/>
      <c r="NA120" s="5"/>
      <c r="NB120" s="5"/>
      <c r="NC120" s="5"/>
      <c r="ND120" s="5"/>
      <c r="NE120" s="5"/>
      <c r="NF120" s="5"/>
      <c r="NG120" s="5"/>
      <c r="NH120" s="5"/>
      <c r="NI120" s="5"/>
      <c r="NJ120" s="5"/>
      <c r="NK120" s="5"/>
      <c r="NL120" s="5"/>
      <c r="NM120" s="5"/>
      <c r="NN120" s="5"/>
      <c r="NO120" s="5"/>
      <c r="NP120" s="5"/>
      <c r="NQ120" s="5"/>
      <c r="NR120" s="5"/>
      <c r="NS120" s="5"/>
      <c r="NT120" s="5"/>
      <c r="NU120" s="5"/>
      <c r="NV120" s="5"/>
      <c r="NW120" s="5"/>
      <c r="NX120" s="5"/>
      <c r="NY120" s="5"/>
      <c r="NZ120" s="5"/>
      <c r="OA120" s="5"/>
      <c r="OB120" s="5"/>
      <c r="OC120" s="5"/>
      <c r="OD120" s="5"/>
      <c r="OE120" s="5"/>
      <c r="OF120" s="5"/>
      <c r="OG120" s="5"/>
      <c r="OH120" s="5"/>
      <c r="OI120" s="5"/>
      <c r="OJ120" s="5"/>
      <c r="OK120" s="5"/>
      <c r="OL120" s="5"/>
      <c r="OM120" s="5"/>
      <c r="ON120" s="5"/>
      <c r="OO120" s="5"/>
      <c r="OP120" s="5"/>
      <c r="OQ120" s="5"/>
      <c r="OR120" s="5"/>
      <c r="OS120" s="5"/>
      <c r="OT120" s="5"/>
      <c r="OU120" s="5"/>
      <c r="OV120" s="5"/>
      <c r="OW120" s="5"/>
      <c r="OX120" s="5"/>
      <c r="OY120" s="5"/>
      <c r="OZ120" s="5"/>
      <c r="PA120" s="5"/>
      <c r="PB120" s="5"/>
      <c r="PC120" s="5"/>
      <c r="PD120" s="5"/>
      <c r="PE120" s="5"/>
      <c r="PF120" s="5"/>
      <c r="PG120" s="5"/>
      <c r="PH120" s="5"/>
      <c r="PI120" s="5"/>
      <c r="PJ120" s="5"/>
      <c r="PK120" s="5"/>
      <c r="PL120" s="5"/>
      <c r="PM120" s="5"/>
      <c r="PN120" s="5"/>
      <c r="PO120" s="5"/>
      <c r="PP120" s="5"/>
      <c r="PQ120" s="5"/>
      <c r="PR120" s="5"/>
      <c r="PS120" s="5"/>
      <c r="PT120" s="5"/>
      <c r="PU120" s="5"/>
      <c r="PV120" s="5"/>
      <c r="PW120" s="5"/>
      <c r="PX120" s="5"/>
      <c r="PY120" s="5"/>
      <c r="PZ120" s="5"/>
      <c r="QA120" s="5"/>
      <c r="QB120" s="5"/>
      <c r="QC120" s="5"/>
      <c r="QD120" s="5"/>
      <c r="QE120" s="5"/>
      <c r="QF120" s="5"/>
      <c r="QG120" s="5"/>
      <c r="QH120" s="5"/>
      <c r="QI120" s="5"/>
      <c r="QJ120" s="5"/>
      <c r="QK120" s="5"/>
      <c r="QL120" s="5"/>
      <c r="QM120" s="5"/>
      <c r="QN120" s="5"/>
      <c r="QO120" s="5"/>
      <c r="QP120" s="5"/>
      <c r="QQ120" s="5"/>
      <c r="QR120" s="5"/>
      <c r="QS120" s="5"/>
      <c r="QT120" s="5"/>
      <c r="QU120" s="5"/>
      <c r="QV120" s="5"/>
      <c r="QW120" s="5"/>
      <c r="QX120" s="5"/>
      <c r="QY120" s="5"/>
      <c r="QZ120" s="5"/>
      <c r="RA120" s="5"/>
      <c r="RB120" s="5"/>
      <c r="RC120" s="5"/>
      <c r="RD120" s="5"/>
      <c r="RE120" s="5"/>
      <c r="RF120" s="5"/>
      <c r="RG120" s="5"/>
      <c r="RH120" s="5"/>
      <c r="RI120" s="5"/>
      <c r="RJ120" s="5"/>
      <c r="RK120" s="5"/>
      <c r="RL120" s="5"/>
      <c r="RM120" s="5"/>
      <c r="RN120" s="5"/>
      <c r="RO120" s="5"/>
      <c r="RP120" s="5"/>
      <c r="RQ120" s="5"/>
      <c r="RR120" s="5"/>
      <c r="RS120" s="5"/>
      <c r="RT120" s="5"/>
      <c r="RU120" s="5"/>
      <c r="RV120" s="5"/>
      <c r="RW120" s="5"/>
      <c r="RX120" s="5"/>
      <c r="RY120" s="5"/>
      <c r="RZ120" s="5"/>
      <c r="SA120" s="5"/>
      <c r="SB120" s="5"/>
      <c r="SC120" s="5"/>
      <c r="SD120" s="5"/>
      <c r="SE120" s="5"/>
      <c r="SF120" s="5"/>
      <c r="SG120" s="5"/>
      <c r="SH120" s="5"/>
      <c r="SI120" s="5"/>
      <c r="SJ120" s="5"/>
      <c r="SK120" s="5"/>
      <c r="SL120" s="5"/>
      <c r="SM120" s="5"/>
      <c r="SN120" s="5"/>
      <c r="SO120" s="5"/>
      <c r="SP120" s="5"/>
      <c r="SQ120" s="5"/>
      <c r="SR120" s="5"/>
      <c r="SS120" s="5"/>
      <c r="ST120" s="5"/>
      <c r="SU120" s="5"/>
      <c r="SV120" s="5"/>
      <c r="SW120" s="5"/>
      <c r="SX120" s="5"/>
      <c r="SY120" s="5"/>
      <c r="SZ120" s="5"/>
      <c r="TA120" s="5"/>
      <c r="TB120" s="5"/>
      <c r="TC120" s="5"/>
      <c r="TD120" s="5"/>
      <c r="TE120" s="5"/>
      <c r="TF120" s="5"/>
      <c r="TG120" s="5"/>
      <c r="TH120" s="5"/>
      <c r="TI120" s="5"/>
      <c r="TJ120" s="5"/>
      <c r="TK120" s="5"/>
      <c r="TL120" s="5"/>
      <c r="TM120" s="5"/>
      <c r="TN120" s="5"/>
      <c r="TO120" s="5"/>
      <c r="TP120" s="5"/>
      <c r="TQ120" s="5"/>
      <c r="TR120" s="5"/>
      <c r="TS120" s="5"/>
      <c r="TT120" s="5"/>
      <c r="TU120" s="5"/>
      <c r="TV120" s="5"/>
      <c r="TW120" s="5"/>
      <c r="TX120" s="5"/>
      <c r="TY120" s="5"/>
      <c r="TZ120" s="5"/>
      <c r="UA120" s="5"/>
      <c r="UB120" s="5"/>
      <c r="UC120" s="5"/>
      <c r="UD120" s="5"/>
      <c r="UE120" s="5"/>
      <c r="UF120" s="5"/>
      <c r="UG120" s="5"/>
      <c r="UH120" s="5"/>
      <c r="UI120" s="5"/>
      <c r="UJ120" s="5"/>
      <c r="UK120" s="5"/>
      <c r="UL120" s="5"/>
      <c r="UM120" s="5"/>
      <c r="UN120" s="5"/>
      <c r="UO120" s="5"/>
      <c r="UP120" s="5"/>
      <c r="UQ120" s="5"/>
      <c r="UR120" s="5"/>
      <c r="US120" s="5"/>
      <c r="UT120" s="5"/>
      <c r="UU120" s="5"/>
      <c r="UV120" s="5"/>
      <c r="UW120" s="5"/>
      <c r="UX120" s="5"/>
      <c r="UY120" s="5"/>
      <c r="UZ120" s="5"/>
      <c r="VA120" s="5"/>
      <c r="VB120" s="5"/>
      <c r="VC120" s="5"/>
      <c r="VD120" s="5"/>
      <c r="VE120" s="5"/>
      <c r="VF120" s="5"/>
      <c r="VG120" s="5"/>
      <c r="VH120" s="5"/>
      <c r="VI120" s="5"/>
      <c r="VJ120" s="5"/>
      <c r="VK120" s="5"/>
      <c r="VL120" s="5"/>
      <c r="VM120" s="5"/>
      <c r="VN120" s="5"/>
      <c r="VO120" s="5"/>
      <c r="VP120" s="5"/>
      <c r="VQ120" s="5"/>
      <c r="VR120" s="5"/>
      <c r="VS120" s="5"/>
      <c r="VT120" s="5"/>
      <c r="VU120" s="5"/>
      <c r="VV120" s="5"/>
      <c r="VW120" s="5"/>
      <c r="VX120" s="5"/>
      <c r="VY120" s="5"/>
      <c r="VZ120" s="5"/>
      <c r="WA120" s="5"/>
      <c r="WB120" s="5"/>
      <c r="WC120" s="5"/>
      <c r="WD120" s="5"/>
      <c r="WE120" s="5"/>
      <c r="WF120" s="5"/>
      <c r="WG120" s="5"/>
      <c r="WH120" s="5"/>
      <c r="WI120" s="5"/>
      <c r="WJ120" s="5"/>
      <c r="WK120" s="5"/>
      <c r="WL120" s="5"/>
      <c r="WM120" s="5"/>
      <c r="WN120" s="5"/>
      <c r="WO120" s="5"/>
      <c r="WP120" s="5"/>
      <c r="WQ120" s="5"/>
      <c r="WR120" s="5"/>
      <c r="WS120" s="5"/>
      <c r="WT120" s="5"/>
      <c r="WU120" s="5"/>
      <c r="WV120" s="5"/>
      <c r="WW120" s="5"/>
      <c r="WX120" s="5"/>
      <c r="WY120" s="5"/>
      <c r="WZ120" s="5"/>
      <c r="XA120" s="5"/>
      <c r="XB120" s="5"/>
      <c r="XC120" s="5"/>
      <c r="XD120" s="5"/>
      <c r="XE120" s="5"/>
      <c r="XF120" s="5"/>
      <c r="XG120" s="5"/>
      <c r="XH120" s="5"/>
      <c r="XI120" s="5"/>
      <c r="XJ120" s="5"/>
      <c r="XK120" s="5"/>
      <c r="XL120" s="5"/>
      <c r="XM120" s="5"/>
      <c r="XN120" s="5"/>
      <c r="XO120" s="5"/>
      <c r="XP120" s="5"/>
      <c r="XQ120" s="5"/>
      <c r="XR120" s="5"/>
      <c r="XS120" s="5"/>
      <c r="XT120" s="5"/>
      <c r="XU120" s="5"/>
      <c r="XV120" s="5"/>
      <c r="XW120" s="5"/>
      <c r="XX120" s="5"/>
      <c r="XY120" s="5"/>
      <c r="XZ120" s="5"/>
      <c r="YA120" s="5"/>
      <c r="YB120" s="5"/>
      <c r="YC120" s="5"/>
      <c r="YD120" s="5"/>
      <c r="YE120" s="5"/>
      <c r="YF120" s="5"/>
      <c r="YG120" s="5"/>
      <c r="YH120" s="5"/>
      <c r="YI120" s="5"/>
      <c r="YJ120" s="5"/>
      <c r="YK120" s="5"/>
      <c r="YL120" s="5"/>
      <c r="YM120" s="5"/>
      <c r="YN120" s="5"/>
      <c r="YO120" s="5"/>
      <c r="YP120" s="5"/>
      <c r="YQ120" s="5"/>
      <c r="YR120" s="5"/>
      <c r="YS120" s="5"/>
      <c r="YT120" s="5"/>
      <c r="YU120" s="5"/>
      <c r="YV120" s="5"/>
      <c r="YW120" s="5"/>
      <c r="YX120" s="5"/>
      <c r="YY120" s="5"/>
      <c r="YZ120" s="5"/>
      <c r="ZA120" s="5"/>
      <c r="ZB120" s="5"/>
      <c r="ZC120" s="5"/>
      <c r="ZD120" s="5"/>
      <c r="ZE120" s="5"/>
      <c r="ZF120" s="5"/>
      <c r="ZG120" s="5"/>
      <c r="ZH120" s="5"/>
      <c r="ZI120" s="5"/>
      <c r="ZJ120" s="5"/>
      <c r="ZK120" s="5"/>
      <c r="ZL120" s="5"/>
      <c r="ZM120" s="5"/>
      <c r="ZN120" s="5"/>
      <c r="ZO120" s="5"/>
      <c r="ZP120" s="5"/>
      <c r="ZQ120" s="5"/>
      <c r="ZR120" s="5"/>
      <c r="ZS120" s="5"/>
      <c r="ZT120" s="5"/>
      <c r="ZU120" s="5"/>
      <c r="ZV120" s="5"/>
      <c r="ZW120" s="5"/>
      <c r="ZX120" s="5"/>
      <c r="ZY120" s="5"/>
      <c r="ZZ120" s="5"/>
      <c r="AAA120" s="5"/>
      <c r="AAB120" s="5"/>
      <c r="AAC120" s="5"/>
      <c r="AAD120" s="5"/>
      <c r="AAE120" s="5"/>
      <c r="AAF120" s="5"/>
      <c r="AAG120" s="5"/>
      <c r="AAH120" s="5"/>
      <c r="AAI120" s="5"/>
      <c r="AAJ120" s="5"/>
      <c r="AAK120" s="5"/>
      <c r="AAL120" s="5"/>
      <c r="AAM120" s="5"/>
      <c r="AAN120" s="5"/>
      <c r="AAO120" s="5"/>
      <c r="AAP120" s="5"/>
      <c r="AAQ120" s="5"/>
      <c r="AAR120" s="5"/>
      <c r="AAS120" s="5"/>
      <c r="AAT120" s="5"/>
      <c r="AAU120" s="5"/>
      <c r="AAV120" s="5"/>
      <c r="AAW120" s="5"/>
      <c r="AAX120" s="5"/>
      <c r="AAY120" s="5"/>
      <c r="AAZ120" s="5"/>
      <c r="ABA120" s="5"/>
      <c r="ABB120" s="5"/>
      <c r="ABC120" s="5"/>
      <c r="ABD120" s="5"/>
      <c r="ABE120" s="5"/>
      <c r="ABF120" s="5"/>
      <c r="ABG120" s="5"/>
      <c r="ABH120" s="5"/>
      <c r="ABI120" s="5"/>
      <c r="ABJ120" s="5"/>
      <c r="ABK120" s="5"/>
      <c r="ABL120" s="5"/>
      <c r="ABM120" s="5"/>
      <c r="ABN120" s="5"/>
      <c r="ABO120" s="5"/>
      <c r="ABP120" s="5"/>
      <c r="ABQ120" s="5"/>
      <c r="ABR120" s="5"/>
      <c r="ABS120" s="5"/>
      <c r="ABT120" s="5"/>
      <c r="ABU120" s="5"/>
      <c r="ABV120" s="5"/>
      <c r="ABW120" s="5"/>
      <c r="ABX120" s="5"/>
      <c r="ABY120" s="5"/>
      <c r="ABZ120" s="5"/>
      <c r="ACA120" s="5"/>
      <c r="ACB120" s="5"/>
      <c r="ACC120" s="5"/>
      <c r="ACD120" s="5"/>
      <c r="ACE120" s="5"/>
      <c r="ACF120" s="5"/>
      <c r="ACG120" s="5"/>
      <c r="ACH120" s="5"/>
      <c r="ACI120" s="5"/>
      <c r="ACJ120" s="5"/>
      <c r="ACK120" s="5"/>
      <c r="ACL120" s="5"/>
      <c r="ACM120" s="5"/>
      <c r="ACN120" s="5"/>
      <c r="ACO120" s="5"/>
      <c r="ACP120" s="5"/>
      <c r="ACQ120" s="5"/>
      <c r="ACR120" s="5"/>
      <c r="ACS120" s="5"/>
      <c r="ACT120" s="5"/>
      <c r="ACU120" s="5"/>
      <c r="ACV120" s="5"/>
      <c r="ACW120" s="5"/>
      <c r="ACX120" s="5"/>
      <c r="ACY120" s="5"/>
      <c r="ACZ120" s="5"/>
      <c r="ADA120" s="5"/>
      <c r="ADB120" s="5"/>
      <c r="ADC120" s="5"/>
      <c r="ADD120" s="5"/>
      <c r="ADE120" s="5"/>
      <c r="ADF120" s="5"/>
      <c r="ADG120" s="5"/>
      <c r="ADH120" s="5"/>
      <c r="ADI120" s="5"/>
      <c r="ADJ120" s="5"/>
      <c r="ADK120" s="5"/>
      <c r="ADL120" s="5"/>
      <c r="ADM120" s="5"/>
      <c r="ADN120" s="5"/>
      <c r="ADO120" s="5"/>
      <c r="ADP120" s="5"/>
      <c r="ADQ120" s="5"/>
      <c r="ADR120" s="5"/>
      <c r="ADS120" s="5"/>
      <c r="ADT120" s="5"/>
      <c r="ADU120" s="5"/>
      <c r="ADV120" s="5"/>
      <c r="ADW120" s="5"/>
      <c r="ADX120" s="5"/>
      <c r="ADY120" s="5"/>
      <c r="ADZ120" s="5"/>
      <c r="AEA120" s="5"/>
      <c r="AEB120" s="5"/>
      <c r="AEC120" s="5"/>
      <c r="AED120" s="5"/>
      <c r="AEE120" s="5"/>
      <c r="AEF120" s="5"/>
      <c r="AEG120" s="5"/>
      <c r="AEH120" s="5"/>
      <c r="AEI120" s="5"/>
      <c r="AEJ120" s="5"/>
      <c r="AEK120" s="5"/>
      <c r="AEL120" s="5"/>
      <c r="AEM120" s="5"/>
      <c r="AEN120" s="5"/>
      <c r="AEO120" s="5"/>
      <c r="AEP120" s="5"/>
      <c r="AEQ120" s="5"/>
      <c r="AER120" s="5"/>
      <c r="AES120" s="5"/>
      <c r="AET120" s="5"/>
      <c r="AEU120" s="5"/>
      <c r="AEV120" s="5"/>
      <c r="AEW120" s="5"/>
      <c r="AEX120" s="5"/>
      <c r="AEY120" s="5"/>
      <c r="AEZ120" s="5"/>
      <c r="AFA120" s="5"/>
      <c r="AFB120" s="5"/>
      <c r="AFC120" s="5"/>
      <c r="AFD120" s="5"/>
      <c r="AFE120" s="5"/>
      <c r="AFF120" s="5"/>
      <c r="AFG120" s="5"/>
      <c r="AFH120" s="5"/>
      <c r="AFI120" s="5"/>
      <c r="AFJ120" s="5"/>
      <c r="AFK120" s="5"/>
      <c r="AFL120" s="5"/>
      <c r="AFM120" s="5"/>
      <c r="AFN120" s="5"/>
      <c r="AFO120" s="5"/>
      <c r="AFP120" s="5"/>
      <c r="AFQ120" s="5"/>
      <c r="AFR120" s="5"/>
      <c r="AFS120" s="5"/>
      <c r="AFT120" s="5"/>
      <c r="AFU120" s="5"/>
      <c r="AFV120" s="5"/>
      <c r="AFW120" s="5"/>
      <c r="AFX120" s="5"/>
      <c r="AFY120" s="5"/>
      <c r="AFZ120" s="5"/>
      <c r="AGA120" s="5"/>
      <c r="AGB120" s="5"/>
      <c r="AGC120" s="5"/>
      <c r="AGD120" s="5"/>
      <c r="AGE120" s="5"/>
      <c r="AGF120" s="5"/>
      <c r="AGG120" s="5"/>
      <c r="AGH120" s="5"/>
      <c r="AGI120" s="5"/>
      <c r="AGJ120" s="5"/>
      <c r="AGK120" s="5"/>
      <c r="AGL120" s="5"/>
      <c r="AGM120" s="5"/>
      <c r="AGN120" s="5"/>
      <c r="AGO120" s="5"/>
      <c r="AGP120" s="5"/>
      <c r="AGQ120" s="5"/>
      <c r="AGR120" s="5"/>
      <c r="AGS120" s="5"/>
      <c r="AGT120" s="5"/>
      <c r="AGU120" s="5"/>
      <c r="AGV120" s="5"/>
      <c r="AGW120" s="5"/>
      <c r="AGX120" s="5"/>
      <c r="AGY120" s="5"/>
      <c r="AGZ120" s="5"/>
      <c r="AHA120" s="5"/>
      <c r="AHB120" s="5"/>
      <c r="AHC120" s="5"/>
      <c r="AHD120" s="5"/>
      <c r="AHE120" s="5"/>
      <c r="AHF120" s="5"/>
      <c r="AHG120" s="5"/>
      <c r="AHH120" s="5"/>
      <c r="AHI120" s="5"/>
      <c r="AHJ120" s="5"/>
      <c r="AHK120" s="5"/>
      <c r="AHL120" s="5"/>
      <c r="AHM120" s="5"/>
      <c r="AHN120" s="5"/>
      <c r="AHO120" s="5"/>
      <c r="AHP120" s="5"/>
      <c r="AHQ120" s="5"/>
      <c r="AHR120" s="5"/>
      <c r="AHS120" s="5"/>
      <c r="AHT120" s="5"/>
      <c r="AHU120" s="5"/>
      <c r="AHV120" s="5"/>
      <c r="AHW120" s="5"/>
      <c r="AHX120" s="5"/>
      <c r="AHY120" s="5"/>
      <c r="AHZ120" s="5"/>
      <c r="AIA120" s="5"/>
      <c r="AIB120" s="5"/>
      <c r="AIC120" s="5"/>
      <c r="AID120" s="5"/>
      <c r="AIE120" s="5"/>
      <c r="AIF120" s="5"/>
      <c r="AIG120" s="5"/>
      <c r="AIH120" s="5"/>
      <c r="AII120" s="5"/>
      <c r="AIJ120" s="5"/>
      <c r="AIK120" s="5"/>
      <c r="AIL120" s="5"/>
      <c r="AIM120" s="5"/>
      <c r="AIN120" s="5"/>
      <c r="AIO120" s="5"/>
      <c r="AIP120" s="5"/>
      <c r="AIQ120" s="5"/>
      <c r="AIR120" s="5"/>
      <c r="AIS120" s="5"/>
      <c r="AIT120" s="5"/>
      <c r="AIU120" s="5"/>
      <c r="AIV120" s="5"/>
      <c r="AIW120" s="5"/>
      <c r="AIX120" s="5"/>
      <c r="AIY120" s="5"/>
      <c r="AIZ120" s="5"/>
      <c r="AJA120" s="5"/>
      <c r="AJB120" s="5"/>
      <c r="AJC120" s="5"/>
      <c r="AJD120" s="5"/>
      <c r="AJE120" s="5"/>
      <c r="AJF120" s="5"/>
      <c r="AJG120" s="5"/>
      <c r="AJH120" s="5"/>
      <c r="AJI120" s="5"/>
      <c r="AJJ120" s="5"/>
    </row>
    <row r="121" spans="1:946" s="161" customFormat="1" ht="27.95" customHeight="1" x14ac:dyDescent="0.25">
      <c r="A121" s="39" t="s">
        <v>54</v>
      </c>
      <c r="B121" s="73" t="s">
        <v>288</v>
      </c>
      <c r="C121" s="78" t="s">
        <v>306</v>
      </c>
      <c r="D121" s="80" t="s">
        <v>68</v>
      </c>
      <c r="E121" s="80" t="s">
        <v>307</v>
      </c>
      <c r="F121" s="43" t="s">
        <v>92</v>
      </c>
      <c r="G121" s="80" t="s">
        <v>291</v>
      </c>
      <c r="H121" s="80" t="s">
        <v>308</v>
      </c>
      <c r="I121" s="80" t="s">
        <v>301</v>
      </c>
      <c r="J121" s="80"/>
      <c r="K121" s="46">
        <v>44926</v>
      </c>
      <c r="L121" s="80"/>
      <c r="M121" s="48" t="s">
        <v>57</v>
      </c>
      <c r="N121" s="88"/>
      <c r="O121" s="88"/>
      <c r="P121" s="88"/>
      <c r="Q121" s="88"/>
      <c r="R121" s="88"/>
      <c r="S121" s="88"/>
      <c r="T121" s="88"/>
      <c r="U121" s="88"/>
      <c r="V121" s="88"/>
      <c r="W121" s="88"/>
      <c r="X121" s="88"/>
      <c r="Y121" s="48">
        <v>1</v>
      </c>
      <c r="Z121" s="51">
        <f t="shared" si="1"/>
        <v>1</v>
      </c>
      <c r="AA121" s="52"/>
      <c r="AB121" s="53"/>
      <c r="AC121" s="54">
        <f>Z122/(AA121+Z121)</f>
        <v>1</v>
      </c>
      <c r="AD121" s="55">
        <v>0</v>
      </c>
      <c r="AE121" s="55">
        <v>0</v>
      </c>
      <c r="AF121" s="56" t="str">
        <f>IFERROR(AE121/AD121," ")</f>
        <v xml:space="preserve"> </v>
      </c>
      <c r="AG121" s="52"/>
      <c r="AH121" s="52"/>
      <c r="AI121" s="54" t="str">
        <f>IFERROR(AH121/AG121," ")</f>
        <v xml:space="preserve"> </v>
      </c>
      <c r="AJ121" s="160"/>
      <c r="AK121" s="160"/>
      <c r="AL121" s="160"/>
      <c r="AM121" s="160"/>
      <c r="AN121" s="160"/>
      <c r="AO121" s="160"/>
      <c r="AP121" s="160"/>
      <c r="AQ121" s="160"/>
      <c r="AR121" s="160"/>
      <c r="AS121" s="160"/>
      <c r="AT121" s="160"/>
      <c r="AU121" s="160"/>
      <c r="AV121" s="160"/>
      <c r="AW121" s="160"/>
      <c r="AX121" s="160"/>
      <c r="AY121" s="160"/>
      <c r="AZ121" s="160"/>
      <c r="BA121" s="160"/>
      <c r="BB121" s="160"/>
      <c r="BC121" s="160"/>
      <c r="BD121" s="160"/>
      <c r="BE121" s="160"/>
      <c r="BF121" s="160"/>
      <c r="BG121" s="160"/>
      <c r="BH121" s="160"/>
      <c r="BI121" s="160"/>
      <c r="BJ121" s="160"/>
      <c r="BK121" s="160"/>
      <c r="BL121" s="160"/>
      <c r="BM121" s="160"/>
      <c r="BN121" s="160"/>
      <c r="BO121" s="160"/>
      <c r="BP121" s="160"/>
      <c r="BQ121" s="160"/>
      <c r="BR121" s="160"/>
      <c r="BS121" s="160"/>
      <c r="BT121" s="160"/>
      <c r="BU121" s="160"/>
      <c r="BV121" s="160"/>
      <c r="BW121" s="160"/>
      <c r="BX121" s="160"/>
      <c r="BY121" s="160"/>
      <c r="BZ121" s="160"/>
      <c r="CA121" s="160"/>
      <c r="CB121" s="160"/>
      <c r="CC121" s="160"/>
      <c r="CD121" s="160"/>
      <c r="CE121" s="160"/>
    </row>
    <row r="122" spans="1:946" s="161" customFormat="1" ht="27.95" customHeight="1" x14ac:dyDescent="0.25">
      <c r="A122" s="39" t="s">
        <v>54</v>
      </c>
      <c r="B122" s="73" t="s">
        <v>288</v>
      </c>
      <c r="C122" s="84"/>
      <c r="D122" s="86"/>
      <c r="E122" s="86"/>
      <c r="F122" s="43" t="s">
        <v>92</v>
      </c>
      <c r="G122" s="86"/>
      <c r="H122" s="86"/>
      <c r="I122" s="86"/>
      <c r="J122" s="86"/>
      <c r="K122" s="62"/>
      <c r="L122" s="86"/>
      <c r="M122" s="64" t="s">
        <v>66</v>
      </c>
      <c r="N122" s="88"/>
      <c r="O122" s="88"/>
      <c r="P122" s="88"/>
      <c r="Q122" s="88"/>
      <c r="R122" s="88"/>
      <c r="S122" s="88"/>
      <c r="T122" s="88"/>
      <c r="U122" s="88"/>
      <c r="V122" s="88"/>
      <c r="W122" s="88"/>
      <c r="X122" s="88"/>
      <c r="Y122" s="64">
        <v>1</v>
      </c>
      <c r="Z122" s="51">
        <f t="shared" si="1"/>
        <v>1</v>
      </c>
      <c r="AA122" s="66"/>
      <c r="AB122" s="53"/>
      <c r="AC122" s="67"/>
      <c r="AD122" s="68"/>
      <c r="AE122" s="68"/>
      <c r="AF122" s="69"/>
      <c r="AG122" s="66"/>
      <c r="AH122" s="66"/>
      <c r="AI122" s="67"/>
      <c r="AJ122" s="160"/>
      <c r="AK122" s="160"/>
      <c r="AL122" s="160"/>
      <c r="AM122" s="160"/>
      <c r="AN122" s="160"/>
      <c r="AO122" s="160"/>
      <c r="AP122" s="160"/>
      <c r="AQ122" s="160"/>
      <c r="AR122" s="160"/>
      <c r="AS122" s="160"/>
      <c r="AT122" s="160"/>
      <c r="AU122" s="160"/>
      <c r="AV122" s="160"/>
      <c r="AW122" s="160"/>
      <c r="AX122" s="160"/>
      <c r="AY122" s="160"/>
      <c r="AZ122" s="160"/>
      <c r="BA122" s="160"/>
      <c r="BB122" s="160"/>
      <c r="BC122" s="160"/>
      <c r="BD122" s="160"/>
      <c r="BE122" s="160"/>
      <c r="BF122" s="160"/>
      <c r="BG122" s="160"/>
      <c r="BH122" s="160"/>
      <c r="BI122" s="160"/>
      <c r="BJ122" s="160"/>
      <c r="BK122" s="160"/>
      <c r="BL122" s="160"/>
      <c r="BM122" s="160"/>
      <c r="BN122" s="160"/>
      <c r="BO122" s="160"/>
      <c r="BP122" s="160"/>
      <c r="BQ122" s="160"/>
      <c r="BR122" s="160"/>
      <c r="BS122" s="160"/>
      <c r="BT122" s="160"/>
      <c r="BU122" s="160"/>
      <c r="BV122" s="160"/>
      <c r="BW122" s="160"/>
      <c r="BX122" s="160"/>
      <c r="BY122" s="160"/>
      <c r="BZ122" s="160"/>
      <c r="CA122" s="160"/>
      <c r="CB122" s="160"/>
      <c r="CC122" s="160"/>
      <c r="CD122" s="160"/>
      <c r="CE122" s="160"/>
    </row>
    <row r="123" spans="1:946" s="161" customFormat="1" ht="27.95" customHeight="1" x14ac:dyDescent="0.25">
      <c r="A123" s="73" t="s">
        <v>309</v>
      </c>
      <c r="B123" s="73" t="s">
        <v>288</v>
      </c>
      <c r="C123" s="70" t="s">
        <v>310</v>
      </c>
      <c r="D123" s="80" t="s">
        <v>68</v>
      </c>
      <c r="E123" s="80" t="s">
        <v>311</v>
      </c>
      <c r="F123" s="43" t="s">
        <v>59</v>
      </c>
      <c r="G123" s="80" t="s">
        <v>291</v>
      </c>
      <c r="H123" s="80" t="s">
        <v>312</v>
      </c>
      <c r="I123" s="80" t="s">
        <v>79</v>
      </c>
      <c r="J123" s="140"/>
      <c r="K123" s="46" t="s">
        <v>81</v>
      </c>
      <c r="L123" s="80" t="s">
        <v>313</v>
      </c>
      <c r="M123" s="48" t="s">
        <v>57</v>
      </c>
      <c r="N123" s="48">
        <v>1</v>
      </c>
      <c r="O123" s="48">
        <v>1</v>
      </c>
      <c r="P123" s="48">
        <v>1</v>
      </c>
      <c r="Q123" s="48">
        <v>1</v>
      </c>
      <c r="R123" s="48">
        <v>1</v>
      </c>
      <c r="S123" s="48">
        <v>1</v>
      </c>
      <c r="T123" s="48">
        <v>1</v>
      </c>
      <c r="U123" s="48">
        <v>1</v>
      </c>
      <c r="V123" s="48">
        <v>1</v>
      </c>
      <c r="W123" s="48">
        <v>1</v>
      </c>
      <c r="X123" s="48">
        <v>1</v>
      </c>
      <c r="Y123" s="88"/>
      <c r="Z123" s="51">
        <f t="shared" si="1"/>
        <v>11</v>
      </c>
      <c r="AA123" s="52"/>
      <c r="AB123" s="53"/>
      <c r="AC123" s="54">
        <f>Z124/(AA123+Z123)</f>
        <v>1</v>
      </c>
      <c r="AD123" s="162">
        <v>0</v>
      </c>
      <c r="AE123" s="162">
        <v>0</v>
      </c>
      <c r="AF123" s="56" t="str">
        <f>IFERROR(AE123/AD123," ")</f>
        <v xml:space="preserve"> </v>
      </c>
      <c r="AG123" s="163">
        <v>228</v>
      </c>
      <c r="AH123" s="163">
        <f>46+150+12+20</f>
        <v>228</v>
      </c>
      <c r="AI123" s="54">
        <f>IFERROR(AH123/AG123," ")</f>
        <v>1</v>
      </c>
      <c r="AJ123" s="160">
        <v>13</v>
      </c>
      <c r="AK123" s="160"/>
      <c r="AL123" s="160"/>
      <c r="AM123" s="160"/>
      <c r="AN123" s="160"/>
      <c r="AO123" s="160"/>
      <c r="AP123" s="160"/>
      <c r="AQ123" s="160"/>
      <c r="AR123" s="160"/>
      <c r="AS123" s="160"/>
      <c r="AT123" s="160"/>
      <c r="AU123" s="160"/>
      <c r="AV123" s="160"/>
      <c r="AW123" s="160"/>
      <c r="AX123" s="160"/>
      <c r="AY123" s="160"/>
      <c r="AZ123" s="160"/>
      <c r="BA123" s="160"/>
      <c r="BB123" s="160"/>
      <c r="BC123" s="160"/>
      <c r="BD123" s="160"/>
      <c r="BE123" s="160"/>
      <c r="BF123" s="160"/>
      <c r="BG123" s="160"/>
      <c r="BH123" s="160"/>
      <c r="BI123" s="160"/>
      <c r="BJ123" s="160"/>
      <c r="BK123" s="160"/>
      <c r="BL123" s="160"/>
      <c r="BM123" s="160"/>
      <c r="BN123" s="160"/>
      <c r="BO123" s="160"/>
      <c r="BP123" s="160"/>
      <c r="BQ123" s="160"/>
      <c r="BR123" s="160"/>
      <c r="BS123" s="160"/>
      <c r="BT123" s="160"/>
      <c r="BU123" s="160"/>
      <c r="BV123" s="160"/>
      <c r="BW123" s="160"/>
      <c r="BX123" s="160"/>
      <c r="BY123" s="160"/>
      <c r="BZ123" s="160"/>
      <c r="CA123" s="160"/>
      <c r="CB123" s="160"/>
      <c r="CC123" s="160"/>
      <c r="CD123" s="160"/>
      <c r="CE123" s="160"/>
      <c r="CF123" s="160"/>
      <c r="CG123" s="160"/>
      <c r="CH123" s="160"/>
      <c r="CI123" s="160"/>
      <c r="CJ123" s="160"/>
      <c r="CK123" s="160"/>
      <c r="CL123" s="160"/>
      <c r="CM123" s="160"/>
      <c r="CN123" s="160"/>
      <c r="CO123" s="160"/>
      <c r="CP123" s="160"/>
      <c r="CQ123" s="160"/>
      <c r="CR123" s="160"/>
      <c r="CS123" s="160"/>
      <c r="CT123" s="160"/>
      <c r="CU123" s="160"/>
      <c r="CV123" s="160"/>
      <c r="CW123" s="160"/>
      <c r="CX123" s="160"/>
      <c r="CY123" s="160"/>
      <c r="CZ123" s="160"/>
      <c r="DA123" s="160"/>
      <c r="DB123" s="160"/>
      <c r="DC123" s="160"/>
      <c r="DD123" s="160"/>
      <c r="DE123" s="160"/>
      <c r="DF123" s="160"/>
      <c r="DG123" s="160"/>
      <c r="DH123" s="160"/>
      <c r="DI123" s="160"/>
      <c r="DJ123" s="160"/>
      <c r="DK123" s="160"/>
      <c r="DL123" s="160"/>
      <c r="DM123" s="160"/>
      <c r="DN123" s="160"/>
      <c r="DO123" s="160"/>
      <c r="DP123" s="160"/>
      <c r="DQ123" s="160"/>
      <c r="DR123" s="160"/>
      <c r="DS123" s="160"/>
      <c r="DT123" s="160"/>
      <c r="DU123" s="160"/>
      <c r="DV123" s="160"/>
      <c r="DW123" s="160"/>
      <c r="DX123" s="160"/>
      <c r="DY123" s="160"/>
      <c r="DZ123" s="160"/>
      <c r="EA123" s="160"/>
      <c r="EB123" s="160"/>
      <c r="EC123" s="160"/>
      <c r="ED123" s="160"/>
      <c r="EE123" s="160"/>
      <c r="EF123" s="160"/>
      <c r="EG123" s="160"/>
      <c r="EH123" s="160"/>
      <c r="EI123" s="160"/>
      <c r="EJ123" s="160"/>
      <c r="EK123" s="160"/>
      <c r="EL123" s="160"/>
      <c r="EM123" s="160"/>
      <c r="EN123" s="160"/>
      <c r="EO123" s="160"/>
      <c r="EP123" s="160"/>
      <c r="EQ123" s="160"/>
      <c r="ER123" s="160"/>
      <c r="ES123" s="160"/>
      <c r="ET123" s="160"/>
      <c r="EU123" s="160"/>
      <c r="EV123" s="160"/>
      <c r="EW123" s="160"/>
      <c r="EX123" s="160"/>
      <c r="EY123" s="160"/>
      <c r="EZ123" s="160"/>
      <c r="FA123" s="160"/>
      <c r="FB123" s="160"/>
      <c r="FC123" s="160"/>
      <c r="FD123" s="160"/>
      <c r="FE123" s="160"/>
      <c r="FF123" s="160"/>
      <c r="FG123" s="160"/>
      <c r="FH123" s="160"/>
      <c r="FI123" s="160"/>
      <c r="FJ123" s="160"/>
      <c r="FK123" s="160"/>
      <c r="FL123" s="160"/>
      <c r="FM123" s="160"/>
      <c r="FN123" s="160"/>
      <c r="FO123" s="160"/>
      <c r="FP123" s="160"/>
      <c r="FQ123" s="160"/>
      <c r="FR123" s="160"/>
      <c r="FS123" s="160"/>
      <c r="FT123" s="160"/>
      <c r="FU123" s="160"/>
      <c r="FV123" s="160"/>
      <c r="FW123" s="160"/>
      <c r="FX123" s="160"/>
      <c r="FY123" s="160"/>
      <c r="FZ123" s="160"/>
      <c r="GA123" s="160"/>
      <c r="GB123" s="160"/>
      <c r="GC123" s="160"/>
      <c r="GD123" s="160"/>
      <c r="GE123" s="160"/>
      <c r="GF123" s="160"/>
      <c r="GG123" s="160"/>
      <c r="GH123" s="160"/>
      <c r="GI123" s="160"/>
      <c r="GJ123" s="160"/>
      <c r="GK123" s="160"/>
      <c r="GL123" s="160"/>
      <c r="GM123" s="160"/>
      <c r="GN123" s="160"/>
      <c r="GO123" s="160"/>
      <c r="GP123" s="160"/>
      <c r="GQ123" s="160"/>
      <c r="GR123" s="160"/>
      <c r="GS123" s="160"/>
      <c r="GT123" s="160"/>
      <c r="GU123" s="160"/>
      <c r="GV123" s="160"/>
      <c r="GW123" s="160"/>
      <c r="GX123" s="160"/>
      <c r="GY123" s="160"/>
      <c r="GZ123" s="160"/>
      <c r="HA123" s="160"/>
      <c r="HB123" s="160"/>
      <c r="HC123" s="160"/>
      <c r="HD123" s="160"/>
      <c r="HE123" s="160"/>
      <c r="HF123" s="160"/>
      <c r="HG123" s="160"/>
      <c r="HH123" s="160"/>
      <c r="HI123" s="160"/>
      <c r="HJ123" s="160"/>
      <c r="HK123" s="160"/>
      <c r="HL123" s="160"/>
      <c r="HM123" s="160"/>
      <c r="HN123" s="160"/>
      <c r="HO123" s="160"/>
      <c r="HP123" s="160"/>
      <c r="HQ123" s="160"/>
      <c r="HR123" s="160"/>
      <c r="HS123" s="160"/>
      <c r="HT123" s="160"/>
      <c r="HU123" s="160"/>
      <c r="HV123" s="160"/>
      <c r="HW123" s="160"/>
      <c r="HX123" s="160"/>
      <c r="HY123" s="160"/>
      <c r="HZ123" s="160"/>
      <c r="IA123" s="160"/>
      <c r="IB123" s="160"/>
      <c r="IC123" s="160"/>
      <c r="ID123" s="160"/>
      <c r="IE123" s="160"/>
      <c r="IF123" s="160"/>
      <c r="IG123" s="160"/>
      <c r="IH123" s="160"/>
      <c r="II123" s="160"/>
      <c r="IJ123" s="160"/>
      <c r="IK123" s="160"/>
      <c r="IL123" s="160"/>
      <c r="IM123" s="160"/>
      <c r="IN123" s="160"/>
      <c r="IO123" s="160"/>
      <c r="IP123" s="160"/>
      <c r="IQ123" s="160"/>
      <c r="IR123" s="160"/>
      <c r="IS123" s="160"/>
      <c r="IT123" s="160"/>
      <c r="IU123" s="160"/>
      <c r="IV123" s="160"/>
      <c r="IW123" s="160"/>
      <c r="IX123" s="160"/>
      <c r="IY123" s="160"/>
      <c r="IZ123" s="160"/>
      <c r="JA123" s="160"/>
      <c r="JB123" s="160"/>
      <c r="JC123" s="160"/>
      <c r="JD123" s="160"/>
      <c r="JE123" s="160"/>
      <c r="JF123" s="160"/>
      <c r="JG123" s="160"/>
      <c r="JH123" s="160"/>
      <c r="JI123" s="160"/>
      <c r="JJ123" s="160"/>
      <c r="JK123" s="160"/>
      <c r="JL123" s="160"/>
      <c r="JM123" s="160"/>
      <c r="JN123" s="160"/>
      <c r="JO123" s="160"/>
      <c r="JP123" s="160"/>
      <c r="JQ123" s="160"/>
      <c r="JR123" s="160"/>
      <c r="JS123" s="160"/>
      <c r="JT123" s="160"/>
      <c r="JU123" s="160"/>
      <c r="JV123" s="160"/>
      <c r="JW123" s="160"/>
      <c r="JX123" s="160"/>
      <c r="JY123" s="160"/>
      <c r="JZ123" s="160"/>
      <c r="KA123" s="160"/>
      <c r="KB123" s="160"/>
      <c r="KC123" s="160"/>
      <c r="KD123" s="160"/>
      <c r="KE123" s="160"/>
      <c r="KF123" s="160"/>
      <c r="KG123" s="160"/>
      <c r="KH123" s="160"/>
      <c r="KI123" s="160"/>
      <c r="KJ123" s="160"/>
      <c r="KK123" s="160"/>
      <c r="KL123" s="160"/>
      <c r="KM123" s="160"/>
      <c r="KN123" s="160"/>
      <c r="KO123" s="160"/>
      <c r="KP123" s="160"/>
      <c r="KQ123" s="160"/>
      <c r="KR123" s="160"/>
      <c r="KS123" s="160"/>
      <c r="KT123" s="160"/>
      <c r="KU123" s="160"/>
      <c r="KV123" s="160"/>
      <c r="KW123" s="160"/>
      <c r="KX123" s="160"/>
      <c r="KY123" s="160"/>
      <c r="KZ123" s="160"/>
      <c r="LA123" s="160"/>
      <c r="LB123" s="160"/>
      <c r="LC123" s="160"/>
      <c r="LD123" s="160"/>
      <c r="LE123" s="160"/>
      <c r="LF123" s="160"/>
      <c r="LG123" s="160"/>
      <c r="LH123" s="160"/>
      <c r="LI123" s="160"/>
      <c r="LJ123" s="160"/>
      <c r="LK123" s="160"/>
      <c r="LL123" s="160"/>
      <c r="LM123" s="160"/>
      <c r="LN123" s="160"/>
      <c r="LO123" s="160"/>
      <c r="LP123" s="160"/>
      <c r="LQ123" s="160"/>
      <c r="LR123" s="160"/>
      <c r="LS123" s="160"/>
      <c r="LT123" s="160"/>
      <c r="LU123" s="160"/>
      <c r="LV123" s="160"/>
      <c r="LW123" s="160"/>
      <c r="LX123" s="160"/>
      <c r="LY123" s="160"/>
      <c r="LZ123" s="160"/>
      <c r="MA123" s="160"/>
      <c r="MB123" s="160"/>
      <c r="MC123" s="160"/>
      <c r="MD123" s="160"/>
      <c r="ME123" s="160"/>
      <c r="MF123" s="160"/>
      <c r="MG123" s="160"/>
      <c r="MH123" s="160"/>
      <c r="MI123" s="160"/>
      <c r="MJ123" s="160"/>
      <c r="MK123" s="160"/>
      <c r="ML123" s="160"/>
      <c r="MM123" s="160"/>
      <c r="MN123" s="160"/>
      <c r="MO123" s="160"/>
      <c r="MP123" s="160"/>
      <c r="MQ123" s="160"/>
      <c r="MR123" s="160"/>
      <c r="MS123" s="160"/>
      <c r="MT123" s="160"/>
      <c r="MU123" s="160"/>
      <c r="MV123" s="160"/>
      <c r="MW123" s="160"/>
      <c r="MX123" s="160"/>
      <c r="MY123" s="160"/>
      <c r="MZ123" s="160"/>
      <c r="NA123" s="160"/>
      <c r="NB123" s="160"/>
      <c r="NC123" s="160"/>
      <c r="ND123" s="160"/>
      <c r="NE123" s="160"/>
      <c r="NF123" s="160"/>
      <c r="NG123" s="160"/>
      <c r="NH123" s="160"/>
      <c r="NI123" s="160"/>
      <c r="NJ123" s="160"/>
      <c r="NK123" s="160"/>
      <c r="NL123" s="160"/>
      <c r="NM123" s="160"/>
      <c r="NN123" s="160"/>
      <c r="NO123" s="160"/>
      <c r="NP123" s="160"/>
      <c r="NQ123" s="160"/>
      <c r="NR123" s="160"/>
      <c r="NS123" s="160"/>
      <c r="NT123" s="160"/>
      <c r="NU123" s="160"/>
      <c r="NV123" s="160"/>
      <c r="NW123" s="160"/>
      <c r="NX123" s="160"/>
      <c r="NY123" s="160"/>
      <c r="NZ123" s="160"/>
      <c r="OA123" s="160"/>
      <c r="OB123" s="160"/>
      <c r="OC123" s="160"/>
      <c r="OD123" s="160"/>
      <c r="OE123" s="160"/>
      <c r="OF123" s="160"/>
      <c r="OG123" s="160"/>
      <c r="OH123" s="160"/>
      <c r="OI123" s="160"/>
      <c r="OJ123" s="160"/>
      <c r="OK123" s="160"/>
      <c r="OL123" s="160"/>
      <c r="OM123" s="160"/>
      <c r="ON123" s="160"/>
      <c r="OO123" s="160"/>
      <c r="OP123" s="160"/>
      <c r="OQ123" s="160"/>
      <c r="OR123" s="160"/>
      <c r="OS123" s="160"/>
      <c r="OT123" s="160"/>
      <c r="OU123" s="160"/>
      <c r="OV123" s="160"/>
      <c r="OW123" s="160"/>
      <c r="OX123" s="160"/>
      <c r="OY123" s="160"/>
      <c r="OZ123" s="160"/>
      <c r="PA123" s="160"/>
      <c r="PB123" s="160"/>
      <c r="PC123" s="160"/>
      <c r="PD123" s="160"/>
      <c r="PE123" s="160"/>
      <c r="PF123" s="160"/>
      <c r="PG123" s="160"/>
      <c r="PH123" s="160"/>
      <c r="PI123" s="160"/>
      <c r="PJ123" s="160"/>
      <c r="PK123" s="160"/>
      <c r="PL123" s="160"/>
      <c r="PM123" s="160"/>
      <c r="PN123" s="160"/>
      <c r="PO123" s="160"/>
      <c r="PP123" s="160"/>
      <c r="PQ123" s="160"/>
      <c r="PR123" s="160"/>
      <c r="PS123" s="160"/>
      <c r="PT123" s="160"/>
      <c r="PU123" s="160"/>
      <c r="PV123" s="160"/>
      <c r="PW123" s="160"/>
      <c r="PX123" s="160"/>
      <c r="PY123" s="160"/>
      <c r="PZ123" s="160"/>
      <c r="QA123" s="160"/>
      <c r="QB123" s="160"/>
      <c r="QC123" s="160"/>
      <c r="QD123" s="160"/>
      <c r="QE123" s="160"/>
      <c r="QF123" s="160"/>
      <c r="QG123" s="160"/>
      <c r="QH123" s="160"/>
      <c r="QI123" s="160"/>
      <c r="QJ123" s="160"/>
      <c r="QK123" s="160"/>
      <c r="QL123" s="160"/>
      <c r="QM123" s="160"/>
      <c r="QN123" s="160"/>
      <c r="QO123" s="160"/>
      <c r="QP123" s="160"/>
      <c r="QQ123" s="160"/>
      <c r="QR123" s="160"/>
      <c r="QS123" s="160"/>
      <c r="QT123" s="160"/>
      <c r="QU123" s="160"/>
      <c r="QV123" s="160"/>
      <c r="QW123" s="160"/>
      <c r="QX123" s="160"/>
      <c r="QY123" s="160"/>
      <c r="QZ123" s="160"/>
      <c r="RA123" s="160"/>
      <c r="RB123" s="160"/>
      <c r="RC123" s="160"/>
      <c r="RD123" s="160"/>
      <c r="RE123" s="160"/>
      <c r="RF123" s="160"/>
      <c r="RG123" s="160"/>
      <c r="RH123" s="160"/>
      <c r="RI123" s="160"/>
      <c r="RJ123" s="160"/>
      <c r="RK123" s="160"/>
      <c r="RL123" s="160"/>
      <c r="RM123" s="160"/>
      <c r="RN123" s="160"/>
      <c r="RO123" s="160"/>
      <c r="RP123" s="160"/>
      <c r="RQ123" s="160"/>
      <c r="RR123" s="160"/>
      <c r="RS123" s="160"/>
      <c r="RT123" s="160"/>
      <c r="RU123" s="160"/>
      <c r="RV123" s="160"/>
      <c r="RW123" s="160"/>
      <c r="RX123" s="160"/>
      <c r="RY123" s="160"/>
      <c r="RZ123" s="160"/>
      <c r="SA123" s="160"/>
      <c r="SB123" s="160"/>
      <c r="SC123" s="160"/>
      <c r="SD123" s="160"/>
      <c r="SE123" s="160"/>
      <c r="SF123" s="160"/>
      <c r="SG123" s="160"/>
      <c r="SH123" s="160"/>
      <c r="SI123" s="160"/>
      <c r="SJ123" s="160"/>
      <c r="SK123" s="160"/>
      <c r="SL123" s="160"/>
      <c r="SM123" s="160"/>
      <c r="SN123" s="160"/>
      <c r="SO123" s="160"/>
      <c r="SP123" s="160"/>
      <c r="SQ123" s="160"/>
      <c r="SR123" s="160"/>
      <c r="SS123" s="160"/>
      <c r="ST123" s="160"/>
      <c r="SU123" s="160"/>
      <c r="SV123" s="160"/>
      <c r="SW123" s="160"/>
      <c r="SX123" s="160"/>
      <c r="SY123" s="160"/>
      <c r="SZ123" s="160"/>
      <c r="TA123" s="160"/>
      <c r="TB123" s="160"/>
      <c r="TC123" s="160"/>
      <c r="TD123" s="160"/>
      <c r="TE123" s="160"/>
      <c r="TF123" s="160"/>
      <c r="TG123" s="160"/>
      <c r="TH123" s="160"/>
      <c r="TI123" s="160"/>
      <c r="TJ123" s="160"/>
      <c r="TK123" s="160"/>
      <c r="TL123" s="160"/>
      <c r="TM123" s="160"/>
      <c r="TN123" s="160"/>
      <c r="TO123" s="160"/>
      <c r="TP123" s="160"/>
      <c r="TQ123" s="160"/>
      <c r="TR123" s="160"/>
      <c r="TS123" s="160"/>
      <c r="TT123" s="160"/>
      <c r="TU123" s="160"/>
      <c r="TV123" s="160"/>
      <c r="TW123" s="160"/>
      <c r="TX123" s="160"/>
      <c r="TY123" s="160"/>
      <c r="TZ123" s="160"/>
      <c r="UA123" s="160"/>
      <c r="UB123" s="160"/>
      <c r="UC123" s="160"/>
      <c r="UD123" s="160"/>
      <c r="UE123" s="160"/>
      <c r="UF123" s="160"/>
      <c r="UG123" s="160"/>
      <c r="UH123" s="160"/>
      <c r="UI123" s="160"/>
      <c r="UJ123" s="160"/>
      <c r="UK123" s="160"/>
      <c r="UL123" s="160"/>
      <c r="UM123" s="160"/>
      <c r="UN123" s="160"/>
      <c r="UO123" s="160"/>
      <c r="UP123" s="160"/>
      <c r="UQ123" s="160"/>
      <c r="UR123" s="160"/>
      <c r="US123" s="160"/>
      <c r="UT123" s="160"/>
      <c r="UU123" s="160"/>
      <c r="UV123" s="160"/>
      <c r="UW123" s="160"/>
      <c r="UX123" s="160"/>
      <c r="UY123" s="160"/>
      <c r="UZ123" s="160"/>
      <c r="VA123" s="160"/>
      <c r="VB123" s="160"/>
      <c r="VC123" s="160"/>
      <c r="VD123" s="160"/>
      <c r="VE123" s="160"/>
      <c r="VF123" s="160"/>
      <c r="VG123" s="160"/>
      <c r="VH123" s="160"/>
      <c r="VI123" s="160"/>
      <c r="VJ123" s="160"/>
      <c r="VK123" s="160"/>
      <c r="VL123" s="160"/>
      <c r="VM123" s="160"/>
      <c r="VN123" s="160"/>
      <c r="VO123" s="160"/>
      <c r="VP123" s="160"/>
      <c r="VQ123" s="160"/>
      <c r="VR123" s="160"/>
      <c r="VS123" s="160"/>
      <c r="VT123" s="160"/>
      <c r="VU123" s="160"/>
      <c r="VV123" s="160"/>
      <c r="VW123" s="160"/>
      <c r="VX123" s="160"/>
      <c r="VY123" s="160"/>
      <c r="VZ123" s="160"/>
      <c r="WA123" s="160"/>
      <c r="WB123" s="160"/>
      <c r="WC123" s="160"/>
      <c r="WD123" s="160"/>
      <c r="WE123" s="160"/>
      <c r="WF123" s="160"/>
      <c r="WG123" s="160"/>
      <c r="WH123" s="160"/>
      <c r="WI123" s="160"/>
      <c r="WJ123" s="160"/>
      <c r="WK123" s="160"/>
      <c r="WL123" s="160"/>
      <c r="WM123" s="160"/>
      <c r="WN123" s="160"/>
      <c r="WO123" s="160"/>
      <c r="WP123" s="160"/>
      <c r="WQ123" s="160"/>
      <c r="WR123" s="160"/>
      <c r="WS123" s="160"/>
      <c r="WT123" s="160"/>
      <c r="WU123" s="160"/>
      <c r="WV123" s="160"/>
      <c r="WW123" s="160"/>
      <c r="WX123" s="160"/>
      <c r="WY123" s="160"/>
      <c r="WZ123" s="160"/>
      <c r="XA123" s="160"/>
      <c r="XB123" s="160"/>
      <c r="XC123" s="160"/>
      <c r="XD123" s="160"/>
      <c r="XE123" s="160"/>
      <c r="XF123" s="160"/>
      <c r="XG123" s="160"/>
      <c r="XH123" s="160"/>
      <c r="XI123" s="160"/>
      <c r="XJ123" s="160"/>
      <c r="XK123" s="160"/>
      <c r="XL123" s="160"/>
      <c r="XM123" s="160"/>
      <c r="XN123" s="160"/>
      <c r="XO123" s="160"/>
      <c r="XP123" s="160"/>
      <c r="XQ123" s="160"/>
      <c r="XR123" s="160"/>
      <c r="XS123" s="160"/>
      <c r="XT123" s="160"/>
      <c r="XU123" s="160"/>
      <c r="XV123" s="160"/>
      <c r="XW123" s="160"/>
      <c r="XX123" s="160"/>
      <c r="XY123" s="160"/>
      <c r="XZ123" s="160"/>
      <c r="YA123" s="160"/>
      <c r="YB123" s="160"/>
      <c r="YC123" s="160"/>
      <c r="YD123" s="160"/>
      <c r="YE123" s="160"/>
      <c r="YF123" s="160"/>
      <c r="YG123" s="160"/>
      <c r="YH123" s="160"/>
      <c r="YI123" s="160"/>
      <c r="YJ123" s="160"/>
      <c r="YK123" s="160"/>
      <c r="YL123" s="160"/>
      <c r="YM123" s="160"/>
      <c r="YN123" s="160"/>
      <c r="YO123" s="160"/>
      <c r="YP123" s="160"/>
      <c r="YQ123" s="160"/>
      <c r="YR123" s="160"/>
      <c r="YS123" s="160"/>
      <c r="YT123" s="160"/>
      <c r="YU123" s="160"/>
      <c r="YV123" s="160"/>
      <c r="YW123" s="160"/>
      <c r="YX123" s="160"/>
      <c r="YY123" s="160"/>
      <c r="YZ123" s="160"/>
      <c r="ZA123" s="160"/>
      <c r="ZB123" s="160"/>
      <c r="ZC123" s="160"/>
      <c r="ZD123" s="160"/>
      <c r="ZE123" s="160"/>
      <c r="ZF123" s="160"/>
      <c r="ZG123" s="160"/>
      <c r="ZH123" s="160"/>
      <c r="ZI123" s="160"/>
      <c r="ZJ123" s="160"/>
      <c r="ZK123" s="160"/>
      <c r="ZL123" s="160"/>
      <c r="ZM123" s="160"/>
      <c r="ZN123" s="160"/>
      <c r="ZO123" s="160"/>
      <c r="ZP123" s="160"/>
      <c r="ZQ123" s="160"/>
      <c r="ZR123" s="160"/>
      <c r="ZS123" s="160"/>
      <c r="ZT123" s="160"/>
      <c r="ZU123" s="160"/>
      <c r="ZV123" s="160"/>
      <c r="ZW123" s="160"/>
      <c r="ZX123" s="160"/>
      <c r="ZY123" s="160"/>
      <c r="ZZ123" s="160"/>
      <c r="AAA123" s="160"/>
      <c r="AAB123" s="160"/>
      <c r="AAC123" s="160"/>
      <c r="AAD123" s="160"/>
      <c r="AAE123" s="160"/>
      <c r="AAF123" s="160"/>
      <c r="AAG123" s="160"/>
      <c r="AAH123" s="160"/>
      <c r="AAI123" s="160"/>
      <c r="AAJ123" s="160"/>
      <c r="AAK123" s="160"/>
      <c r="AAL123" s="160"/>
      <c r="AAM123" s="160"/>
      <c r="AAN123" s="160"/>
      <c r="AAO123" s="160"/>
      <c r="AAP123" s="160"/>
      <c r="AAQ123" s="160"/>
      <c r="AAR123" s="160"/>
      <c r="AAS123" s="160"/>
      <c r="AAT123" s="160"/>
      <c r="AAU123" s="160"/>
      <c r="AAV123" s="160"/>
      <c r="AAW123" s="160"/>
      <c r="AAX123" s="160"/>
      <c r="AAY123" s="160"/>
      <c r="AAZ123" s="160"/>
      <c r="ABA123" s="160"/>
      <c r="ABB123" s="160"/>
      <c r="ABC123" s="160"/>
      <c r="ABD123" s="160"/>
      <c r="ABE123" s="160"/>
      <c r="ABF123" s="160"/>
      <c r="ABG123" s="160"/>
      <c r="ABH123" s="160"/>
      <c r="ABI123" s="160"/>
      <c r="ABJ123" s="160"/>
      <c r="ABK123" s="160"/>
      <c r="ABL123" s="160"/>
      <c r="ABM123" s="160"/>
      <c r="ABN123" s="160"/>
      <c r="ABO123" s="160"/>
      <c r="ABP123" s="160"/>
      <c r="ABQ123" s="160"/>
      <c r="ABR123" s="160"/>
      <c r="ABS123" s="160"/>
      <c r="ABT123" s="160"/>
      <c r="ABU123" s="160"/>
      <c r="ABV123" s="160"/>
      <c r="ABW123" s="160"/>
      <c r="ABX123" s="160"/>
      <c r="ABY123" s="160"/>
      <c r="ABZ123" s="160"/>
      <c r="ACA123" s="160"/>
      <c r="ACB123" s="160"/>
      <c r="ACC123" s="160"/>
      <c r="ACD123" s="160"/>
      <c r="ACE123" s="160"/>
      <c r="ACF123" s="160"/>
      <c r="ACG123" s="160"/>
      <c r="ACH123" s="160"/>
      <c r="ACI123" s="160"/>
      <c r="ACJ123" s="160"/>
      <c r="ACK123" s="160"/>
      <c r="ACL123" s="160"/>
      <c r="ACM123" s="160"/>
      <c r="ACN123" s="160"/>
      <c r="ACO123" s="160"/>
      <c r="ACP123" s="160"/>
      <c r="ACQ123" s="160"/>
      <c r="ACR123" s="160"/>
      <c r="ACS123" s="160"/>
      <c r="ACT123" s="160"/>
      <c r="ACU123" s="160"/>
      <c r="ACV123" s="160"/>
      <c r="ACW123" s="160"/>
      <c r="ACX123" s="160"/>
      <c r="ACY123" s="160"/>
      <c r="ACZ123" s="160"/>
      <c r="ADA123" s="160"/>
      <c r="ADB123" s="160"/>
      <c r="ADC123" s="160"/>
      <c r="ADD123" s="160"/>
      <c r="ADE123" s="160"/>
      <c r="ADF123" s="160"/>
      <c r="ADG123" s="160"/>
      <c r="ADH123" s="160"/>
      <c r="ADI123" s="160"/>
      <c r="ADJ123" s="160"/>
      <c r="ADK123" s="160"/>
      <c r="ADL123" s="160"/>
      <c r="ADM123" s="160"/>
      <c r="ADN123" s="160"/>
      <c r="ADO123" s="160"/>
      <c r="ADP123" s="160"/>
      <c r="ADQ123" s="160"/>
      <c r="ADR123" s="160"/>
      <c r="ADS123" s="160"/>
      <c r="ADT123" s="160"/>
      <c r="ADU123" s="160"/>
      <c r="ADV123" s="160"/>
      <c r="ADW123" s="160"/>
      <c r="ADX123" s="160"/>
      <c r="ADY123" s="160"/>
      <c r="ADZ123" s="160"/>
      <c r="AEA123" s="160"/>
      <c r="AEB123" s="160"/>
      <c r="AEC123" s="160"/>
      <c r="AED123" s="160"/>
      <c r="AEE123" s="160"/>
      <c r="AEF123" s="160"/>
      <c r="AEG123" s="160"/>
      <c r="AEH123" s="160"/>
      <c r="AEI123" s="160"/>
      <c r="AEJ123" s="160"/>
      <c r="AEK123" s="160"/>
      <c r="AEL123" s="160"/>
      <c r="AEM123" s="160"/>
      <c r="AEN123" s="160"/>
      <c r="AEO123" s="160"/>
      <c r="AEP123" s="160"/>
      <c r="AEQ123" s="160"/>
      <c r="AER123" s="160"/>
      <c r="AES123" s="160"/>
      <c r="AET123" s="160"/>
      <c r="AEU123" s="160"/>
      <c r="AEV123" s="160"/>
      <c r="AEW123" s="160"/>
      <c r="AEX123" s="160"/>
      <c r="AEY123" s="160"/>
      <c r="AEZ123" s="160"/>
      <c r="AFA123" s="160"/>
      <c r="AFB123" s="160"/>
      <c r="AFC123" s="160"/>
      <c r="AFD123" s="160"/>
      <c r="AFE123" s="160"/>
      <c r="AFF123" s="160"/>
      <c r="AFG123" s="160"/>
      <c r="AFH123" s="160"/>
      <c r="AFI123" s="160"/>
      <c r="AFJ123" s="160"/>
      <c r="AFK123" s="160"/>
      <c r="AFL123" s="160"/>
      <c r="AFM123" s="160"/>
      <c r="AFN123" s="160"/>
      <c r="AFO123" s="160"/>
      <c r="AFP123" s="160"/>
      <c r="AFQ123" s="160"/>
      <c r="AFR123" s="160"/>
      <c r="AFS123" s="160"/>
      <c r="AFT123" s="160"/>
      <c r="AFU123" s="160"/>
      <c r="AFV123" s="160"/>
      <c r="AFW123" s="160"/>
      <c r="AFX123" s="160"/>
      <c r="AFY123" s="160"/>
      <c r="AFZ123" s="160"/>
      <c r="AGA123" s="160"/>
      <c r="AGB123" s="160"/>
      <c r="AGC123" s="160"/>
      <c r="AGD123" s="160"/>
      <c r="AGE123" s="160"/>
      <c r="AGF123" s="160"/>
      <c r="AGG123" s="160"/>
      <c r="AGH123" s="160"/>
      <c r="AGI123" s="160"/>
      <c r="AGJ123" s="160"/>
      <c r="AGK123" s="160"/>
      <c r="AGL123" s="160"/>
      <c r="AGM123" s="160"/>
      <c r="AGN123" s="160"/>
      <c r="AGO123" s="160"/>
      <c r="AGP123" s="160"/>
      <c r="AGQ123" s="160"/>
      <c r="AGR123" s="160"/>
      <c r="AGS123" s="160"/>
      <c r="AGT123" s="160"/>
      <c r="AGU123" s="160"/>
      <c r="AGV123" s="160"/>
      <c r="AGW123" s="160"/>
      <c r="AGX123" s="160"/>
      <c r="AGY123" s="160"/>
      <c r="AGZ123" s="160"/>
      <c r="AHA123" s="160"/>
      <c r="AHB123" s="160"/>
      <c r="AHC123" s="160"/>
      <c r="AHD123" s="160"/>
      <c r="AHE123" s="160"/>
      <c r="AHF123" s="160"/>
      <c r="AHG123" s="160"/>
      <c r="AHH123" s="160"/>
      <c r="AHI123" s="160"/>
      <c r="AHJ123" s="160"/>
      <c r="AHK123" s="160"/>
      <c r="AHL123" s="160"/>
      <c r="AHM123" s="160"/>
      <c r="AHN123" s="160"/>
      <c r="AHO123" s="160"/>
      <c r="AHP123" s="160"/>
      <c r="AHQ123" s="160"/>
      <c r="AHR123" s="160"/>
      <c r="AHS123" s="160"/>
      <c r="AHT123" s="160"/>
      <c r="AHU123" s="160"/>
      <c r="AHV123" s="160"/>
      <c r="AHW123" s="160"/>
      <c r="AHX123" s="160"/>
      <c r="AHY123" s="160"/>
      <c r="AHZ123" s="160"/>
      <c r="AIA123" s="160"/>
      <c r="AIB123" s="160"/>
      <c r="AIC123" s="160"/>
      <c r="AID123" s="160"/>
      <c r="AIE123" s="160"/>
      <c r="AIF123" s="160"/>
      <c r="AIG123" s="160"/>
      <c r="AIH123" s="160"/>
      <c r="AII123" s="160"/>
      <c r="AIJ123" s="160"/>
      <c r="AIK123" s="160"/>
      <c r="AIL123" s="160"/>
      <c r="AIM123" s="160"/>
      <c r="AIN123" s="160"/>
      <c r="AIO123" s="160"/>
      <c r="AIP123" s="160"/>
      <c r="AIQ123" s="160"/>
      <c r="AIR123" s="160"/>
      <c r="AIS123" s="160"/>
      <c r="AIT123" s="160"/>
      <c r="AIU123" s="160"/>
      <c r="AIV123" s="160"/>
      <c r="AIW123" s="160"/>
      <c r="AIX123" s="160"/>
      <c r="AIY123" s="160"/>
      <c r="AIZ123" s="160"/>
      <c r="AJA123" s="160"/>
      <c r="AJB123" s="160"/>
      <c r="AJC123" s="160"/>
      <c r="AJD123" s="160"/>
      <c r="AJE123" s="160"/>
      <c r="AJF123" s="160"/>
      <c r="AJG123" s="160"/>
      <c r="AJH123" s="160"/>
      <c r="AJI123" s="160"/>
      <c r="AJJ123" s="160"/>
    </row>
    <row r="124" spans="1:946" s="161" customFormat="1" ht="27.95" customHeight="1" x14ac:dyDescent="0.25">
      <c r="A124" s="73" t="s">
        <v>309</v>
      </c>
      <c r="B124" s="73" t="s">
        <v>288</v>
      </c>
      <c r="C124" s="71"/>
      <c r="D124" s="86"/>
      <c r="E124" s="86"/>
      <c r="F124" s="43" t="s">
        <v>59</v>
      </c>
      <c r="G124" s="86"/>
      <c r="H124" s="86"/>
      <c r="I124" s="86"/>
      <c r="J124" s="142"/>
      <c r="K124" s="62"/>
      <c r="L124" s="86"/>
      <c r="M124" s="64" t="s">
        <v>66</v>
      </c>
      <c r="N124" s="64">
        <v>1</v>
      </c>
      <c r="O124" s="64">
        <v>1</v>
      </c>
      <c r="P124" s="64">
        <v>1</v>
      </c>
      <c r="Q124" s="64">
        <v>1</v>
      </c>
      <c r="R124" s="64">
        <v>1</v>
      </c>
      <c r="S124" s="64">
        <v>1</v>
      </c>
      <c r="T124" s="64">
        <v>1</v>
      </c>
      <c r="U124" s="64">
        <v>1</v>
      </c>
      <c r="V124" s="64">
        <v>1</v>
      </c>
      <c r="W124" s="64">
        <v>1</v>
      </c>
      <c r="X124" s="64">
        <v>1</v>
      </c>
      <c r="Y124" s="88"/>
      <c r="Z124" s="51">
        <f t="shared" si="1"/>
        <v>11</v>
      </c>
      <c r="AA124" s="66"/>
      <c r="AB124" s="53"/>
      <c r="AC124" s="67"/>
      <c r="AD124" s="164"/>
      <c r="AE124" s="164"/>
      <c r="AF124" s="69"/>
      <c r="AG124" s="165"/>
      <c r="AH124" s="165"/>
      <c r="AI124" s="67"/>
      <c r="AJ124" s="160"/>
      <c r="AK124" s="160"/>
      <c r="AL124" s="160"/>
      <c r="AM124" s="160"/>
      <c r="AN124" s="160"/>
      <c r="AO124" s="160"/>
      <c r="AP124" s="160"/>
      <c r="AQ124" s="160"/>
      <c r="AR124" s="160"/>
      <c r="AS124" s="160"/>
      <c r="AT124" s="160"/>
      <c r="AU124" s="160"/>
      <c r="AV124" s="160"/>
      <c r="AW124" s="160"/>
      <c r="AX124" s="160"/>
      <c r="AY124" s="160"/>
      <c r="AZ124" s="160"/>
      <c r="BA124" s="160"/>
      <c r="BB124" s="160"/>
      <c r="BC124" s="160"/>
      <c r="BD124" s="160"/>
      <c r="BE124" s="160"/>
      <c r="BF124" s="160"/>
      <c r="BG124" s="160"/>
      <c r="BH124" s="160"/>
      <c r="BI124" s="160"/>
      <c r="BJ124" s="160"/>
      <c r="BK124" s="160"/>
      <c r="BL124" s="160"/>
      <c r="BM124" s="160"/>
      <c r="BN124" s="160"/>
      <c r="BO124" s="160"/>
      <c r="BP124" s="160"/>
      <c r="BQ124" s="160"/>
      <c r="BR124" s="160"/>
      <c r="BS124" s="160"/>
      <c r="BT124" s="160"/>
      <c r="BU124" s="160"/>
      <c r="BV124" s="160"/>
      <c r="BW124" s="160"/>
      <c r="BX124" s="160"/>
      <c r="BY124" s="160"/>
      <c r="BZ124" s="160"/>
      <c r="CA124" s="160"/>
      <c r="CB124" s="160"/>
      <c r="CC124" s="160"/>
      <c r="CD124" s="160"/>
      <c r="CE124" s="160"/>
      <c r="CF124" s="160"/>
      <c r="CG124" s="160"/>
      <c r="CH124" s="160"/>
      <c r="CI124" s="160"/>
      <c r="CJ124" s="160"/>
      <c r="CK124" s="160"/>
      <c r="CL124" s="160"/>
      <c r="CM124" s="160"/>
      <c r="CN124" s="160"/>
      <c r="CO124" s="160"/>
      <c r="CP124" s="160"/>
      <c r="CQ124" s="160"/>
      <c r="CR124" s="160"/>
      <c r="CS124" s="160"/>
      <c r="CT124" s="160"/>
      <c r="CU124" s="160"/>
      <c r="CV124" s="160"/>
      <c r="CW124" s="160"/>
      <c r="CX124" s="160"/>
      <c r="CY124" s="160"/>
      <c r="CZ124" s="160"/>
      <c r="DA124" s="160"/>
      <c r="DB124" s="160"/>
      <c r="DC124" s="160"/>
      <c r="DD124" s="160"/>
      <c r="DE124" s="160"/>
      <c r="DF124" s="160"/>
      <c r="DG124" s="160"/>
      <c r="DH124" s="160"/>
      <c r="DI124" s="160"/>
      <c r="DJ124" s="160"/>
      <c r="DK124" s="160"/>
      <c r="DL124" s="160"/>
      <c r="DM124" s="160"/>
      <c r="DN124" s="160"/>
      <c r="DO124" s="160"/>
      <c r="DP124" s="160"/>
      <c r="DQ124" s="160"/>
      <c r="DR124" s="160"/>
      <c r="DS124" s="160"/>
      <c r="DT124" s="160"/>
      <c r="DU124" s="160"/>
      <c r="DV124" s="160"/>
      <c r="DW124" s="160"/>
      <c r="DX124" s="160"/>
      <c r="DY124" s="160"/>
      <c r="DZ124" s="160"/>
      <c r="EA124" s="160"/>
      <c r="EB124" s="160"/>
      <c r="EC124" s="160"/>
      <c r="ED124" s="160"/>
      <c r="EE124" s="160"/>
      <c r="EF124" s="160"/>
      <c r="EG124" s="160"/>
      <c r="EH124" s="160"/>
      <c r="EI124" s="160"/>
      <c r="EJ124" s="160"/>
      <c r="EK124" s="160"/>
      <c r="EL124" s="160"/>
      <c r="EM124" s="160"/>
      <c r="EN124" s="160"/>
      <c r="EO124" s="160"/>
      <c r="EP124" s="160"/>
      <c r="EQ124" s="160"/>
      <c r="ER124" s="160"/>
      <c r="ES124" s="160"/>
      <c r="ET124" s="160"/>
      <c r="EU124" s="160"/>
      <c r="EV124" s="160"/>
      <c r="EW124" s="160"/>
      <c r="EX124" s="160"/>
      <c r="EY124" s="160"/>
      <c r="EZ124" s="160"/>
      <c r="FA124" s="160"/>
      <c r="FB124" s="160"/>
      <c r="FC124" s="160"/>
      <c r="FD124" s="160"/>
      <c r="FE124" s="160"/>
      <c r="FF124" s="160"/>
      <c r="FG124" s="160"/>
      <c r="FH124" s="160"/>
      <c r="FI124" s="160"/>
      <c r="FJ124" s="160"/>
      <c r="FK124" s="160"/>
      <c r="FL124" s="160"/>
      <c r="FM124" s="160"/>
      <c r="FN124" s="160"/>
      <c r="FO124" s="160"/>
      <c r="FP124" s="160"/>
      <c r="FQ124" s="160"/>
      <c r="FR124" s="160"/>
      <c r="FS124" s="160"/>
      <c r="FT124" s="160"/>
      <c r="FU124" s="160"/>
      <c r="FV124" s="160"/>
      <c r="FW124" s="160"/>
      <c r="FX124" s="160"/>
      <c r="FY124" s="160"/>
      <c r="FZ124" s="160"/>
      <c r="GA124" s="160"/>
      <c r="GB124" s="160"/>
      <c r="GC124" s="160"/>
      <c r="GD124" s="160"/>
      <c r="GE124" s="160"/>
      <c r="GF124" s="160"/>
      <c r="GG124" s="160"/>
      <c r="GH124" s="160"/>
      <c r="GI124" s="160"/>
      <c r="GJ124" s="160"/>
      <c r="GK124" s="160"/>
      <c r="GL124" s="160"/>
      <c r="GM124" s="160"/>
      <c r="GN124" s="160"/>
      <c r="GO124" s="160"/>
      <c r="GP124" s="160"/>
      <c r="GQ124" s="160"/>
      <c r="GR124" s="160"/>
      <c r="GS124" s="160"/>
      <c r="GT124" s="160"/>
      <c r="GU124" s="160"/>
      <c r="GV124" s="160"/>
      <c r="GW124" s="160"/>
      <c r="GX124" s="160"/>
      <c r="GY124" s="160"/>
      <c r="GZ124" s="160"/>
      <c r="HA124" s="160"/>
      <c r="HB124" s="160"/>
      <c r="HC124" s="160"/>
      <c r="HD124" s="160"/>
      <c r="HE124" s="160"/>
      <c r="HF124" s="160"/>
      <c r="HG124" s="160"/>
      <c r="HH124" s="160"/>
      <c r="HI124" s="160"/>
      <c r="HJ124" s="160"/>
      <c r="HK124" s="160"/>
      <c r="HL124" s="160"/>
      <c r="HM124" s="160"/>
      <c r="HN124" s="160"/>
      <c r="HO124" s="160"/>
      <c r="HP124" s="160"/>
      <c r="HQ124" s="160"/>
      <c r="HR124" s="160"/>
      <c r="HS124" s="160"/>
      <c r="HT124" s="160"/>
      <c r="HU124" s="160"/>
      <c r="HV124" s="160"/>
      <c r="HW124" s="160"/>
      <c r="HX124" s="160"/>
      <c r="HY124" s="160"/>
      <c r="HZ124" s="160"/>
      <c r="IA124" s="160"/>
      <c r="IB124" s="160"/>
      <c r="IC124" s="160"/>
      <c r="ID124" s="160"/>
      <c r="IE124" s="160"/>
      <c r="IF124" s="160"/>
      <c r="IG124" s="160"/>
      <c r="IH124" s="160"/>
      <c r="II124" s="160"/>
      <c r="IJ124" s="160"/>
      <c r="IK124" s="160"/>
      <c r="IL124" s="160"/>
      <c r="IM124" s="160"/>
      <c r="IN124" s="160"/>
      <c r="IO124" s="160"/>
      <c r="IP124" s="160"/>
      <c r="IQ124" s="160"/>
      <c r="IR124" s="160"/>
      <c r="IS124" s="160"/>
      <c r="IT124" s="160"/>
      <c r="IU124" s="160"/>
      <c r="IV124" s="160"/>
      <c r="IW124" s="160"/>
      <c r="IX124" s="160"/>
      <c r="IY124" s="160"/>
      <c r="IZ124" s="160"/>
      <c r="JA124" s="160"/>
      <c r="JB124" s="160"/>
      <c r="JC124" s="160"/>
      <c r="JD124" s="160"/>
      <c r="JE124" s="160"/>
      <c r="JF124" s="160"/>
      <c r="JG124" s="160"/>
      <c r="JH124" s="160"/>
      <c r="JI124" s="160"/>
      <c r="JJ124" s="160"/>
      <c r="JK124" s="160"/>
      <c r="JL124" s="160"/>
      <c r="JM124" s="160"/>
      <c r="JN124" s="160"/>
      <c r="JO124" s="160"/>
      <c r="JP124" s="160"/>
      <c r="JQ124" s="160"/>
      <c r="JR124" s="160"/>
      <c r="JS124" s="160"/>
      <c r="JT124" s="160"/>
      <c r="JU124" s="160"/>
      <c r="JV124" s="160"/>
      <c r="JW124" s="160"/>
      <c r="JX124" s="160"/>
      <c r="JY124" s="160"/>
      <c r="JZ124" s="160"/>
      <c r="KA124" s="160"/>
      <c r="KB124" s="160"/>
      <c r="KC124" s="160"/>
      <c r="KD124" s="160"/>
      <c r="KE124" s="160"/>
      <c r="KF124" s="160"/>
      <c r="KG124" s="160"/>
      <c r="KH124" s="160"/>
      <c r="KI124" s="160"/>
      <c r="KJ124" s="160"/>
      <c r="KK124" s="160"/>
      <c r="KL124" s="160"/>
      <c r="KM124" s="160"/>
      <c r="KN124" s="160"/>
      <c r="KO124" s="160"/>
      <c r="KP124" s="160"/>
      <c r="KQ124" s="160"/>
      <c r="KR124" s="160"/>
      <c r="KS124" s="160"/>
      <c r="KT124" s="160"/>
      <c r="KU124" s="160"/>
      <c r="KV124" s="160"/>
      <c r="KW124" s="160"/>
      <c r="KX124" s="160"/>
      <c r="KY124" s="160"/>
      <c r="KZ124" s="160"/>
      <c r="LA124" s="160"/>
      <c r="LB124" s="160"/>
      <c r="LC124" s="160"/>
      <c r="LD124" s="160"/>
      <c r="LE124" s="160"/>
      <c r="LF124" s="160"/>
      <c r="LG124" s="160"/>
      <c r="LH124" s="160"/>
      <c r="LI124" s="160"/>
      <c r="LJ124" s="160"/>
      <c r="LK124" s="160"/>
      <c r="LL124" s="160"/>
      <c r="LM124" s="160"/>
      <c r="LN124" s="160"/>
      <c r="LO124" s="160"/>
      <c r="LP124" s="160"/>
      <c r="LQ124" s="160"/>
      <c r="LR124" s="160"/>
      <c r="LS124" s="160"/>
      <c r="LT124" s="160"/>
      <c r="LU124" s="160"/>
      <c r="LV124" s="160"/>
      <c r="LW124" s="160"/>
      <c r="LX124" s="160"/>
      <c r="LY124" s="160"/>
      <c r="LZ124" s="160"/>
      <c r="MA124" s="160"/>
      <c r="MB124" s="160"/>
      <c r="MC124" s="160"/>
      <c r="MD124" s="160"/>
      <c r="ME124" s="160"/>
      <c r="MF124" s="160"/>
      <c r="MG124" s="160"/>
      <c r="MH124" s="160"/>
      <c r="MI124" s="160"/>
      <c r="MJ124" s="160"/>
      <c r="MK124" s="160"/>
      <c r="ML124" s="160"/>
      <c r="MM124" s="160"/>
      <c r="MN124" s="160"/>
      <c r="MO124" s="160"/>
      <c r="MP124" s="160"/>
      <c r="MQ124" s="160"/>
      <c r="MR124" s="160"/>
      <c r="MS124" s="160"/>
      <c r="MT124" s="160"/>
      <c r="MU124" s="160"/>
      <c r="MV124" s="160"/>
      <c r="MW124" s="160"/>
      <c r="MX124" s="160"/>
      <c r="MY124" s="160"/>
      <c r="MZ124" s="160"/>
      <c r="NA124" s="160"/>
      <c r="NB124" s="160"/>
      <c r="NC124" s="160"/>
      <c r="ND124" s="160"/>
      <c r="NE124" s="160"/>
      <c r="NF124" s="160"/>
      <c r="NG124" s="160"/>
      <c r="NH124" s="160"/>
      <c r="NI124" s="160"/>
      <c r="NJ124" s="160"/>
      <c r="NK124" s="160"/>
      <c r="NL124" s="160"/>
      <c r="NM124" s="160"/>
      <c r="NN124" s="160"/>
      <c r="NO124" s="160"/>
      <c r="NP124" s="160"/>
      <c r="NQ124" s="160"/>
      <c r="NR124" s="160"/>
      <c r="NS124" s="160"/>
      <c r="NT124" s="160"/>
      <c r="NU124" s="160"/>
      <c r="NV124" s="160"/>
      <c r="NW124" s="160"/>
      <c r="NX124" s="160"/>
      <c r="NY124" s="160"/>
      <c r="NZ124" s="160"/>
      <c r="OA124" s="160"/>
      <c r="OB124" s="160"/>
      <c r="OC124" s="160"/>
      <c r="OD124" s="160"/>
      <c r="OE124" s="160"/>
      <c r="OF124" s="160"/>
      <c r="OG124" s="160"/>
      <c r="OH124" s="160"/>
      <c r="OI124" s="160"/>
      <c r="OJ124" s="160"/>
      <c r="OK124" s="160"/>
      <c r="OL124" s="160"/>
      <c r="OM124" s="160"/>
      <c r="ON124" s="160"/>
      <c r="OO124" s="160"/>
      <c r="OP124" s="160"/>
      <c r="OQ124" s="160"/>
      <c r="OR124" s="160"/>
      <c r="OS124" s="160"/>
      <c r="OT124" s="160"/>
      <c r="OU124" s="160"/>
      <c r="OV124" s="160"/>
      <c r="OW124" s="160"/>
      <c r="OX124" s="160"/>
      <c r="OY124" s="160"/>
      <c r="OZ124" s="160"/>
      <c r="PA124" s="160"/>
      <c r="PB124" s="160"/>
      <c r="PC124" s="160"/>
      <c r="PD124" s="160"/>
      <c r="PE124" s="160"/>
      <c r="PF124" s="160"/>
      <c r="PG124" s="160"/>
      <c r="PH124" s="160"/>
      <c r="PI124" s="160"/>
      <c r="PJ124" s="160"/>
      <c r="PK124" s="160"/>
      <c r="PL124" s="160"/>
      <c r="PM124" s="160"/>
      <c r="PN124" s="160"/>
      <c r="PO124" s="160"/>
      <c r="PP124" s="160"/>
      <c r="PQ124" s="160"/>
      <c r="PR124" s="160"/>
      <c r="PS124" s="160"/>
      <c r="PT124" s="160"/>
      <c r="PU124" s="160"/>
      <c r="PV124" s="160"/>
      <c r="PW124" s="160"/>
      <c r="PX124" s="160"/>
      <c r="PY124" s="160"/>
      <c r="PZ124" s="160"/>
      <c r="QA124" s="160"/>
      <c r="QB124" s="160"/>
      <c r="QC124" s="160"/>
      <c r="QD124" s="160"/>
      <c r="QE124" s="160"/>
      <c r="QF124" s="160"/>
      <c r="QG124" s="160"/>
      <c r="QH124" s="160"/>
      <c r="QI124" s="160"/>
      <c r="QJ124" s="160"/>
      <c r="QK124" s="160"/>
      <c r="QL124" s="160"/>
      <c r="QM124" s="160"/>
      <c r="QN124" s="160"/>
      <c r="QO124" s="160"/>
      <c r="QP124" s="160"/>
      <c r="QQ124" s="160"/>
      <c r="QR124" s="160"/>
      <c r="QS124" s="160"/>
      <c r="QT124" s="160"/>
      <c r="QU124" s="160"/>
      <c r="QV124" s="160"/>
      <c r="QW124" s="160"/>
      <c r="QX124" s="160"/>
      <c r="QY124" s="160"/>
      <c r="QZ124" s="160"/>
      <c r="RA124" s="160"/>
      <c r="RB124" s="160"/>
      <c r="RC124" s="160"/>
      <c r="RD124" s="160"/>
      <c r="RE124" s="160"/>
      <c r="RF124" s="160"/>
      <c r="RG124" s="160"/>
      <c r="RH124" s="160"/>
      <c r="RI124" s="160"/>
      <c r="RJ124" s="160"/>
      <c r="RK124" s="160"/>
      <c r="RL124" s="160"/>
      <c r="RM124" s="160"/>
      <c r="RN124" s="160"/>
      <c r="RO124" s="160"/>
      <c r="RP124" s="160"/>
      <c r="RQ124" s="160"/>
      <c r="RR124" s="160"/>
      <c r="RS124" s="160"/>
      <c r="RT124" s="160"/>
      <c r="RU124" s="160"/>
      <c r="RV124" s="160"/>
      <c r="RW124" s="160"/>
      <c r="RX124" s="160"/>
      <c r="RY124" s="160"/>
      <c r="RZ124" s="160"/>
      <c r="SA124" s="160"/>
      <c r="SB124" s="160"/>
      <c r="SC124" s="160"/>
      <c r="SD124" s="160"/>
      <c r="SE124" s="160"/>
      <c r="SF124" s="160"/>
      <c r="SG124" s="160"/>
      <c r="SH124" s="160"/>
      <c r="SI124" s="160"/>
      <c r="SJ124" s="160"/>
      <c r="SK124" s="160"/>
      <c r="SL124" s="160"/>
      <c r="SM124" s="160"/>
      <c r="SN124" s="160"/>
      <c r="SO124" s="160"/>
      <c r="SP124" s="160"/>
      <c r="SQ124" s="160"/>
      <c r="SR124" s="160"/>
      <c r="SS124" s="160"/>
      <c r="ST124" s="160"/>
      <c r="SU124" s="160"/>
      <c r="SV124" s="160"/>
      <c r="SW124" s="160"/>
      <c r="SX124" s="160"/>
      <c r="SY124" s="160"/>
      <c r="SZ124" s="160"/>
      <c r="TA124" s="160"/>
      <c r="TB124" s="160"/>
      <c r="TC124" s="160"/>
      <c r="TD124" s="160"/>
      <c r="TE124" s="160"/>
      <c r="TF124" s="160"/>
      <c r="TG124" s="160"/>
      <c r="TH124" s="160"/>
      <c r="TI124" s="160"/>
      <c r="TJ124" s="160"/>
      <c r="TK124" s="160"/>
      <c r="TL124" s="160"/>
      <c r="TM124" s="160"/>
      <c r="TN124" s="160"/>
      <c r="TO124" s="160"/>
      <c r="TP124" s="160"/>
      <c r="TQ124" s="160"/>
      <c r="TR124" s="160"/>
      <c r="TS124" s="160"/>
      <c r="TT124" s="160"/>
      <c r="TU124" s="160"/>
      <c r="TV124" s="160"/>
      <c r="TW124" s="160"/>
      <c r="TX124" s="160"/>
      <c r="TY124" s="160"/>
      <c r="TZ124" s="160"/>
      <c r="UA124" s="160"/>
      <c r="UB124" s="160"/>
      <c r="UC124" s="160"/>
      <c r="UD124" s="160"/>
      <c r="UE124" s="160"/>
      <c r="UF124" s="160"/>
      <c r="UG124" s="160"/>
      <c r="UH124" s="160"/>
      <c r="UI124" s="160"/>
      <c r="UJ124" s="160"/>
      <c r="UK124" s="160"/>
      <c r="UL124" s="160"/>
      <c r="UM124" s="160"/>
      <c r="UN124" s="160"/>
      <c r="UO124" s="160"/>
      <c r="UP124" s="160"/>
      <c r="UQ124" s="160"/>
      <c r="UR124" s="160"/>
      <c r="US124" s="160"/>
      <c r="UT124" s="160"/>
      <c r="UU124" s="160"/>
      <c r="UV124" s="160"/>
      <c r="UW124" s="160"/>
      <c r="UX124" s="160"/>
      <c r="UY124" s="160"/>
      <c r="UZ124" s="160"/>
      <c r="VA124" s="160"/>
      <c r="VB124" s="160"/>
      <c r="VC124" s="160"/>
      <c r="VD124" s="160"/>
      <c r="VE124" s="160"/>
      <c r="VF124" s="160"/>
      <c r="VG124" s="160"/>
      <c r="VH124" s="160"/>
      <c r="VI124" s="160"/>
      <c r="VJ124" s="160"/>
      <c r="VK124" s="160"/>
      <c r="VL124" s="160"/>
      <c r="VM124" s="160"/>
      <c r="VN124" s="160"/>
      <c r="VO124" s="160"/>
      <c r="VP124" s="160"/>
      <c r="VQ124" s="160"/>
      <c r="VR124" s="160"/>
      <c r="VS124" s="160"/>
      <c r="VT124" s="160"/>
      <c r="VU124" s="160"/>
      <c r="VV124" s="160"/>
      <c r="VW124" s="160"/>
      <c r="VX124" s="160"/>
      <c r="VY124" s="160"/>
      <c r="VZ124" s="160"/>
      <c r="WA124" s="160"/>
      <c r="WB124" s="160"/>
      <c r="WC124" s="160"/>
      <c r="WD124" s="160"/>
      <c r="WE124" s="160"/>
      <c r="WF124" s="160"/>
      <c r="WG124" s="160"/>
      <c r="WH124" s="160"/>
      <c r="WI124" s="160"/>
      <c r="WJ124" s="160"/>
      <c r="WK124" s="160"/>
      <c r="WL124" s="160"/>
      <c r="WM124" s="160"/>
      <c r="WN124" s="160"/>
      <c r="WO124" s="160"/>
      <c r="WP124" s="160"/>
      <c r="WQ124" s="160"/>
      <c r="WR124" s="160"/>
      <c r="WS124" s="160"/>
      <c r="WT124" s="160"/>
      <c r="WU124" s="160"/>
      <c r="WV124" s="160"/>
      <c r="WW124" s="160"/>
      <c r="WX124" s="160"/>
      <c r="WY124" s="160"/>
      <c r="WZ124" s="160"/>
      <c r="XA124" s="160"/>
      <c r="XB124" s="160"/>
      <c r="XC124" s="160"/>
      <c r="XD124" s="160"/>
      <c r="XE124" s="160"/>
      <c r="XF124" s="160"/>
      <c r="XG124" s="160"/>
      <c r="XH124" s="160"/>
      <c r="XI124" s="160"/>
      <c r="XJ124" s="160"/>
      <c r="XK124" s="160"/>
      <c r="XL124" s="160"/>
      <c r="XM124" s="160"/>
      <c r="XN124" s="160"/>
      <c r="XO124" s="160"/>
      <c r="XP124" s="160"/>
      <c r="XQ124" s="160"/>
      <c r="XR124" s="160"/>
      <c r="XS124" s="160"/>
      <c r="XT124" s="160"/>
      <c r="XU124" s="160"/>
      <c r="XV124" s="160"/>
      <c r="XW124" s="160"/>
      <c r="XX124" s="160"/>
      <c r="XY124" s="160"/>
      <c r="XZ124" s="160"/>
      <c r="YA124" s="160"/>
      <c r="YB124" s="160"/>
      <c r="YC124" s="160"/>
      <c r="YD124" s="160"/>
      <c r="YE124" s="160"/>
      <c r="YF124" s="160"/>
      <c r="YG124" s="160"/>
      <c r="YH124" s="160"/>
      <c r="YI124" s="160"/>
      <c r="YJ124" s="160"/>
      <c r="YK124" s="160"/>
      <c r="YL124" s="160"/>
      <c r="YM124" s="160"/>
      <c r="YN124" s="160"/>
      <c r="YO124" s="160"/>
      <c r="YP124" s="160"/>
      <c r="YQ124" s="160"/>
      <c r="YR124" s="160"/>
      <c r="YS124" s="160"/>
      <c r="YT124" s="160"/>
      <c r="YU124" s="160"/>
      <c r="YV124" s="160"/>
      <c r="YW124" s="160"/>
      <c r="YX124" s="160"/>
      <c r="YY124" s="160"/>
      <c r="YZ124" s="160"/>
      <c r="ZA124" s="160"/>
      <c r="ZB124" s="160"/>
      <c r="ZC124" s="160"/>
      <c r="ZD124" s="160"/>
      <c r="ZE124" s="160"/>
      <c r="ZF124" s="160"/>
      <c r="ZG124" s="160"/>
      <c r="ZH124" s="160"/>
      <c r="ZI124" s="160"/>
      <c r="ZJ124" s="160"/>
      <c r="ZK124" s="160"/>
      <c r="ZL124" s="160"/>
      <c r="ZM124" s="160"/>
      <c r="ZN124" s="160"/>
      <c r="ZO124" s="160"/>
      <c r="ZP124" s="160"/>
      <c r="ZQ124" s="160"/>
      <c r="ZR124" s="160"/>
      <c r="ZS124" s="160"/>
      <c r="ZT124" s="160"/>
      <c r="ZU124" s="160"/>
      <c r="ZV124" s="160"/>
      <c r="ZW124" s="160"/>
      <c r="ZX124" s="160"/>
      <c r="ZY124" s="160"/>
      <c r="ZZ124" s="160"/>
      <c r="AAA124" s="160"/>
      <c r="AAB124" s="160"/>
      <c r="AAC124" s="160"/>
      <c r="AAD124" s="160"/>
      <c r="AAE124" s="160"/>
      <c r="AAF124" s="160"/>
      <c r="AAG124" s="160"/>
      <c r="AAH124" s="160"/>
      <c r="AAI124" s="160"/>
      <c r="AAJ124" s="160"/>
      <c r="AAK124" s="160"/>
      <c r="AAL124" s="160"/>
      <c r="AAM124" s="160"/>
      <c r="AAN124" s="160"/>
      <c r="AAO124" s="160"/>
      <c r="AAP124" s="160"/>
      <c r="AAQ124" s="160"/>
      <c r="AAR124" s="160"/>
      <c r="AAS124" s="160"/>
      <c r="AAT124" s="160"/>
      <c r="AAU124" s="160"/>
      <c r="AAV124" s="160"/>
      <c r="AAW124" s="160"/>
      <c r="AAX124" s="160"/>
      <c r="AAY124" s="160"/>
      <c r="AAZ124" s="160"/>
      <c r="ABA124" s="160"/>
      <c r="ABB124" s="160"/>
      <c r="ABC124" s="160"/>
      <c r="ABD124" s="160"/>
      <c r="ABE124" s="160"/>
      <c r="ABF124" s="160"/>
      <c r="ABG124" s="160"/>
      <c r="ABH124" s="160"/>
      <c r="ABI124" s="160"/>
      <c r="ABJ124" s="160"/>
      <c r="ABK124" s="160"/>
      <c r="ABL124" s="160"/>
      <c r="ABM124" s="160"/>
      <c r="ABN124" s="160"/>
      <c r="ABO124" s="160"/>
      <c r="ABP124" s="160"/>
      <c r="ABQ124" s="160"/>
      <c r="ABR124" s="160"/>
      <c r="ABS124" s="160"/>
      <c r="ABT124" s="160"/>
      <c r="ABU124" s="160"/>
      <c r="ABV124" s="160"/>
      <c r="ABW124" s="160"/>
      <c r="ABX124" s="160"/>
      <c r="ABY124" s="160"/>
      <c r="ABZ124" s="160"/>
      <c r="ACA124" s="160"/>
      <c r="ACB124" s="160"/>
      <c r="ACC124" s="160"/>
      <c r="ACD124" s="160"/>
      <c r="ACE124" s="160"/>
      <c r="ACF124" s="160"/>
      <c r="ACG124" s="160"/>
      <c r="ACH124" s="160"/>
      <c r="ACI124" s="160"/>
      <c r="ACJ124" s="160"/>
      <c r="ACK124" s="160"/>
      <c r="ACL124" s="160"/>
      <c r="ACM124" s="160"/>
      <c r="ACN124" s="160"/>
      <c r="ACO124" s="160"/>
      <c r="ACP124" s="160"/>
      <c r="ACQ124" s="160"/>
      <c r="ACR124" s="160"/>
      <c r="ACS124" s="160"/>
      <c r="ACT124" s="160"/>
      <c r="ACU124" s="160"/>
      <c r="ACV124" s="160"/>
      <c r="ACW124" s="160"/>
      <c r="ACX124" s="160"/>
      <c r="ACY124" s="160"/>
      <c r="ACZ124" s="160"/>
      <c r="ADA124" s="160"/>
      <c r="ADB124" s="160"/>
      <c r="ADC124" s="160"/>
      <c r="ADD124" s="160"/>
      <c r="ADE124" s="160"/>
      <c r="ADF124" s="160"/>
      <c r="ADG124" s="160"/>
      <c r="ADH124" s="160"/>
      <c r="ADI124" s="160"/>
      <c r="ADJ124" s="160"/>
      <c r="ADK124" s="160"/>
      <c r="ADL124" s="160"/>
      <c r="ADM124" s="160"/>
      <c r="ADN124" s="160"/>
      <c r="ADO124" s="160"/>
      <c r="ADP124" s="160"/>
      <c r="ADQ124" s="160"/>
      <c r="ADR124" s="160"/>
      <c r="ADS124" s="160"/>
      <c r="ADT124" s="160"/>
      <c r="ADU124" s="160"/>
      <c r="ADV124" s="160"/>
      <c r="ADW124" s="160"/>
      <c r="ADX124" s="160"/>
      <c r="ADY124" s="160"/>
      <c r="ADZ124" s="160"/>
      <c r="AEA124" s="160"/>
      <c r="AEB124" s="160"/>
      <c r="AEC124" s="160"/>
      <c r="AED124" s="160"/>
      <c r="AEE124" s="160"/>
      <c r="AEF124" s="160"/>
      <c r="AEG124" s="160"/>
      <c r="AEH124" s="160"/>
      <c r="AEI124" s="160"/>
      <c r="AEJ124" s="160"/>
      <c r="AEK124" s="160"/>
      <c r="AEL124" s="160"/>
      <c r="AEM124" s="160"/>
      <c r="AEN124" s="160"/>
      <c r="AEO124" s="160"/>
      <c r="AEP124" s="160"/>
      <c r="AEQ124" s="160"/>
      <c r="AER124" s="160"/>
      <c r="AES124" s="160"/>
      <c r="AET124" s="160"/>
      <c r="AEU124" s="160"/>
      <c r="AEV124" s="160"/>
      <c r="AEW124" s="160"/>
      <c r="AEX124" s="160"/>
      <c r="AEY124" s="160"/>
      <c r="AEZ124" s="160"/>
      <c r="AFA124" s="160"/>
      <c r="AFB124" s="160"/>
      <c r="AFC124" s="160"/>
      <c r="AFD124" s="160"/>
      <c r="AFE124" s="160"/>
      <c r="AFF124" s="160"/>
      <c r="AFG124" s="160"/>
      <c r="AFH124" s="160"/>
      <c r="AFI124" s="160"/>
      <c r="AFJ124" s="160"/>
      <c r="AFK124" s="160"/>
      <c r="AFL124" s="160"/>
      <c r="AFM124" s="160"/>
      <c r="AFN124" s="160"/>
      <c r="AFO124" s="160"/>
      <c r="AFP124" s="160"/>
      <c r="AFQ124" s="160"/>
      <c r="AFR124" s="160"/>
      <c r="AFS124" s="160"/>
      <c r="AFT124" s="160"/>
      <c r="AFU124" s="160"/>
      <c r="AFV124" s="160"/>
      <c r="AFW124" s="160"/>
      <c r="AFX124" s="160"/>
      <c r="AFY124" s="160"/>
      <c r="AFZ124" s="160"/>
      <c r="AGA124" s="160"/>
      <c r="AGB124" s="160"/>
      <c r="AGC124" s="160"/>
      <c r="AGD124" s="160"/>
      <c r="AGE124" s="160"/>
      <c r="AGF124" s="160"/>
      <c r="AGG124" s="160"/>
      <c r="AGH124" s="160"/>
      <c r="AGI124" s="160"/>
      <c r="AGJ124" s="160"/>
      <c r="AGK124" s="160"/>
      <c r="AGL124" s="160"/>
      <c r="AGM124" s="160"/>
      <c r="AGN124" s="160"/>
      <c r="AGO124" s="160"/>
      <c r="AGP124" s="160"/>
      <c r="AGQ124" s="160"/>
      <c r="AGR124" s="160"/>
      <c r="AGS124" s="160"/>
      <c r="AGT124" s="160"/>
      <c r="AGU124" s="160"/>
      <c r="AGV124" s="160"/>
      <c r="AGW124" s="160"/>
      <c r="AGX124" s="160"/>
      <c r="AGY124" s="160"/>
      <c r="AGZ124" s="160"/>
      <c r="AHA124" s="160"/>
      <c r="AHB124" s="160"/>
      <c r="AHC124" s="160"/>
      <c r="AHD124" s="160"/>
      <c r="AHE124" s="160"/>
      <c r="AHF124" s="160"/>
      <c r="AHG124" s="160"/>
      <c r="AHH124" s="160"/>
      <c r="AHI124" s="160"/>
      <c r="AHJ124" s="160"/>
      <c r="AHK124" s="160"/>
      <c r="AHL124" s="160"/>
      <c r="AHM124" s="160"/>
      <c r="AHN124" s="160"/>
      <c r="AHO124" s="160"/>
      <c r="AHP124" s="160"/>
      <c r="AHQ124" s="160"/>
      <c r="AHR124" s="160"/>
      <c r="AHS124" s="160"/>
      <c r="AHT124" s="160"/>
      <c r="AHU124" s="160"/>
      <c r="AHV124" s="160"/>
      <c r="AHW124" s="160"/>
      <c r="AHX124" s="160"/>
      <c r="AHY124" s="160"/>
      <c r="AHZ124" s="160"/>
      <c r="AIA124" s="160"/>
      <c r="AIB124" s="160"/>
      <c r="AIC124" s="160"/>
      <c r="AID124" s="160"/>
      <c r="AIE124" s="160"/>
      <c r="AIF124" s="160"/>
      <c r="AIG124" s="160"/>
      <c r="AIH124" s="160"/>
      <c r="AII124" s="160"/>
      <c r="AIJ124" s="160"/>
      <c r="AIK124" s="160"/>
      <c r="AIL124" s="160"/>
      <c r="AIM124" s="160"/>
      <c r="AIN124" s="160"/>
      <c r="AIO124" s="160"/>
      <c r="AIP124" s="160"/>
      <c r="AIQ124" s="160"/>
      <c r="AIR124" s="160"/>
      <c r="AIS124" s="160"/>
      <c r="AIT124" s="160"/>
      <c r="AIU124" s="160"/>
      <c r="AIV124" s="160"/>
      <c r="AIW124" s="160"/>
      <c r="AIX124" s="160"/>
      <c r="AIY124" s="160"/>
      <c r="AIZ124" s="160"/>
      <c r="AJA124" s="160"/>
      <c r="AJB124" s="160"/>
      <c r="AJC124" s="160"/>
      <c r="AJD124" s="160"/>
      <c r="AJE124" s="160"/>
      <c r="AJF124" s="160"/>
      <c r="AJG124" s="160"/>
      <c r="AJH124" s="160"/>
      <c r="AJI124" s="160"/>
      <c r="AJJ124" s="160"/>
    </row>
    <row r="125" spans="1:946" s="161" customFormat="1" ht="27.95" customHeight="1" x14ac:dyDescent="0.25">
      <c r="A125" s="73" t="s">
        <v>314</v>
      </c>
      <c r="B125" s="73" t="s">
        <v>288</v>
      </c>
      <c r="C125" s="78" t="s">
        <v>315</v>
      </c>
      <c r="D125" s="80" t="s">
        <v>68</v>
      </c>
      <c r="E125" s="80" t="s">
        <v>300</v>
      </c>
      <c r="F125" s="43" t="s">
        <v>187</v>
      </c>
      <c r="G125" s="80" t="s">
        <v>291</v>
      </c>
      <c r="H125" s="80" t="s">
        <v>316</v>
      </c>
      <c r="I125" s="80" t="s">
        <v>79</v>
      </c>
      <c r="J125" s="140"/>
      <c r="K125" s="46" t="s">
        <v>81</v>
      </c>
      <c r="L125" s="80"/>
      <c r="M125" s="48" t="s">
        <v>57</v>
      </c>
      <c r="N125" s="48">
        <v>1</v>
      </c>
      <c r="O125" s="48">
        <v>1</v>
      </c>
      <c r="P125" s="48">
        <v>1</v>
      </c>
      <c r="Q125" s="48">
        <v>1</v>
      </c>
      <c r="R125" s="88"/>
      <c r="S125" s="88"/>
      <c r="T125" s="48">
        <v>1</v>
      </c>
      <c r="U125" s="48">
        <v>1</v>
      </c>
      <c r="V125" s="88"/>
      <c r="W125" s="88"/>
      <c r="X125" s="88"/>
      <c r="Y125" s="88"/>
      <c r="Z125" s="51">
        <f t="shared" si="1"/>
        <v>6</v>
      </c>
      <c r="AA125" s="52"/>
      <c r="AB125" s="53"/>
      <c r="AC125" s="54">
        <f>Z126/(AA125+Z125)</f>
        <v>1</v>
      </c>
      <c r="AD125" s="55">
        <v>0</v>
      </c>
      <c r="AE125" s="55">
        <v>0</v>
      </c>
      <c r="AF125" s="56" t="str">
        <f>IFERROR(AE125/AD125," ")</f>
        <v xml:space="preserve"> </v>
      </c>
      <c r="AG125" s="52"/>
      <c r="AH125" s="52"/>
      <c r="AI125" s="54" t="str">
        <f>IFERROR(AH125/AG125," ")</f>
        <v xml:space="preserve"> </v>
      </c>
      <c r="AJ125" s="160"/>
      <c r="AK125" s="160"/>
      <c r="AL125" s="160"/>
      <c r="AM125" s="160"/>
      <c r="AN125" s="160"/>
      <c r="AO125" s="160"/>
      <c r="AP125" s="160"/>
      <c r="AQ125" s="160"/>
      <c r="AR125" s="160"/>
      <c r="AS125" s="160"/>
      <c r="AT125" s="160"/>
      <c r="AU125" s="160"/>
      <c r="AV125" s="160"/>
      <c r="AW125" s="160"/>
      <c r="AX125" s="160"/>
      <c r="AY125" s="160"/>
      <c r="AZ125" s="160"/>
      <c r="BA125" s="160"/>
      <c r="BB125" s="160"/>
      <c r="BC125" s="160"/>
      <c r="BD125" s="160"/>
      <c r="BE125" s="160"/>
      <c r="BF125" s="160"/>
      <c r="BG125" s="160"/>
      <c r="BH125" s="160"/>
      <c r="BI125" s="160"/>
      <c r="BJ125" s="160"/>
      <c r="BK125" s="160"/>
      <c r="BL125" s="160"/>
      <c r="BM125" s="160"/>
      <c r="BN125" s="160"/>
      <c r="BO125" s="160"/>
      <c r="BP125" s="160"/>
      <c r="BQ125" s="160"/>
      <c r="BR125" s="160"/>
      <c r="BS125" s="160"/>
      <c r="BT125" s="160"/>
      <c r="BU125" s="160"/>
      <c r="BV125" s="160"/>
      <c r="BW125" s="160"/>
      <c r="BX125" s="160"/>
      <c r="BY125" s="160"/>
      <c r="BZ125" s="160"/>
      <c r="CA125" s="160"/>
      <c r="CB125" s="160"/>
      <c r="CC125" s="160"/>
      <c r="CD125" s="160"/>
      <c r="CE125" s="160"/>
      <c r="CF125" s="160"/>
      <c r="CG125" s="160"/>
      <c r="CH125" s="160"/>
      <c r="CI125" s="160"/>
      <c r="CJ125" s="160"/>
      <c r="CK125" s="160"/>
      <c r="CL125" s="160"/>
      <c r="CM125" s="160"/>
      <c r="CN125" s="160"/>
      <c r="CO125" s="160"/>
      <c r="CP125" s="160"/>
      <c r="CQ125" s="160"/>
      <c r="CR125" s="160"/>
      <c r="CS125" s="160"/>
      <c r="CT125" s="160"/>
      <c r="CU125" s="160"/>
      <c r="CV125" s="160"/>
      <c r="CW125" s="160"/>
      <c r="CX125" s="160"/>
      <c r="CY125" s="160"/>
      <c r="CZ125" s="160"/>
      <c r="DA125" s="160"/>
      <c r="DB125" s="160"/>
      <c r="DC125" s="160"/>
      <c r="DD125" s="160"/>
      <c r="DE125" s="160"/>
      <c r="DF125" s="160"/>
      <c r="DG125" s="160"/>
      <c r="DH125" s="160"/>
      <c r="DI125" s="160"/>
      <c r="DJ125" s="160"/>
      <c r="DK125" s="160"/>
      <c r="DL125" s="160"/>
      <c r="DM125" s="160"/>
      <c r="DN125" s="160"/>
      <c r="DO125" s="160"/>
      <c r="DP125" s="160"/>
      <c r="DQ125" s="160"/>
      <c r="DR125" s="160"/>
      <c r="DS125" s="160"/>
      <c r="DT125" s="160"/>
      <c r="DU125" s="160"/>
      <c r="DV125" s="160"/>
      <c r="DW125" s="160"/>
      <c r="DX125" s="160"/>
      <c r="DY125" s="160"/>
      <c r="DZ125" s="160"/>
      <c r="EA125" s="160"/>
      <c r="EB125" s="160"/>
      <c r="EC125" s="160"/>
      <c r="ED125" s="160"/>
      <c r="EE125" s="160"/>
      <c r="EF125" s="160"/>
      <c r="EG125" s="160"/>
      <c r="EH125" s="160"/>
      <c r="EI125" s="160"/>
      <c r="EJ125" s="160"/>
      <c r="EK125" s="160"/>
      <c r="EL125" s="160"/>
      <c r="EM125" s="160"/>
      <c r="EN125" s="160"/>
      <c r="EO125" s="160"/>
      <c r="EP125" s="160"/>
      <c r="EQ125" s="160"/>
      <c r="ER125" s="160"/>
      <c r="ES125" s="160"/>
      <c r="ET125" s="160"/>
      <c r="EU125" s="160"/>
      <c r="EV125" s="160"/>
      <c r="EW125" s="160"/>
      <c r="EX125" s="160"/>
      <c r="EY125" s="160"/>
      <c r="EZ125" s="160"/>
      <c r="FA125" s="160"/>
      <c r="FB125" s="160"/>
      <c r="FC125" s="160"/>
      <c r="FD125" s="160"/>
      <c r="FE125" s="160"/>
      <c r="FF125" s="160"/>
      <c r="FG125" s="160"/>
      <c r="FH125" s="160"/>
      <c r="FI125" s="160"/>
      <c r="FJ125" s="160"/>
      <c r="FK125" s="160"/>
      <c r="FL125" s="160"/>
      <c r="FM125" s="160"/>
      <c r="FN125" s="160"/>
      <c r="FO125" s="160"/>
      <c r="FP125" s="160"/>
      <c r="FQ125" s="160"/>
      <c r="FR125" s="160"/>
      <c r="FS125" s="160"/>
      <c r="FT125" s="160"/>
      <c r="FU125" s="160"/>
      <c r="FV125" s="160"/>
      <c r="FW125" s="160"/>
      <c r="FX125" s="160"/>
      <c r="FY125" s="160"/>
      <c r="FZ125" s="160"/>
      <c r="GA125" s="160"/>
      <c r="GB125" s="160"/>
      <c r="GC125" s="160"/>
      <c r="GD125" s="160"/>
      <c r="GE125" s="160"/>
      <c r="GF125" s="160"/>
      <c r="GG125" s="160"/>
      <c r="GH125" s="160"/>
      <c r="GI125" s="160"/>
      <c r="GJ125" s="160"/>
      <c r="GK125" s="160"/>
      <c r="GL125" s="160"/>
      <c r="GM125" s="160"/>
      <c r="GN125" s="160"/>
      <c r="GO125" s="160"/>
      <c r="GP125" s="160"/>
      <c r="GQ125" s="160"/>
      <c r="GR125" s="160"/>
      <c r="GS125" s="160"/>
      <c r="GT125" s="160"/>
      <c r="GU125" s="160"/>
      <c r="GV125" s="160"/>
      <c r="GW125" s="160"/>
      <c r="GX125" s="160"/>
      <c r="GY125" s="160"/>
      <c r="GZ125" s="160"/>
      <c r="HA125" s="160"/>
      <c r="HB125" s="160"/>
      <c r="HC125" s="160"/>
      <c r="HD125" s="160"/>
      <c r="HE125" s="160"/>
      <c r="HF125" s="160"/>
      <c r="HG125" s="160"/>
      <c r="HH125" s="160"/>
      <c r="HI125" s="160"/>
      <c r="HJ125" s="160"/>
      <c r="HK125" s="160"/>
      <c r="HL125" s="160"/>
      <c r="HM125" s="160"/>
      <c r="HN125" s="160"/>
      <c r="HO125" s="160"/>
      <c r="HP125" s="160"/>
      <c r="HQ125" s="160"/>
      <c r="HR125" s="160"/>
      <c r="HS125" s="160"/>
      <c r="HT125" s="160"/>
      <c r="HU125" s="160"/>
      <c r="HV125" s="160"/>
      <c r="HW125" s="160"/>
      <c r="HX125" s="160"/>
      <c r="HY125" s="160"/>
      <c r="HZ125" s="160"/>
      <c r="IA125" s="160"/>
      <c r="IB125" s="160"/>
      <c r="IC125" s="160"/>
      <c r="ID125" s="160"/>
      <c r="IE125" s="160"/>
      <c r="IF125" s="160"/>
      <c r="IG125" s="160"/>
      <c r="IH125" s="160"/>
      <c r="II125" s="160"/>
      <c r="IJ125" s="160"/>
      <c r="IK125" s="160"/>
      <c r="IL125" s="160"/>
      <c r="IM125" s="160"/>
      <c r="IN125" s="160"/>
      <c r="IO125" s="160"/>
      <c r="IP125" s="160"/>
      <c r="IQ125" s="160"/>
      <c r="IR125" s="160"/>
      <c r="IS125" s="160"/>
      <c r="IT125" s="160"/>
      <c r="IU125" s="160"/>
      <c r="IV125" s="160"/>
      <c r="IW125" s="160"/>
      <c r="IX125" s="160"/>
      <c r="IY125" s="160"/>
      <c r="IZ125" s="160"/>
      <c r="JA125" s="160"/>
      <c r="JB125" s="160"/>
      <c r="JC125" s="160"/>
      <c r="JD125" s="160"/>
      <c r="JE125" s="160"/>
      <c r="JF125" s="160"/>
      <c r="JG125" s="160"/>
      <c r="JH125" s="160"/>
      <c r="JI125" s="160"/>
      <c r="JJ125" s="160"/>
      <c r="JK125" s="160"/>
      <c r="JL125" s="160"/>
      <c r="JM125" s="160"/>
      <c r="JN125" s="160"/>
      <c r="JO125" s="160"/>
      <c r="JP125" s="160"/>
      <c r="JQ125" s="160"/>
      <c r="JR125" s="160"/>
      <c r="JS125" s="160"/>
      <c r="JT125" s="160"/>
      <c r="JU125" s="160"/>
      <c r="JV125" s="160"/>
      <c r="JW125" s="160"/>
      <c r="JX125" s="160"/>
      <c r="JY125" s="160"/>
      <c r="JZ125" s="160"/>
      <c r="KA125" s="160"/>
      <c r="KB125" s="160"/>
      <c r="KC125" s="160"/>
      <c r="KD125" s="160"/>
      <c r="KE125" s="160"/>
      <c r="KF125" s="160"/>
      <c r="KG125" s="160"/>
      <c r="KH125" s="160"/>
      <c r="KI125" s="160"/>
      <c r="KJ125" s="160"/>
      <c r="KK125" s="160"/>
      <c r="KL125" s="160"/>
      <c r="KM125" s="160"/>
      <c r="KN125" s="160"/>
      <c r="KO125" s="160"/>
      <c r="KP125" s="160"/>
      <c r="KQ125" s="160"/>
      <c r="KR125" s="160"/>
      <c r="KS125" s="160"/>
      <c r="KT125" s="160"/>
      <c r="KU125" s="160"/>
      <c r="KV125" s="160"/>
      <c r="KW125" s="160"/>
      <c r="KX125" s="160"/>
      <c r="KY125" s="160"/>
      <c r="KZ125" s="160"/>
      <c r="LA125" s="160"/>
      <c r="LB125" s="160"/>
      <c r="LC125" s="160"/>
      <c r="LD125" s="160"/>
      <c r="LE125" s="160"/>
      <c r="LF125" s="160"/>
      <c r="LG125" s="160"/>
      <c r="LH125" s="160"/>
      <c r="LI125" s="160"/>
      <c r="LJ125" s="160"/>
      <c r="LK125" s="160"/>
      <c r="LL125" s="160"/>
      <c r="LM125" s="160"/>
      <c r="LN125" s="160"/>
      <c r="LO125" s="160"/>
      <c r="LP125" s="160"/>
      <c r="LQ125" s="160"/>
      <c r="LR125" s="160"/>
      <c r="LS125" s="160"/>
      <c r="LT125" s="160"/>
      <c r="LU125" s="160"/>
      <c r="LV125" s="160"/>
      <c r="LW125" s="160"/>
      <c r="LX125" s="160"/>
      <c r="LY125" s="160"/>
      <c r="LZ125" s="160"/>
      <c r="MA125" s="160"/>
      <c r="MB125" s="160"/>
      <c r="MC125" s="160"/>
      <c r="MD125" s="160"/>
      <c r="ME125" s="160"/>
      <c r="MF125" s="160"/>
      <c r="MG125" s="160"/>
      <c r="MH125" s="160"/>
      <c r="MI125" s="160"/>
      <c r="MJ125" s="160"/>
      <c r="MK125" s="160"/>
      <c r="ML125" s="160"/>
      <c r="MM125" s="160"/>
      <c r="MN125" s="160"/>
      <c r="MO125" s="160"/>
      <c r="MP125" s="160"/>
      <c r="MQ125" s="160"/>
      <c r="MR125" s="160"/>
      <c r="MS125" s="160"/>
      <c r="MT125" s="160"/>
      <c r="MU125" s="160"/>
      <c r="MV125" s="160"/>
      <c r="MW125" s="160"/>
      <c r="MX125" s="160"/>
      <c r="MY125" s="160"/>
      <c r="MZ125" s="160"/>
      <c r="NA125" s="160"/>
      <c r="NB125" s="160"/>
      <c r="NC125" s="160"/>
      <c r="ND125" s="160"/>
      <c r="NE125" s="160"/>
      <c r="NF125" s="160"/>
      <c r="NG125" s="160"/>
      <c r="NH125" s="160"/>
      <c r="NI125" s="160"/>
      <c r="NJ125" s="160"/>
      <c r="NK125" s="160"/>
      <c r="NL125" s="160"/>
      <c r="NM125" s="160"/>
      <c r="NN125" s="160"/>
      <c r="NO125" s="160"/>
      <c r="NP125" s="160"/>
      <c r="NQ125" s="160"/>
      <c r="NR125" s="160"/>
      <c r="NS125" s="160"/>
      <c r="NT125" s="160"/>
      <c r="NU125" s="160"/>
      <c r="NV125" s="160"/>
      <c r="NW125" s="160"/>
      <c r="NX125" s="160"/>
      <c r="NY125" s="160"/>
      <c r="NZ125" s="160"/>
      <c r="OA125" s="160"/>
      <c r="OB125" s="160"/>
      <c r="OC125" s="160"/>
      <c r="OD125" s="160"/>
      <c r="OE125" s="160"/>
      <c r="OF125" s="160"/>
      <c r="OG125" s="160"/>
      <c r="OH125" s="160"/>
      <c r="OI125" s="160"/>
      <c r="OJ125" s="160"/>
      <c r="OK125" s="160"/>
      <c r="OL125" s="160"/>
      <c r="OM125" s="160"/>
      <c r="ON125" s="160"/>
      <c r="OO125" s="160"/>
      <c r="OP125" s="160"/>
      <c r="OQ125" s="160"/>
      <c r="OR125" s="160"/>
      <c r="OS125" s="160"/>
      <c r="OT125" s="160"/>
      <c r="OU125" s="160"/>
      <c r="OV125" s="160"/>
      <c r="OW125" s="160"/>
      <c r="OX125" s="160"/>
      <c r="OY125" s="160"/>
      <c r="OZ125" s="160"/>
      <c r="PA125" s="160"/>
      <c r="PB125" s="160"/>
      <c r="PC125" s="160"/>
      <c r="PD125" s="160"/>
      <c r="PE125" s="160"/>
      <c r="PF125" s="160"/>
      <c r="PG125" s="160"/>
      <c r="PH125" s="160"/>
      <c r="PI125" s="160"/>
      <c r="PJ125" s="160"/>
      <c r="PK125" s="160"/>
      <c r="PL125" s="160"/>
      <c r="PM125" s="160"/>
      <c r="PN125" s="160"/>
      <c r="PO125" s="160"/>
      <c r="PP125" s="160"/>
      <c r="PQ125" s="160"/>
      <c r="PR125" s="160"/>
      <c r="PS125" s="160"/>
      <c r="PT125" s="160"/>
      <c r="PU125" s="160"/>
      <c r="PV125" s="160"/>
      <c r="PW125" s="160"/>
      <c r="PX125" s="160"/>
      <c r="PY125" s="160"/>
      <c r="PZ125" s="160"/>
      <c r="QA125" s="160"/>
      <c r="QB125" s="160"/>
      <c r="QC125" s="160"/>
      <c r="QD125" s="160"/>
      <c r="QE125" s="160"/>
      <c r="QF125" s="160"/>
      <c r="QG125" s="160"/>
      <c r="QH125" s="160"/>
      <c r="QI125" s="160"/>
      <c r="QJ125" s="160"/>
      <c r="QK125" s="160"/>
      <c r="QL125" s="160"/>
      <c r="QM125" s="160"/>
      <c r="QN125" s="160"/>
      <c r="QO125" s="160"/>
      <c r="QP125" s="160"/>
      <c r="QQ125" s="160"/>
      <c r="QR125" s="160"/>
      <c r="QS125" s="160"/>
      <c r="QT125" s="160"/>
      <c r="QU125" s="160"/>
      <c r="QV125" s="160"/>
      <c r="QW125" s="160"/>
      <c r="QX125" s="160"/>
      <c r="QY125" s="160"/>
      <c r="QZ125" s="160"/>
      <c r="RA125" s="160"/>
      <c r="RB125" s="160"/>
      <c r="RC125" s="160"/>
      <c r="RD125" s="160"/>
      <c r="RE125" s="160"/>
      <c r="RF125" s="160"/>
      <c r="RG125" s="160"/>
      <c r="RH125" s="160"/>
      <c r="RI125" s="160"/>
      <c r="RJ125" s="160"/>
      <c r="RK125" s="160"/>
      <c r="RL125" s="160"/>
      <c r="RM125" s="160"/>
      <c r="RN125" s="160"/>
      <c r="RO125" s="160"/>
      <c r="RP125" s="160"/>
      <c r="RQ125" s="160"/>
      <c r="RR125" s="160"/>
      <c r="RS125" s="160"/>
      <c r="RT125" s="160"/>
      <c r="RU125" s="160"/>
      <c r="RV125" s="160"/>
      <c r="RW125" s="160"/>
      <c r="RX125" s="160"/>
      <c r="RY125" s="160"/>
      <c r="RZ125" s="160"/>
      <c r="SA125" s="160"/>
      <c r="SB125" s="160"/>
      <c r="SC125" s="160"/>
      <c r="SD125" s="160"/>
      <c r="SE125" s="160"/>
      <c r="SF125" s="160"/>
      <c r="SG125" s="160"/>
      <c r="SH125" s="160"/>
      <c r="SI125" s="160"/>
      <c r="SJ125" s="160"/>
      <c r="SK125" s="160"/>
      <c r="SL125" s="160"/>
      <c r="SM125" s="160"/>
      <c r="SN125" s="160"/>
      <c r="SO125" s="160"/>
      <c r="SP125" s="160"/>
      <c r="SQ125" s="160"/>
      <c r="SR125" s="160"/>
      <c r="SS125" s="160"/>
      <c r="ST125" s="160"/>
      <c r="SU125" s="160"/>
      <c r="SV125" s="160"/>
      <c r="SW125" s="160"/>
      <c r="SX125" s="160"/>
      <c r="SY125" s="160"/>
      <c r="SZ125" s="160"/>
      <c r="TA125" s="160"/>
      <c r="TB125" s="160"/>
      <c r="TC125" s="160"/>
      <c r="TD125" s="160"/>
      <c r="TE125" s="160"/>
      <c r="TF125" s="160"/>
      <c r="TG125" s="160"/>
      <c r="TH125" s="160"/>
      <c r="TI125" s="160"/>
      <c r="TJ125" s="160"/>
      <c r="TK125" s="160"/>
      <c r="TL125" s="160"/>
      <c r="TM125" s="160"/>
      <c r="TN125" s="160"/>
      <c r="TO125" s="160"/>
      <c r="TP125" s="160"/>
      <c r="TQ125" s="160"/>
      <c r="TR125" s="160"/>
      <c r="TS125" s="160"/>
      <c r="TT125" s="160"/>
      <c r="TU125" s="160"/>
      <c r="TV125" s="160"/>
      <c r="TW125" s="160"/>
      <c r="TX125" s="160"/>
      <c r="TY125" s="160"/>
      <c r="TZ125" s="160"/>
      <c r="UA125" s="160"/>
      <c r="UB125" s="160"/>
      <c r="UC125" s="160"/>
      <c r="UD125" s="160"/>
      <c r="UE125" s="160"/>
      <c r="UF125" s="160"/>
      <c r="UG125" s="160"/>
      <c r="UH125" s="160"/>
      <c r="UI125" s="160"/>
      <c r="UJ125" s="160"/>
      <c r="UK125" s="160"/>
      <c r="UL125" s="160"/>
      <c r="UM125" s="160"/>
      <c r="UN125" s="160"/>
      <c r="UO125" s="160"/>
      <c r="UP125" s="160"/>
      <c r="UQ125" s="160"/>
      <c r="UR125" s="160"/>
      <c r="US125" s="160"/>
      <c r="UT125" s="160"/>
      <c r="UU125" s="160"/>
      <c r="UV125" s="160"/>
      <c r="UW125" s="160"/>
      <c r="UX125" s="160"/>
      <c r="UY125" s="160"/>
      <c r="UZ125" s="160"/>
      <c r="VA125" s="160"/>
      <c r="VB125" s="160"/>
      <c r="VC125" s="160"/>
      <c r="VD125" s="160"/>
      <c r="VE125" s="160"/>
      <c r="VF125" s="160"/>
      <c r="VG125" s="160"/>
      <c r="VH125" s="160"/>
      <c r="VI125" s="160"/>
      <c r="VJ125" s="160"/>
      <c r="VK125" s="160"/>
      <c r="VL125" s="160"/>
      <c r="VM125" s="160"/>
      <c r="VN125" s="160"/>
      <c r="VO125" s="160"/>
      <c r="VP125" s="160"/>
      <c r="VQ125" s="160"/>
      <c r="VR125" s="160"/>
      <c r="VS125" s="160"/>
      <c r="VT125" s="160"/>
      <c r="VU125" s="160"/>
      <c r="VV125" s="160"/>
      <c r="VW125" s="160"/>
      <c r="VX125" s="160"/>
      <c r="VY125" s="160"/>
      <c r="VZ125" s="160"/>
      <c r="WA125" s="160"/>
      <c r="WB125" s="160"/>
      <c r="WC125" s="160"/>
      <c r="WD125" s="160"/>
      <c r="WE125" s="160"/>
      <c r="WF125" s="160"/>
      <c r="WG125" s="160"/>
      <c r="WH125" s="160"/>
      <c r="WI125" s="160"/>
      <c r="WJ125" s="160"/>
      <c r="WK125" s="160"/>
      <c r="WL125" s="160"/>
      <c r="WM125" s="160"/>
      <c r="WN125" s="160"/>
      <c r="WO125" s="160"/>
      <c r="WP125" s="160"/>
      <c r="WQ125" s="160"/>
      <c r="WR125" s="160"/>
      <c r="WS125" s="160"/>
      <c r="WT125" s="160"/>
      <c r="WU125" s="160"/>
      <c r="WV125" s="160"/>
      <c r="WW125" s="160"/>
      <c r="WX125" s="160"/>
      <c r="WY125" s="160"/>
      <c r="WZ125" s="160"/>
      <c r="XA125" s="160"/>
      <c r="XB125" s="160"/>
      <c r="XC125" s="160"/>
      <c r="XD125" s="160"/>
      <c r="XE125" s="160"/>
      <c r="XF125" s="160"/>
      <c r="XG125" s="160"/>
      <c r="XH125" s="160"/>
      <c r="XI125" s="160"/>
      <c r="XJ125" s="160"/>
      <c r="XK125" s="160"/>
      <c r="XL125" s="160"/>
      <c r="XM125" s="160"/>
      <c r="XN125" s="160"/>
      <c r="XO125" s="160"/>
      <c r="XP125" s="160"/>
      <c r="XQ125" s="160"/>
      <c r="XR125" s="160"/>
      <c r="XS125" s="160"/>
      <c r="XT125" s="160"/>
      <c r="XU125" s="160"/>
      <c r="XV125" s="160"/>
      <c r="XW125" s="160"/>
      <c r="XX125" s="160"/>
      <c r="XY125" s="160"/>
      <c r="XZ125" s="160"/>
      <c r="YA125" s="160"/>
      <c r="YB125" s="160"/>
      <c r="YC125" s="160"/>
      <c r="YD125" s="160"/>
      <c r="YE125" s="160"/>
      <c r="YF125" s="160"/>
      <c r="YG125" s="160"/>
      <c r="YH125" s="160"/>
      <c r="YI125" s="160"/>
      <c r="YJ125" s="160"/>
      <c r="YK125" s="160"/>
      <c r="YL125" s="160"/>
      <c r="YM125" s="160"/>
      <c r="YN125" s="160"/>
      <c r="YO125" s="160"/>
      <c r="YP125" s="160"/>
      <c r="YQ125" s="160"/>
      <c r="YR125" s="160"/>
      <c r="YS125" s="160"/>
      <c r="YT125" s="160"/>
      <c r="YU125" s="160"/>
      <c r="YV125" s="160"/>
      <c r="YW125" s="160"/>
      <c r="YX125" s="160"/>
      <c r="YY125" s="160"/>
      <c r="YZ125" s="160"/>
      <c r="ZA125" s="160"/>
      <c r="ZB125" s="160"/>
      <c r="ZC125" s="160"/>
      <c r="ZD125" s="160"/>
      <c r="ZE125" s="160"/>
      <c r="ZF125" s="160"/>
      <c r="ZG125" s="160"/>
      <c r="ZH125" s="160"/>
      <c r="ZI125" s="160"/>
      <c r="ZJ125" s="160"/>
      <c r="ZK125" s="160"/>
      <c r="ZL125" s="160"/>
      <c r="ZM125" s="160"/>
      <c r="ZN125" s="160"/>
      <c r="ZO125" s="160"/>
      <c r="ZP125" s="160"/>
      <c r="ZQ125" s="160"/>
      <c r="ZR125" s="160"/>
      <c r="ZS125" s="160"/>
      <c r="ZT125" s="160"/>
      <c r="ZU125" s="160"/>
      <c r="ZV125" s="160"/>
      <c r="ZW125" s="160"/>
      <c r="ZX125" s="160"/>
      <c r="ZY125" s="160"/>
      <c r="ZZ125" s="160"/>
      <c r="AAA125" s="160"/>
      <c r="AAB125" s="160"/>
      <c r="AAC125" s="160"/>
      <c r="AAD125" s="160"/>
      <c r="AAE125" s="160"/>
      <c r="AAF125" s="160"/>
      <c r="AAG125" s="160"/>
      <c r="AAH125" s="160"/>
      <c r="AAI125" s="160"/>
      <c r="AAJ125" s="160"/>
      <c r="AAK125" s="160"/>
      <c r="AAL125" s="160"/>
      <c r="AAM125" s="160"/>
      <c r="AAN125" s="160"/>
      <c r="AAO125" s="160"/>
      <c r="AAP125" s="160"/>
      <c r="AAQ125" s="160"/>
      <c r="AAR125" s="160"/>
      <c r="AAS125" s="160"/>
      <c r="AAT125" s="160"/>
      <c r="AAU125" s="160"/>
      <c r="AAV125" s="160"/>
      <c r="AAW125" s="160"/>
      <c r="AAX125" s="160"/>
      <c r="AAY125" s="160"/>
      <c r="AAZ125" s="160"/>
      <c r="ABA125" s="160"/>
      <c r="ABB125" s="160"/>
      <c r="ABC125" s="160"/>
      <c r="ABD125" s="160"/>
      <c r="ABE125" s="160"/>
      <c r="ABF125" s="160"/>
      <c r="ABG125" s="160"/>
      <c r="ABH125" s="160"/>
      <c r="ABI125" s="160"/>
      <c r="ABJ125" s="160"/>
      <c r="ABK125" s="160"/>
      <c r="ABL125" s="160"/>
      <c r="ABM125" s="160"/>
      <c r="ABN125" s="160"/>
      <c r="ABO125" s="160"/>
      <c r="ABP125" s="160"/>
      <c r="ABQ125" s="160"/>
      <c r="ABR125" s="160"/>
      <c r="ABS125" s="160"/>
      <c r="ABT125" s="160"/>
      <c r="ABU125" s="160"/>
      <c r="ABV125" s="160"/>
      <c r="ABW125" s="160"/>
      <c r="ABX125" s="160"/>
      <c r="ABY125" s="160"/>
      <c r="ABZ125" s="160"/>
      <c r="ACA125" s="160"/>
      <c r="ACB125" s="160"/>
      <c r="ACC125" s="160"/>
      <c r="ACD125" s="160"/>
      <c r="ACE125" s="160"/>
      <c r="ACF125" s="160"/>
      <c r="ACG125" s="160"/>
      <c r="ACH125" s="160"/>
      <c r="ACI125" s="160"/>
      <c r="ACJ125" s="160"/>
      <c r="ACK125" s="160"/>
      <c r="ACL125" s="160"/>
      <c r="ACM125" s="160"/>
      <c r="ACN125" s="160"/>
      <c r="ACO125" s="160"/>
      <c r="ACP125" s="160"/>
      <c r="ACQ125" s="160"/>
      <c r="ACR125" s="160"/>
      <c r="ACS125" s="160"/>
      <c r="ACT125" s="160"/>
      <c r="ACU125" s="160"/>
      <c r="ACV125" s="160"/>
      <c r="ACW125" s="160"/>
      <c r="ACX125" s="160"/>
      <c r="ACY125" s="160"/>
      <c r="ACZ125" s="160"/>
      <c r="ADA125" s="160"/>
      <c r="ADB125" s="160"/>
      <c r="ADC125" s="160"/>
      <c r="ADD125" s="160"/>
      <c r="ADE125" s="160"/>
      <c r="ADF125" s="160"/>
      <c r="ADG125" s="160"/>
      <c r="ADH125" s="160"/>
      <c r="ADI125" s="160"/>
      <c r="ADJ125" s="160"/>
      <c r="ADK125" s="160"/>
      <c r="ADL125" s="160"/>
      <c r="ADM125" s="160"/>
      <c r="ADN125" s="160"/>
      <c r="ADO125" s="160"/>
      <c r="ADP125" s="160"/>
      <c r="ADQ125" s="160"/>
      <c r="ADR125" s="160"/>
      <c r="ADS125" s="160"/>
      <c r="ADT125" s="160"/>
      <c r="ADU125" s="160"/>
      <c r="ADV125" s="160"/>
      <c r="ADW125" s="160"/>
      <c r="ADX125" s="160"/>
      <c r="ADY125" s="160"/>
      <c r="ADZ125" s="160"/>
      <c r="AEA125" s="160"/>
      <c r="AEB125" s="160"/>
      <c r="AEC125" s="160"/>
      <c r="AED125" s="160"/>
      <c r="AEE125" s="160"/>
      <c r="AEF125" s="160"/>
      <c r="AEG125" s="160"/>
      <c r="AEH125" s="160"/>
      <c r="AEI125" s="160"/>
      <c r="AEJ125" s="160"/>
      <c r="AEK125" s="160"/>
      <c r="AEL125" s="160"/>
      <c r="AEM125" s="160"/>
      <c r="AEN125" s="160"/>
      <c r="AEO125" s="160"/>
      <c r="AEP125" s="160"/>
      <c r="AEQ125" s="160"/>
      <c r="AER125" s="160"/>
      <c r="AES125" s="160"/>
      <c r="AET125" s="160"/>
      <c r="AEU125" s="160"/>
      <c r="AEV125" s="160"/>
      <c r="AEW125" s="160"/>
      <c r="AEX125" s="160"/>
      <c r="AEY125" s="160"/>
      <c r="AEZ125" s="160"/>
      <c r="AFA125" s="160"/>
      <c r="AFB125" s="160"/>
      <c r="AFC125" s="160"/>
      <c r="AFD125" s="160"/>
      <c r="AFE125" s="160"/>
      <c r="AFF125" s="160"/>
      <c r="AFG125" s="160"/>
      <c r="AFH125" s="160"/>
      <c r="AFI125" s="160"/>
      <c r="AFJ125" s="160"/>
      <c r="AFK125" s="160"/>
      <c r="AFL125" s="160"/>
      <c r="AFM125" s="160"/>
      <c r="AFN125" s="160"/>
      <c r="AFO125" s="160"/>
      <c r="AFP125" s="160"/>
      <c r="AFQ125" s="160"/>
      <c r="AFR125" s="160"/>
      <c r="AFS125" s="160"/>
      <c r="AFT125" s="160"/>
      <c r="AFU125" s="160"/>
      <c r="AFV125" s="160"/>
      <c r="AFW125" s="160"/>
      <c r="AFX125" s="160"/>
      <c r="AFY125" s="160"/>
      <c r="AFZ125" s="160"/>
      <c r="AGA125" s="160"/>
      <c r="AGB125" s="160"/>
      <c r="AGC125" s="160"/>
      <c r="AGD125" s="160"/>
      <c r="AGE125" s="160"/>
      <c r="AGF125" s="160"/>
      <c r="AGG125" s="160"/>
      <c r="AGH125" s="160"/>
      <c r="AGI125" s="160"/>
      <c r="AGJ125" s="160"/>
      <c r="AGK125" s="160"/>
      <c r="AGL125" s="160"/>
      <c r="AGM125" s="160"/>
      <c r="AGN125" s="160"/>
      <c r="AGO125" s="160"/>
      <c r="AGP125" s="160"/>
      <c r="AGQ125" s="160"/>
      <c r="AGR125" s="160"/>
      <c r="AGS125" s="160"/>
      <c r="AGT125" s="160"/>
      <c r="AGU125" s="160"/>
      <c r="AGV125" s="160"/>
      <c r="AGW125" s="160"/>
      <c r="AGX125" s="160"/>
      <c r="AGY125" s="160"/>
      <c r="AGZ125" s="160"/>
      <c r="AHA125" s="160"/>
      <c r="AHB125" s="160"/>
      <c r="AHC125" s="160"/>
      <c r="AHD125" s="160"/>
      <c r="AHE125" s="160"/>
      <c r="AHF125" s="160"/>
      <c r="AHG125" s="160"/>
      <c r="AHH125" s="160"/>
      <c r="AHI125" s="160"/>
      <c r="AHJ125" s="160"/>
      <c r="AHK125" s="160"/>
      <c r="AHL125" s="160"/>
      <c r="AHM125" s="160"/>
      <c r="AHN125" s="160"/>
      <c r="AHO125" s="160"/>
      <c r="AHP125" s="160"/>
      <c r="AHQ125" s="160"/>
      <c r="AHR125" s="160"/>
      <c r="AHS125" s="160"/>
      <c r="AHT125" s="160"/>
      <c r="AHU125" s="160"/>
      <c r="AHV125" s="160"/>
      <c r="AHW125" s="160"/>
      <c r="AHX125" s="160"/>
      <c r="AHY125" s="160"/>
      <c r="AHZ125" s="160"/>
      <c r="AIA125" s="160"/>
      <c r="AIB125" s="160"/>
      <c r="AIC125" s="160"/>
      <c r="AID125" s="160"/>
      <c r="AIE125" s="160"/>
      <c r="AIF125" s="160"/>
      <c r="AIG125" s="160"/>
      <c r="AIH125" s="160"/>
      <c r="AII125" s="160"/>
      <c r="AIJ125" s="160"/>
      <c r="AIK125" s="160"/>
      <c r="AIL125" s="160"/>
      <c r="AIM125" s="160"/>
      <c r="AIN125" s="160"/>
      <c r="AIO125" s="160"/>
      <c r="AIP125" s="160"/>
      <c r="AIQ125" s="160"/>
      <c r="AIR125" s="160"/>
      <c r="AIS125" s="160"/>
      <c r="AIT125" s="160"/>
      <c r="AIU125" s="160"/>
      <c r="AIV125" s="160"/>
      <c r="AIW125" s="160"/>
      <c r="AIX125" s="160"/>
      <c r="AIY125" s="160"/>
      <c r="AIZ125" s="160"/>
      <c r="AJA125" s="160"/>
      <c r="AJB125" s="160"/>
      <c r="AJC125" s="160"/>
      <c r="AJD125" s="160"/>
      <c r="AJE125" s="160"/>
      <c r="AJF125" s="160"/>
      <c r="AJG125" s="160"/>
      <c r="AJH125" s="160"/>
      <c r="AJI125" s="160"/>
      <c r="AJJ125" s="160"/>
    </row>
    <row r="126" spans="1:946" s="161" customFormat="1" ht="27.95" customHeight="1" x14ac:dyDescent="0.25">
      <c r="A126" s="73" t="s">
        <v>314</v>
      </c>
      <c r="B126" s="73" t="s">
        <v>288</v>
      </c>
      <c r="C126" s="84"/>
      <c r="D126" s="86"/>
      <c r="E126" s="86"/>
      <c r="F126" s="43" t="s">
        <v>187</v>
      </c>
      <c r="G126" s="86"/>
      <c r="H126" s="86"/>
      <c r="I126" s="86"/>
      <c r="J126" s="142"/>
      <c r="K126" s="62"/>
      <c r="L126" s="86"/>
      <c r="M126" s="64" t="s">
        <v>66</v>
      </c>
      <c r="N126" s="64">
        <v>1</v>
      </c>
      <c r="O126" s="64">
        <v>1</v>
      </c>
      <c r="P126" s="64">
        <v>1</v>
      </c>
      <c r="Q126" s="64">
        <v>1</v>
      </c>
      <c r="R126" s="88"/>
      <c r="S126" s="88"/>
      <c r="T126" s="64">
        <v>1</v>
      </c>
      <c r="U126" s="64">
        <v>1</v>
      </c>
      <c r="V126" s="88"/>
      <c r="W126" s="88"/>
      <c r="X126" s="88"/>
      <c r="Y126" s="88"/>
      <c r="Z126" s="51">
        <f t="shared" si="1"/>
        <v>6</v>
      </c>
      <c r="AA126" s="66"/>
      <c r="AB126" s="53"/>
      <c r="AC126" s="67"/>
      <c r="AD126" s="68"/>
      <c r="AE126" s="68"/>
      <c r="AF126" s="69"/>
      <c r="AG126" s="66"/>
      <c r="AH126" s="66"/>
      <c r="AI126" s="67"/>
      <c r="AJ126" s="160"/>
      <c r="AK126" s="160"/>
      <c r="AL126" s="160"/>
      <c r="AM126" s="160"/>
      <c r="AN126" s="160"/>
      <c r="AO126" s="160"/>
      <c r="AP126" s="160"/>
      <c r="AQ126" s="160"/>
      <c r="AR126" s="160"/>
      <c r="AS126" s="160"/>
      <c r="AT126" s="160"/>
      <c r="AU126" s="160"/>
      <c r="AV126" s="160"/>
      <c r="AW126" s="160"/>
      <c r="AX126" s="160"/>
      <c r="AY126" s="160"/>
      <c r="AZ126" s="160"/>
      <c r="BA126" s="160"/>
      <c r="BB126" s="160"/>
      <c r="BC126" s="160"/>
      <c r="BD126" s="160"/>
      <c r="BE126" s="160"/>
      <c r="BF126" s="160"/>
      <c r="BG126" s="160"/>
      <c r="BH126" s="160"/>
      <c r="BI126" s="160"/>
      <c r="BJ126" s="160"/>
      <c r="BK126" s="160"/>
      <c r="BL126" s="160"/>
      <c r="BM126" s="160"/>
      <c r="BN126" s="160"/>
      <c r="BO126" s="160"/>
      <c r="BP126" s="160"/>
      <c r="BQ126" s="160"/>
      <c r="BR126" s="160"/>
      <c r="BS126" s="160"/>
      <c r="BT126" s="160"/>
      <c r="BU126" s="160"/>
      <c r="BV126" s="160"/>
      <c r="BW126" s="160"/>
      <c r="BX126" s="160"/>
      <c r="BY126" s="160"/>
      <c r="BZ126" s="160"/>
      <c r="CA126" s="160"/>
      <c r="CB126" s="160"/>
      <c r="CC126" s="160"/>
      <c r="CD126" s="160"/>
      <c r="CE126" s="160"/>
      <c r="CF126" s="160"/>
      <c r="CG126" s="160"/>
      <c r="CH126" s="160"/>
      <c r="CI126" s="160"/>
      <c r="CJ126" s="160"/>
      <c r="CK126" s="160"/>
      <c r="CL126" s="160"/>
      <c r="CM126" s="160"/>
      <c r="CN126" s="160"/>
      <c r="CO126" s="160"/>
      <c r="CP126" s="160"/>
      <c r="CQ126" s="160"/>
      <c r="CR126" s="160"/>
      <c r="CS126" s="160"/>
      <c r="CT126" s="160"/>
      <c r="CU126" s="160"/>
      <c r="CV126" s="160"/>
      <c r="CW126" s="160"/>
      <c r="CX126" s="160"/>
      <c r="CY126" s="160"/>
      <c r="CZ126" s="160"/>
      <c r="DA126" s="160"/>
      <c r="DB126" s="160"/>
      <c r="DC126" s="160"/>
      <c r="DD126" s="160"/>
      <c r="DE126" s="160"/>
      <c r="DF126" s="160"/>
      <c r="DG126" s="160"/>
      <c r="DH126" s="160"/>
      <c r="DI126" s="160"/>
      <c r="DJ126" s="160"/>
      <c r="DK126" s="160"/>
      <c r="DL126" s="160"/>
      <c r="DM126" s="160"/>
      <c r="DN126" s="160"/>
      <c r="DO126" s="160"/>
      <c r="DP126" s="160"/>
      <c r="DQ126" s="160"/>
      <c r="DR126" s="160"/>
      <c r="DS126" s="160"/>
      <c r="DT126" s="160"/>
      <c r="DU126" s="160"/>
      <c r="DV126" s="160"/>
      <c r="DW126" s="160"/>
      <c r="DX126" s="160"/>
      <c r="DY126" s="160"/>
      <c r="DZ126" s="160"/>
      <c r="EA126" s="160"/>
      <c r="EB126" s="160"/>
      <c r="EC126" s="160"/>
      <c r="ED126" s="160"/>
      <c r="EE126" s="160"/>
      <c r="EF126" s="160"/>
      <c r="EG126" s="160"/>
      <c r="EH126" s="160"/>
      <c r="EI126" s="160"/>
      <c r="EJ126" s="160"/>
      <c r="EK126" s="160"/>
      <c r="EL126" s="160"/>
      <c r="EM126" s="160"/>
      <c r="EN126" s="160"/>
      <c r="EO126" s="160"/>
      <c r="EP126" s="160"/>
      <c r="EQ126" s="160"/>
      <c r="ER126" s="160"/>
      <c r="ES126" s="160"/>
      <c r="ET126" s="160"/>
      <c r="EU126" s="160"/>
      <c r="EV126" s="160"/>
      <c r="EW126" s="160"/>
      <c r="EX126" s="160"/>
      <c r="EY126" s="160"/>
      <c r="EZ126" s="160"/>
      <c r="FA126" s="160"/>
      <c r="FB126" s="160"/>
      <c r="FC126" s="160"/>
      <c r="FD126" s="160"/>
      <c r="FE126" s="160"/>
      <c r="FF126" s="160"/>
      <c r="FG126" s="160"/>
      <c r="FH126" s="160"/>
      <c r="FI126" s="160"/>
      <c r="FJ126" s="160"/>
      <c r="FK126" s="160"/>
      <c r="FL126" s="160"/>
      <c r="FM126" s="160"/>
      <c r="FN126" s="160"/>
      <c r="FO126" s="160"/>
      <c r="FP126" s="160"/>
      <c r="FQ126" s="160"/>
      <c r="FR126" s="160"/>
      <c r="FS126" s="160"/>
      <c r="FT126" s="160"/>
      <c r="FU126" s="160"/>
      <c r="FV126" s="160"/>
      <c r="FW126" s="160"/>
      <c r="FX126" s="160"/>
      <c r="FY126" s="160"/>
      <c r="FZ126" s="160"/>
      <c r="GA126" s="160"/>
      <c r="GB126" s="160"/>
      <c r="GC126" s="160"/>
      <c r="GD126" s="160"/>
      <c r="GE126" s="160"/>
      <c r="GF126" s="160"/>
      <c r="GG126" s="160"/>
      <c r="GH126" s="160"/>
      <c r="GI126" s="160"/>
      <c r="GJ126" s="160"/>
      <c r="GK126" s="160"/>
      <c r="GL126" s="160"/>
      <c r="GM126" s="160"/>
      <c r="GN126" s="160"/>
      <c r="GO126" s="160"/>
      <c r="GP126" s="160"/>
      <c r="GQ126" s="160"/>
      <c r="GR126" s="160"/>
      <c r="GS126" s="160"/>
      <c r="GT126" s="160"/>
      <c r="GU126" s="160"/>
      <c r="GV126" s="160"/>
      <c r="GW126" s="160"/>
      <c r="GX126" s="160"/>
      <c r="GY126" s="160"/>
      <c r="GZ126" s="160"/>
      <c r="HA126" s="160"/>
      <c r="HB126" s="160"/>
      <c r="HC126" s="160"/>
      <c r="HD126" s="160"/>
      <c r="HE126" s="160"/>
      <c r="HF126" s="160"/>
      <c r="HG126" s="160"/>
      <c r="HH126" s="160"/>
      <c r="HI126" s="160"/>
      <c r="HJ126" s="160"/>
      <c r="HK126" s="160"/>
      <c r="HL126" s="160"/>
      <c r="HM126" s="160"/>
      <c r="HN126" s="160"/>
      <c r="HO126" s="160"/>
      <c r="HP126" s="160"/>
      <c r="HQ126" s="160"/>
      <c r="HR126" s="160"/>
      <c r="HS126" s="160"/>
      <c r="HT126" s="160"/>
      <c r="HU126" s="160"/>
      <c r="HV126" s="160"/>
      <c r="HW126" s="160"/>
      <c r="HX126" s="160"/>
      <c r="HY126" s="160"/>
      <c r="HZ126" s="160"/>
      <c r="IA126" s="160"/>
      <c r="IB126" s="160"/>
      <c r="IC126" s="160"/>
      <c r="ID126" s="160"/>
      <c r="IE126" s="160"/>
      <c r="IF126" s="160"/>
      <c r="IG126" s="160"/>
      <c r="IH126" s="160"/>
      <c r="II126" s="160"/>
      <c r="IJ126" s="160"/>
      <c r="IK126" s="160"/>
      <c r="IL126" s="160"/>
      <c r="IM126" s="160"/>
      <c r="IN126" s="160"/>
      <c r="IO126" s="160"/>
      <c r="IP126" s="160"/>
      <c r="IQ126" s="160"/>
      <c r="IR126" s="160"/>
      <c r="IS126" s="160"/>
      <c r="IT126" s="160"/>
      <c r="IU126" s="160"/>
      <c r="IV126" s="160"/>
      <c r="IW126" s="160"/>
      <c r="IX126" s="160"/>
      <c r="IY126" s="160"/>
      <c r="IZ126" s="160"/>
      <c r="JA126" s="160"/>
      <c r="JB126" s="160"/>
      <c r="JC126" s="160"/>
      <c r="JD126" s="160"/>
      <c r="JE126" s="160"/>
      <c r="JF126" s="160"/>
      <c r="JG126" s="160"/>
      <c r="JH126" s="160"/>
      <c r="JI126" s="160"/>
      <c r="JJ126" s="160"/>
      <c r="JK126" s="160"/>
      <c r="JL126" s="160"/>
      <c r="JM126" s="160"/>
      <c r="JN126" s="160"/>
      <c r="JO126" s="160"/>
      <c r="JP126" s="160"/>
      <c r="JQ126" s="160"/>
      <c r="JR126" s="160"/>
      <c r="JS126" s="160"/>
      <c r="JT126" s="160"/>
      <c r="JU126" s="160"/>
      <c r="JV126" s="160"/>
      <c r="JW126" s="160"/>
      <c r="JX126" s="160"/>
      <c r="JY126" s="160"/>
      <c r="JZ126" s="160"/>
      <c r="KA126" s="160"/>
      <c r="KB126" s="160"/>
      <c r="KC126" s="160"/>
      <c r="KD126" s="160"/>
      <c r="KE126" s="160"/>
      <c r="KF126" s="160"/>
      <c r="KG126" s="160"/>
      <c r="KH126" s="160"/>
      <c r="KI126" s="160"/>
      <c r="KJ126" s="160"/>
      <c r="KK126" s="160"/>
      <c r="KL126" s="160"/>
      <c r="KM126" s="160"/>
      <c r="KN126" s="160"/>
      <c r="KO126" s="160"/>
      <c r="KP126" s="160"/>
      <c r="KQ126" s="160"/>
      <c r="KR126" s="160"/>
      <c r="KS126" s="160"/>
      <c r="KT126" s="160"/>
      <c r="KU126" s="160"/>
      <c r="KV126" s="160"/>
      <c r="KW126" s="160"/>
      <c r="KX126" s="160"/>
      <c r="KY126" s="160"/>
      <c r="KZ126" s="160"/>
      <c r="LA126" s="160"/>
      <c r="LB126" s="160"/>
      <c r="LC126" s="160"/>
      <c r="LD126" s="160"/>
      <c r="LE126" s="160"/>
      <c r="LF126" s="160"/>
      <c r="LG126" s="160"/>
      <c r="LH126" s="160"/>
      <c r="LI126" s="160"/>
      <c r="LJ126" s="160"/>
      <c r="LK126" s="160"/>
      <c r="LL126" s="160"/>
      <c r="LM126" s="160"/>
      <c r="LN126" s="160"/>
      <c r="LO126" s="160"/>
      <c r="LP126" s="160"/>
      <c r="LQ126" s="160"/>
      <c r="LR126" s="160"/>
      <c r="LS126" s="160"/>
      <c r="LT126" s="160"/>
      <c r="LU126" s="160"/>
      <c r="LV126" s="160"/>
      <c r="LW126" s="160"/>
      <c r="LX126" s="160"/>
      <c r="LY126" s="160"/>
      <c r="LZ126" s="160"/>
      <c r="MA126" s="160"/>
      <c r="MB126" s="160"/>
      <c r="MC126" s="160"/>
      <c r="MD126" s="160"/>
      <c r="ME126" s="160"/>
      <c r="MF126" s="160"/>
      <c r="MG126" s="160"/>
      <c r="MH126" s="160"/>
      <c r="MI126" s="160"/>
      <c r="MJ126" s="160"/>
      <c r="MK126" s="160"/>
      <c r="ML126" s="160"/>
      <c r="MM126" s="160"/>
      <c r="MN126" s="160"/>
      <c r="MO126" s="160"/>
      <c r="MP126" s="160"/>
      <c r="MQ126" s="160"/>
      <c r="MR126" s="160"/>
      <c r="MS126" s="160"/>
      <c r="MT126" s="160"/>
      <c r="MU126" s="160"/>
      <c r="MV126" s="160"/>
      <c r="MW126" s="160"/>
      <c r="MX126" s="160"/>
      <c r="MY126" s="160"/>
      <c r="MZ126" s="160"/>
      <c r="NA126" s="160"/>
      <c r="NB126" s="160"/>
      <c r="NC126" s="160"/>
      <c r="ND126" s="160"/>
      <c r="NE126" s="160"/>
      <c r="NF126" s="160"/>
      <c r="NG126" s="160"/>
      <c r="NH126" s="160"/>
      <c r="NI126" s="160"/>
      <c r="NJ126" s="160"/>
      <c r="NK126" s="160"/>
      <c r="NL126" s="160"/>
      <c r="NM126" s="160"/>
      <c r="NN126" s="160"/>
      <c r="NO126" s="160"/>
      <c r="NP126" s="160"/>
      <c r="NQ126" s="160"/>
      <c r="NR126" s="160"/>
      <c r="NS126" s="160"/>
      <c r="NT126" s="160"/>
      <c r="NU126" s="160"/>
      <c r="NV126" s="160"/>
      <c r="NW126" s="160"/>
      <c r="NX126" s="160"/>
      <c r="NY126" s="160"/>
      <c r="NZ126" s="160"/>
      <c r="OA126" s="160"/>
      <c r="OB126" s="160"/>
      <c r="OC126" s="160"/>
      <c r="OD126" s="160"/>
      <c r="OE126" s="160"/>
      <c r="OF126" s="160"/>
      <c r="OG126" s="160"/>
      <c r="OH126" s="160"/>
      <c r="OI126" s="160"/>
      <c r="OJ126" s="160"/>
      <c r="OK126" s="160"/>
      <c r="OL126" s="160"/>
      <c r="OM126" s="160"/>
      <c r="ON126" s="160"/>
      <c r="OO126" s="160"/>
      <c r="OP126" s="160"/>
      <c r="OQ126" s="160"/>
      <c r="OR126" s="160"/>
      <c r="OS126" s="160"/>
      <c r="OT126" s="160"/>
      <c r="OU126" s="160"/>
      <c r="OV126" s="160"/>
      <c r="OW126" s="160"/>
      <c r="OX126" s="160"/>
      <c r="OY126" s="160"/>
      <c r="OZ126" s="160"/>
      <c r="PA126" s="160"/>
      <c r="PB126" s="160"/>
      <c r="PC126" s="160"/>
      <c r="PD126" s="160"/>
      <c r="PE126" s="160"/>
      <c r="PF126" s="160"/>
      <c r="PG126" s="160"/>
      <c r="PH126" s="160"/>
      <c r="PI126" s="160"/>
      <c r="PJ126" s="160"/>
      <c r="PK126" s="160"/>
      <c r="PL126" s="160"/>
      <c r="PM126" s="160"/>
      <c r="PN126" s="160"/>
      <c r="PO126" s="160"/>
      <c r="PP126" s="160"/>
      <c r="PQ126" s="160"/>
      <c r="PR126" s="160"/>
      <c r="PS126" s="160"/>
      <c r="PT126" s="160"/>
      <c r="PU126" s="160"/>
      <c r="PV126" s="160"/>
      <c r="PW126" s="160"/>
      <c r="PX126" s="160"/>
      <c r="PY126" s="160"/>
      <c r="PZ126" s="160"/>
      <c r="QA126" s="160"/>
      <c r="QB126" s="160"/>
      <c r="QC126" s="160"/>
      <c r="QD126" s="160"/>
      <c r="QE126" s="160"/>
      <c r="QF126" s="160"/>
      <c r="QG126" s="160"/>
      <c r="QH126" s="160"/>
      <c r="QI126" s="160"/>
      <c r="QJ126" s="160"/>
      <c r="QK126" s="160"/>
      <c r="QL126" s="160"/>
      <c r="QM126" s="160"/>
      <c r="QN126" s="160"/>
      <c r="QO126" s="160"/>
      <c r="QP126" s="160"/>
      <c r="QQ126" s="160"/>
      <c r="QR126" s="160"/>
      <c r="QS126" s="160"/>
      <c r="QT126" s="160"/>
      <c r="QU126" s="160"/>
      <c r="QV126" s="160"/>
      <c r="QW126" s="160"/>
      <c r="QX126" s="160"/>
      <c r="QY126" s="160"/>
      <c r="QZ126" s="160"/>
      <c r="RA126" s="160"/>
      <c r="RB126" s="160"/>
      <c r="RC126" s="160"/>
      <c r="RD126" s="160"/>
      <c r="RE126" s="160"/>
      <c r="RF126" s="160"/>
      <c r="RG126" s="160"/>
      <c r="RH126" s="160"/>
      <c r="RI126" s="160"/>
      <c r="RJ126" s="160"/>
      <c r="RK126" s="160"/>
      <c r="RL126" s="160"/>
      <c r="RM126" s="160"/>
      <c r="RN126" s="160"/>
      <c r="RO126" s="160"/>
      <c r="RP126" s="160"/>
      <c r="RQ126" s="160"/>
      <c r="RR126" s="160"/>
      <c r="RS126" s="160"/>
      <c r="RT126" s="160"/>
      <c r="RU126" s="160"/>
      <c r="RV126" s="160"/>
      <c r="RW126" s="160"/>
      <c r="RX126" s="160"/>
      <c r="RY126" s="160"/>
      <c r="RZ126" s="160"/>
      <c r="SA126" s="160"/>
      <c r="SB126" s="160"/>
      <c r="SC126" s="160"/>
      <c r="SD126" s="160"/>
      <c r="SE126" s="160"/>
      <c r="SF126" s="160"/>
      <c r="SG126" s="160"/>
      <c r="SH126" s="160"/>
      <c r="SI126" s="160"/>
      <c r="SJ126" s="160"/>
      <c r="SK126" s="160"/>
      <c r="SL126" s="160"/>
      <c r="SM126" s="160"/>
      <c r="SN126" s="160"/>
      <c r="SO126" s="160"/>
      <c r="SP126" s="160"/>
      <c r="SQ126" s="160"/>
      <c r="SR126" s="160"/>
      <c r="SS126" s="160"/>
      <c r="ST126" s="160"/>
      <c r="SU126" s="160"/>
      <c r="SV126" s="160"/>
      <c r="SW126" s="160"/>
      <c r="SX126" s="160"/>
      <c r="SY126" s="160"/>
      <c r="SZ126" s="160"/>
      <c r="TA126" s="160"/>
      <c r="TB126" s="160"/>
      <c r="TC126" s="160"/>
      <c r="TD126" s="160"/>
      <c r="TE126" s="160"/>
      <c r="TF126" s="160"/>
      <c r="TG126" s="160"/>
      <c r="TH126" s="160"/>
      <c r="TI126" s="160"/>
      <c r="TJ126" s="160"/>
      <c r="TK126" s="160"/>
      <c r="TL126" s="160"/>
      <c r="TM126" s="160"/>
      <c r="TN126" s="160"/>
      <c r="TO126" s="160"/>
      <c r="TP126" s="160"/>
      <c r="TQ126" s="160"/>
      <c r="TR126" s="160"/>
      <c r="TS126" s="160"/>
      <c r="TT126" s="160"/>
      <c r="TU126" s="160"/>
      <c r="TV126" s="160"/>
      <c r="TW126" s="160"/>
      <c r="TX126" s="160"/>
      <c r="TY126" s="160"/>
      <c r="TZ126" s="160"/>
      <c r="UA126" s="160"/>
      <c r="UB126" s="160"/>
      <c r="UC126" s="160"/>
      <c r="UD126" s="160"/>
      <c r="UE126" s="160"/>
      <c r="UF126" s="160"/>
      <c r="UG126" s="160"/>
      <c r="UH126" s="160"/>
      <c r="UI126" s="160"/>
      <c r="UJ126" s="160"/>
      <c r="UK126" s="160"/>
      <c r="UL126" s="160"/>
      <c r="UM126" s="160"/>
      <c r="UN126" s="160"/>
      <c r="UO126" s="160"/>
      <c r="UP126" s="160"/>
      <c r="UQ126" s="160"/>
      <c r="UR126" s="160"/>
      <c r="US126" s="160"/>
      <c r="UT126" s="160"/>
      <c r="UU126" s="160"/>
      <c r="UV126" s="160"/>
      <c r="UW126" s="160"/>
      <c r="UX126" s="160"/>
      <c r="UY126" s="160"/>
      <c r="UZ126" s="160"/>
      <c r="VA126" s="160"/>
      <c r="VB126" s="160"/>
      <c r="VC126" s="160"/>
      <c r="VD126" s="160"/>
      <c r="VE126" s="160"/>
      <c r="VF126" s="160"/>
      <c r="VG126" s="160"/>
      <c r="VH126" s="160"/>
      <c r="VI126" s="160"/>
      <c r="VJ126" s="160"/>
      <c r="VK126" s="160"/>
      <c r="VL126" s="160"/>
      <c r="VM126" s="160"/>
      <c r="VN126" s="160"/>
      <c r="VO126" s="160"/>
      <c r="VP126" s="160"/>
      <c r="VQ126" s="160"/>
      <c r="VR126" s="160"/>
      <c r="VS126" s="160"/>
      <c r="VT126" s="160"/>
      <c r="VU126" s="160"/>
      <c r="VV126" s="160"/>
      <c r="VW126" s="160"/>
      <c r="VX126" s="160"/>
      <c r="VY126" s="160"/>
      <c r="VZ126" s="160"/>
      <c r="WA126" s="160"/>
      <c r="WB126" s="160"/>
      <c r="WC126" s="160"/>
      <c r="WD126" s="160"/>
      <c r="WE126" s="160"/>
      <c r="WF126" s="160"/>
      <c r="WG126" s="160"/>
      <c r="WH126" s="160"/>
      <c r="WI126" s="160"/>
      <c r="WJ126" s="160"/>
      <c r="WK126" s="160"/>
      <c r="WL126" s="160"/>
      <c r="WM126" s="160"/>
      <c r="WN126" s="160"/>
      <c r="WO126" s="160"/>
      <c r="WP126" s="160"/>
      <c r="WQ126" s="160"/>
      <c r="WR126" s="160"/>
      <c r="WS126" s="160"/>
      <c r="WT126" s="160"/>
      <c r="WU126" s="160"/>
      <c r="WV126" s="160"/>
      <c r="WW126" s="160"/>
      <c r="WX126" s="160"/>
      <c r="WY126" s="160"/>
      <c r="WZ126" s="160"/>
      <c r="XA126" s="160"/>
      <c r="XB126" s="160"/>
      <c r="XC126" s="160"/>
      <c r="XD126" s="160"/>
      <c r="XE126" s="160"/>
      <c r="XF126" s="160"/>
      <c r="XG126" s="160"/>
      <c r="XH126" s="160"/>
      <c r="XI126" s="160"/>
      <c r="XJ126" s="160"/>
      <c r="XK126" s="160"/>
      <c r="XL126" s="160"/>
      <c r="XM126" s="160"/>
      <c r="XN126" s="160"/>
      <c r="XO126" s="160"/>
      <c r="XP126" s="160"/>
      <c r="XQ126" s="160"/>
      <c r="XR126" s="160"/>
      <c r="XS126" s="160"/>
      <c r="XT126" s="160"/>
      <c r="XU126" s="160"/>
      <c r="XV126" s="160"/>
      <c r="XW126" s="160"/>
      <c r="XX126" s="160"/>
      <c r="XY126" s="160"/>
      <c r="XZ126" s="160"/>
      <c r="YA126" s="160"/>
      <c r="YB126" s="160"/>
      <c r="YC126" s="160"/>
      <c r="YD126" s="160"/>
      <c r="YE126" s="160"/>
      <c r="YF126" s="160"/>
      <c r="YG126" s="160"/>
      <c r="YH126" s="160"/>
      <c r="YI126" s="160"/>
      <c r="YJ126" s="160"/>
      <c r="YK126" s="160"/>
      <c r="YL126" s="160"/>
      <c r="YM126" s="160"/>
      <c r="YN126" s="160"/>
      <c r="YO126" s="160"/>
      <c r="YP126" s="160"/>
      <c r="YQ126" s="160"/>
      <c r="YR126" s="160"/>
      <c r="YS126" s="160"/>
      <c r="YT126" s="160"/>
      <c r="YU126" s="160"/>
      <c r="YV126" s="160"/>
      <c r="YW126" s="160"/>
      <c r="YX126" s="160"/>
      <c r="YY126" s="160"/>
      <c r="YZ126" s="160"/>
      <c r="ZA126" s="160"/>
      <c r="ZB126" s="160"/>
      <c r="ZC126" s="160"/>
      <c r="ZD126" s="160"/>
      <c r="ZE126" s="160"/>
      <c r="ZF126" s="160"/>
      <c r="ZG126" s="160"/>
      <c r="ZH126" s="160"/>
      <c r="ZI126" s="160"/>
      <c r="ZJ126" s="160"/>
      <c r="ZK126" s="160"/>
      <c r="ZL126" s="160"/>
      <c r="ZM126" s="160"/>
      <c r="ZN126" s="160"/>
      <c r="ZO126" s="160"/>
      <c r="ZP126" s="160"/>
      <c r="ZQ126" s="160"/>
      <c r="ZR126" s="160"/>
      <c r="ZS126" s="160"/>
      <c r="ZT126" s="160"/>
      <c r="ZU126" s="160"/>
      <c r="ZV126" s="160"/>
      <c r="ZW126" s="160"/>
      <c r="ZX126" s="160"/>
      <c r="ZY126" s="160"/>
      <c r="ZZ126" s="160"/>
      <c r="AAA126" s="160"/>
      <c r="AAB126" s="160"/>
      <c r="AAC126" s="160"/>
      <c r="AAD126" s="160"/>
      <c r="AAE126" s="160"/>
      <c r="AAF126" s="160"/>
      <c r="AAG126" s="160"/>
      <c r="AAH126" s="160"/>
      <c r="AAI126" s="160"/>
      <c r="AAJ126" s="160"/>
      <c r="AAK126" s="160"/>
      <c r="AAL126" s="160"/>
      <c r="AAM126" s="160"/>
      <c r="AAN126" s="160"/>
      <c r="AAO126" s="160"/>
      <c r="AAP126" s="160"/>
      <c r="AAQ126" s="160"/>
      <c r="AAR126" s="160"/>
      <c r="AAS126" s="160"/>
      <c r="AAT126" s="160"/>
      <c r="AAU126" s="160"/>
      <c r="AAV126" s="160"/>
      <c r="AAW126" s="160"/>
      <c r="AAX126" s="160"/>
      <c r="AAY126" s="160"/>
      <c r="AAZ126" s="160"/>
      <c r="ABA126" s="160"/>
      <c r="ABB126" s="160"/>
      <c r="ABC126" s="160"/>
      <c r="ABD126" s="160"/>
      <c r="ABE126" s="160"/>
      <c r="ABF126" s="160"/>
      <c r="ABG126" s="160"/>
      <c r="ABH126" s="160"/>
      <c r="ABI126" s="160"/>
      <c r="ABJ126" s="160"/>
      <c r="ABK126" s="160"/>
      <c r="ABL126" s="160"/>
      <c r="ABM126" s="160"/>
      <c r="ABN126" s="160"/>
      <c r="ABO126" s="160"/>
      <c r="ABP126" s="160"/>
      <c r="ABQ126" s="160"/>
      <c r="ABR126" s="160"/>
      <c r="ABS126" s="160"/>
      <c r="ABT126" s="160"/>
      <c r="ABU126" s="160"/>
      <c r="ABV126" s="160"/>
      <c r="ABW126" s="160"/>
      <c r="ABX126" s="160"/>
      <c r="ABY126" s="160"/>
      <c r="ABZ126" s="160"/>
      <c r="ACA126" s="160"/>
      <c r="ACB126" s="160"/>
      <c r="ACC126" s="160"/>
      <c r="ACD126" s="160"/>
      <c r="ACE126" s="160"/>
      <c r="ACF126" s="160"/>
      <c r="ACG126" s="160"/>
      <c r="ACH126" s="160"/>
      <c r="ACI126" s="160"/>
      <c r="ACJ126" s="160"/>
      <c r="ACK126" s="160"/>
      <c r="ACL126" s="160"/>
      <c r="ACM126" s="160"/>
      <c r="ACN126" s="160"/>
      <c r="ACO126" s="160"/>
      <c r="ACP126" s="160"/>
      <c r="ACQ126" s="160"/>
      <c r="ACR126" s="160"/>
      <c r="ACS126" s="160"/>
      <c r="ACT126" s="160"/>
      <c r="ACU126" s="160"/>
      <c r="ACV126" s="160"/>
      <c r="ACW126" s="160"/>
      <c r="ACX126" s="160"/>
      <c r="ACY126" s="160"/>
      <c r="ACZ126" s="160"/>
      <c r="ADA126" s="160"/>
      <c r="ADB126" s="160"/>
      <c r="ADC126" s="160"/>
      <c r="ADD126" s="160"/>
      <c r="ADE126" s="160"/>
      <c r="ADF126" s="160"/>
      <c r="ADG126" s="160"/>
      <c r="ADH126" s="160"/>
      <c r="ADI126" s="160"/>
      <c r="ADJ126" s="160"/>
      <c r="ADK126" s="160"/>
      <c r="ADL126" s="160"/>
      <c r="ADM126" s="160"/>
      <c r="ADN126" s="160"/>
      <c r="ADO126" s="160"/>
      <c r="ADP126" s="160"/>
      <c r="ADQ126" s="160"/>
      <c r="ADR126" s="160"/>
      <c r="ADS126" s="160"/>
      <c r="ADT126" s="160"/>
      <c r="ADU126" s="160"/>
      <c r="ADV126" s="160"/>
      <c r="ADW126" s="160"/>
      <c r="ADX126" s="160"/>
      <c r="ADY126" s="160"/>
      <c r="ADZ126" s="160"/>
      <c r="AEA126" s="160"/>
      <c r="AEB126" s="160"/>
      <c r="AEC126" s="160"/>
      <c r="AED126" s="160"/>
      <c r="AEE126" s="160"/>
      <c r="AEF126" s="160"/>
      <c r="AEG126" s="160"/>
      <c r="AEH126" s="160"/>
      <c r="AEI126" s="160"/>
      <c r="AEJ126" s="160"/>
      <c r="AEK126" s="160"/>
      <c r="AEL126" s="160"/>
      <c r="AEM126" s="160"/>
      <c r="AEN126" s="160"/>
      <c r="AEO126" s="160"/>
      <c r="AEP126" s="160"/>
      <c r="AEQ126" s="160"/>
      <c r="AER126" s="160"/>
      <c r="AES126" s="160"/>
      <c r="AET126" s="160"/>
      <c r="AEU126" s="160"/>
      <c r="AEV126" s="160"/>
      <c r="AEW126" s="160"/>
      <c r="AEX126" s="160"/>
      <c r="AEY126" s="160"/>
      <c r="AEZ126" s="160"/>
      <c r="AFA126" s="160"/>
      <c r="AFB126" s="160"/>
      <c r="AFC126" s="160"/>
      <c r="AFD126" s="160"/>
      <c r="AFE126" s="160"/>
      <c r="AFF126" s="160"/>
      <c r="AFG126" s="160"/>
      <c r="AFH126" s="160"/>
      <c r="AFI126" s="160"/>
      <c r="AFJ126" s="160"/>
      <c r="AFK126" s="160"/>
      <c r="AFL126" s="160"/>
      <c r="AFM126" s="160"/>
      <c r="AFN126" s="160"/>
      <c r="AFO126" s="160"/>
      <c r="AFP126" s="160"/>
      <c r="AFQ126" s="160"/>
      <c r="AFR126" s="160"/>
      <c r="AFS126" s="160"/>
      <c r="AFT126" s="160"/>
      <c r="AFU126" s="160"/>
      <c r="AFV126" s="160"/>
      <c r="AFW126" s="160"/>
      <c r="AFX126" s="160"/>
      <c r="AFY126" s="160"/>
      <c r="AFZ126" s="160"/>
      <c r="AGA126" s="160"/>
      <c r="AGB126" s="160"/>
      <c r="AGC126" s="160"/>
      <c r="AGD126" s="160"/>
      <c r="AGE126" s="160"/>
      <c r="AGF126" s="160"/>
      <c r="AGG126" s="160"/>
      <c r="AGH126" s="160"/>
      <c r="AGI126" s="160"/>
      <c r="AGJ126" s="160"/>
      <c r="AGK126" s="160"/>
      <c r="AGL126" s="160"/>
      <c r="AGM126" s="160"/>
      <c r="AGN126" s="160"/>
      <c r="AGO126" s="160"/>
      <c r="AGP126" s="160"/>
      <c r="AGQ126" s="160"/>
      <c r="AGR126" s="160"/>
      <c r="AGS126" s="160"/>
      <c r="AGT126" s="160"/>
      <c r="AGU126" s="160"/>
      <c r="AGV126" s="160"/>
      <c r="AGW126" s="160"/>
      <c r="AGX126" s="160"/>
      <c r="AGY126" s="160"/>
      <c r="AGZ126" s="160"/>
      <c r="AHA126" s="160"/>
      <c r="AHB126" s="160"/>
      <c r="AHC126" s="160"/>
      <c r="AHD126" s="160"/>
      <c r="AHE126" s="160"/>
      <c r="AHF126" s="160"/>
      <c r="AHG126" s="160"/>
      <c r="AHH126" s="160"/>
      <c r="AHI126" s="160"/>
      <c r="AHJ126" s="160"/>
      <c r="AHK126" s="160"/>
      <c r="AHL126" s="160"/>
      <c r="AHM126" s="160"/>
      <c r="AHN126" s="160"/>
      <c r="AHO126" s="160"/>
      <c r="AHP126" s="160"/>
      <c r="AHQ126" s="160"/>
      <c r="AHR126" s="160"/>
      <c r="AHS126" s="160"/>
      <c r="AHT126" s="160"/>
      <c r="AHU126" s="160"/>
      <c r="AHV126" s="160"/>
      <c r="AHW126" s="160"/>
      <c r="AHX126" s="160"/>
      <c r="AHY126" s="160"/>
      <c r="AHZ126" s="160"/>
      <c r="AIA126" s="160"/>
      <c r="AIB126" s="160"/>
      <c r="AIC126" s="160"/>
      <c r="AID126" s="160"/>
      <c r="AIE126" s="160"/>
      <c r="AIF126" s="160"/>
      <c r="AIG126" s="160"/>
      <c r="AIH126" s="160"/>
      <c r="AII126" s="160"/>
      <c r="AIJ126" s="160"/>
      <c r="AIK126" s="160"/>
      <c r="AIL126" s="160"/>
      <c r="AIM126" s="160"/>
      <c r="AIN126" s="160"/>
      <c r="AIO126" s="160"/>
      <c r="AIP126" s="160"/>
      <c r="AIQ126" s="160"/>
      <c r="AIR126" s="160"/>
      <c r="AIS126" s="160"/>
      <c r="AIT126" s="160"/>
      <c r="AIU126" s="160"/>
      <c r="AIV126" s="160"/>
      <c r="AIW126" s="160"/>
      <c r="AIX126" s="160"/>
      <c r="AIY126" s="160"/>
      <c r="AIZ126" s="160"/>
      <c r="AJA126" s="160"/>
      <c r="AJB126" s="160"/>
      <c r="AJC126" s="160"/>
      <c r="AJD126" s="160"/>
      <c r="AJE126" s="160"/>
      <c r="AJF126" s="160"/>
      <c r="AJG126" s="160"/>
      <c r="AJH126" s="160"/>
      <c r="AJI126" s="160"/>
      <c r="AJJ126" s="160"/>
    </row>
    <row r="127" spans="1:946" s="161" customFormat="1" ht="27.95" customHeight="1" x14ac:dyDescent="0.25">
      <c r="A127" s="73" t="s">
        <v>123</v>
      </c>
      <c r="B127" s="73" t="s">
        <v>317</v>
      </c>
      <c r="C127" s="70" t="s">
        <v>318</v>
      </c>
      <c r="D127" s="80" t="s">
        <v>57</v>
      </c>
      <c r="E127" s="80" t="s">
        <v>319</v>
      </c>
      <c r="F127" s="81" t="s">
        <v>92</v>
      </c>
      <c r="G127" s="80" t="s">
        <v>60</v>
      </c>
      <c r="H127" s="80" t="s">
        <v>320</v>
      </c>
      <c r="I127" s="80" t="s">
        <v>162</v>
      </c>
      <c r="J127" s="80"/>
      <c r="K127" s="46" t="s">
        <v>164</v>
      </c>
      <c r="L127" s="80" t="s">
        <v>321</v>
      </c>
      <c r="M127" s="48" t="s">
        <v>57</v>
      </c>
      <c r="N127" s="88"/>
      <c r="O127" s="88"/>
      <c r="P127" s="48">
        <v>1</v>
      </c>
      <c r="Q127" s="88"/>
      <c r="R127" s="88"/>
      <c r="S127" s="88"/>
      <c r="T127" s="88"/>
      <c r="U127" s="88"/>
      <c r="V127" s="88"/>
      <c r="W127" s="48">
        <v>1</v>
      </c>
      <c r="X127" s="88"/>
      <c r="Y127" s="88"/>
      <c r="Z127" s="51">
        <f t="shared" si="1"/>
        <v>2</v>
      </c>
      <c r="AA127" s="52"/>
      <c r="AB127" s="53">
        <v>1</v>
      </c>
      <c r="AC127" s="54">
        <f>Z128/(AA127+Z127)</f>
        <v>1</v>
      </c>
      <c r="AD127" s="166">
        <v>30411584</v>
      </c>
      <c r="AE127" s="166">
        <f>13263800+868500</f>
        <v>14132300</v>
      </c>
      <c r="AF127" s="167">
        <f>IFERROR(AE127/AD127," ")</f>
        <v>0.46470121385324747</v>
      </c>
      <c r="AG127" s="52"/>
      <c r="AH127" s="52"/>
      <c r="AI127" s="54" t="str">
        <f>IFERROR(AH127/AG127," ")</f>
        <v xml:space="preserve"> </v>
      </c>
      <c r="AJ127" s="160"/>
      <c r="AK127" s="160"/>
      <c r="AL127" s="160"/>
      <c r="AM127" s="160"/>
      <c r="AN127" s="160"/>
      <c r="AO127" s="160"/>
      <c r="AP127" s="160"/>
      <c r="AQ127" s="160"/>
      <c r="AR127" s="160"/>
      <c r="AS127" s="160"/>
      <c r="AT127" s="160"/>
      <c r="AU127" s="160"/>
      <c r="AV127" s="160"/>
      <c r="AW127" s="160"/>
      <c r="AX127" s="160"/>
      <c r="AY127" s="160"/>
      <c r="AZ127" s="160"/>
      <c r="BA127" s="160"/>
      <c r="BB127" s="160"/>
      <c r="BC127" s="160"/>
      <c r="BD127" s="160"/>
      <c r="BE127" s="160"/>
      <c r="BF127" s="160"/>
      <c r="BG127" s="160"/>
      <c r="BH127" s="160"/>
      <c r="BI127" s="160"/>
      <c r="BJ127" s="160"/>
      <c r="BK127" s="160"/>
      <c r="BL127" s="160"/>
      <c r="BM127" s="160"/>
      <c r="BN127" s="160"/>
      <c r="BO127" s="160"/>
      <c r="BP127" s="160"/>
      <c r="BQ127" s="160"/>
      <c r="BR127" s="160"/>
      <c r="BS127" s="160"/>
      <c r="BT127" s="160"/>
      <c r="BU127" s="160"/>
      <c r="BV127" s="160"/>
      <c r="BW127" s="160"/>
      <c r="BX127" s="160"/>
      <c r="BY127" s="160"/>
      <c r="BZ127" s="160"/>
      <c r="CA127" s="160"/>
      <c r="CB127" s="160"/>
      <c r="CC127" s="160"/>
      <c r="CD127" s="160"/>
      <c r="CE127" s="160"/>
      <c r="CF127" s="160"/>
      <c r="CG127" s="160"/>
      <c r="CH127" s="160"/>
      <c r="CI127" s="160"/>
      <c r="CJ127" s="160"/>
      <c r="CK127" s="160"/>
      <c r="CL127" s="160"/>
      <c r="CM127" s="160"/>
      <c r="CN127" s="160"/>
      <c r="CO127" s="160"/>
      <c r="CP127" s="160"/>
      <c r="CQ127" s="160"/>
      <c r="CR127" s="160"/>
      <c r="CS127" s="160"/>
      <c r="CT127" s="160"/>
      <c r="CU127" s="160"/>
      <c r="CV127" s="160"/>
      <c r="CW127" s="160"/>
      <c r="CX127" s="160"/>
      <c r="CY127" s="160"/>
      <c r="CZ127" s="160"/>
      <c r="DA127" s="160"/>
      <c r="DB127" s="160"/>
      <c r="DC127" s="160"/>
      <c r="DD127" s="160"/>
      <c r="DE127" s="160"/>
      <c r="DF127" s="160"/>
      <c r="DG127" s="160"/>
      <c r="DH127" s="160"/>
      <c r="DI127" s="160"/>
      <c r="DJ127" s="160"/>
      <c r="DK127" s="160"/>
      <c r="DL127" s="160"/>
      <c r="DM127" s="160"/>
      <c r="DN127" s="160"/>
      <c r="DO127" s="160"/>
      <c r="DP127" s="160"/>
      <c r="DQ127" s="160"/>
      <c r="DR127" s="160"/>
      <c r="DS127" s="160"/>
      <c r="DT127" s="160"/>
      <c r="DU127" s="160"/>
      <c r="DV127" s="160"/>
      <c r="DW127" s="160"/>
      <c r="DX127" s="160"/>
      <c r="DY127" s="160"/>
      <c r="DZ127" s="160"/>
      <c r="EA127" s="160"/>
      <c r="EB127" s="160"/>
      <c r="EC127" s="160"/>
      <c r="ED127" s="160"/>
      <c r="EE127" s="160"/>
      <c r="EF127" s="160"/>
      <c r="EG127" s="160"/>
      <c r="EH127" s="160"/>
      <c r="EI127" s="160"/>
      <c r="EJ127" s="160"/>
      <c r="EK127" s="160"/>
      <c r="EL127" s="160"/>
      <c r="EM127" s="160"/>
      <c r="EN127" s="160"/>
      <c r="EO127" s="160"/>
      <c r="EP127" s="160"/>
      <c r="EQ127" s="160"/>
      <c r="ER127" s="160"/>
      <c r="ES127" s="160"/>
      <c r="ET127" s="160"/>
      <c r="EU127" s="160"/>
      <c r="EV127" s="160"/>
      <c r="EW127" s="160"/>
      <c r="EX127" s="160"/>
      <c r="EY127" s="160"/>
      <c r="EZ127" s="160"/>
      <c r="FA127" s="160"/>
      <c r="FB127" s="160"/>
      <c r="FC127" s="160"/>
      <c r="FD127" s="160"/>
      <c r="FE127" s="160"/>
      <c r="FF127" s="160"/>
      <c r="FG127" s="160"/>
      <c r="FH127" s="160"/>
      <c r="FI127" s="160"/>
      <c r="FJ127" s="160"/>
      <c r="FK127" s="160"/>
      <c r="FL127" s="160"/>
      <c r="FM127" s="160"/>
      <c r="FN127" s="160"/>
      <c r="FO127" s="160"/>
      <c r="FP127" s="160"/>
      <c r="FQ127" s="160"/>
      <c r="FR127" s="160"/>
      <c r="FS127" s="160"/>
      <c r="FT127" s="160"/>
      <c r="FU127" s="160"/>
      <c r="FV127" s="160"/>
      <c r="FW127" s="160"/>
      <c r="FX127" s="160"/>
      <c r="FY127" s="160"/>
      <c r="FZ127" s="160"/>
      <c r="GA127" s="160"/>
      <c r="GB127" s="160"/>
      <c r="GC127" s="160"/>
      <c r="GD127" s="160"/>
      <c r="GE127" s="160"/>
      <c r="GF127" s="160"/>
      <c r="GG127" s="160"/>
      <c r="GH127" s="160"/>
      <c r="GI127" s="160"/>
      <c r="GJ127" s="160"/>
      <c r="GK127" s="160"/>
      <c r="GL127" s="160"/>
      <c r="GM127" s="160"/>
      <c r="GN127" s="160"/>
      <c r="GO127" s="160"/>
      <c r="GP127" s="160"/>
      <c r="GQ127" s="160"/>
      <c r="GR127" s="160"/>
      <c r="GS127" s="160"/>
      <c r="GT127" s="160"/>
      <c r="GU127" s="160"/>
      <c r="GV127" s="160"/>
      <c r="GW127" s="160"/>
      <c r="GX127" s="160"/>
      <c r="GY127" s="160"/>
      <c r="GZ127" s="160"/>
      <c r="HA127" s="160"/>
      <c r="HB127" s="160"/>
      <c r="HC127" s="160"/>
      <c r="HD127" s="160"/>
      <c r="HE127" s="160"/>
      <c r="HF127" s="160"/>
      <c r="HG127" s="160"/>
      <c r="HH127" s="160"/>
      <c r="HI127" s="160"/>
      <c r="HJ127" s="160"/>
      <c r="HK127" s="160"/>
      <c r="HL127" s="160"/>
      <c r="HM127" s="160"/>
      <c r="HN127" s="160"/>
      <c r="HO127" s="160"/>
      <c r="HP127" s="160"/>
      <c r="HQ127" s="160"/>
      <c r="HR127" s="160"/>
      <c r="HS127" s="160"/>
      <c r="HT127" s="160"/>
      <c r="HU127" s="160"/>
      <c r="HV127" s="160"/>
      <c r="HW127" s="160"/>
      <c r="HX127" s="160"/>
      <c r="HY127" s="160"/>
      <c r="HZ127" s="160"/>
      <c r="IA127" s="160"/>
      <c r="IB127" s="160"/>
      <c r="IC127" s="160"/>
      <c r="ID127" s="160"/>
      <c r="IE127" s="160"/>
      <c r="IF127" s="160"/>
      <c r="IG127" s="160"/>
      <c r="IH127" s="160"/>
      <c r="II127" s="160"/>
      <c r="IJ127" s="160"/>
      <c r="IK127" s="160"/>
      <c r="IL127" s="160"/>
      <c r="IM127" s="160"/>
      <c r="IN127" s="160"/>
      <c r="IO127" s="160"/>
      <c r="IP127" s="160"/>
      <c r="IQ127" s="160"/>
      <c r="IR127" s="160"/>
      <c r="IS127" s="160"/>
      <c r="IT127" s="160"/>
      <c r="IU127" s="160"/>
      <c r="IV127" s="160"/>
      <c r="IW127" s="160"/>
      <c r="IX127" s="160"/>
      <c r="IY127" s="160"/>
      <c r="IZ127" s="160"/>
      <c r="JA127" s="160"/>
      <c r="JB127" s="160"/>
      <c r="JC127" s="160"/>
      <c r="JD127" s="160"/>
      <c r="JE127" s="160"/>
      <c r="JF127" s="160"/>
      <c r="JG127" s="160"/>
      <c r="JH127" s="160"/>
      <c r="JI127" s="160"/>
      <c r="JJ127" s="160"/>
      <c r="JK127" s="160"/>
      <c r="JL127" s="160"/>
      <c r="JM127" s="160"/>
      <c r="JN127" s="160"/>
      <c r="JO127" s="160"/>
      <c r="JP127" s="160"/>
      <c r="JQ127" s="160"/>
      <c r="JR127" s="160"/>
      <c r="JS127" s="160"/>
      <c r="JT127" s="160"/>
      <c r="JU127" s="160"/>
      <c r="JV127" s="160"/>
      <c r="JW127" s="160"/>
      <c r="JX127" s="160"/>
      <c r="JY127" s="160"/>
      <c r="JZ127" s="160"/>
      <c r="KA127" s="160"/>
      <c r="KB127" s="160"/>
      <c r="KC127" s="160"/>
      <c r="KD127" s="160"/>
      <c r="KE127" s="160"/>
      <c r="KF127" s="160"/>
      <c r="KG127" s="160"/>
      <c r="KH127" s="160"/>
      <c r="KI127" s="160"/>
      <c r="KJ127" s="160"/>
      <c r="KK127" s="160"/>
      <c r="KL127" s="160"/>
      <c r="KM127" s="160"/>
      <c r="KN127" s="160"/>
      <c r="KO127" s="160"/>
      <c r="KP127" s="160"/>
      <c r="KQ127" s="160"/>
      <c r="KR127" s="160"/>
      <c r="KS127" s="160"/>
      <c r="KT127" s="160"/>
      <c r="KU127" s="160"/>
      <c r="KV127" s="160"/>
      <c r="KW127" s="160"/>
      <c r="KX127" s="160"/>
      <c r="KY127" s="160"/>
      <c r="KZ127" s="160"/>
      <c r="LA127" s="160"/>
      <c r="LB127" s="160"/>
      <c r="LC127" s="160"/>
      <c r="LD127" s="160"/>
      <c r="LE127" s="160"/>
      <c r="LF127" s="160"/>
      <c r="LG127" s="160"/>
      <c r="LH127" s="160"/>
      <c r="LI127" s="160"/>
      <c r="LJ127" s="160"/>
      <c r="LK127" s="160"/>
      <c r="LL127" s="160"/>
      <c r="LM127" s="160"/>
      <c r="LN127" s="160"/>
      <c r="LO127" s="160"/>
      <c r="LP127" s="160"/>
      <c r="LQ127" s="160"/>
      <c r="LR127" s="160"/>
      <c r="LS127" s="160"/>
      <c r="LT127" s="160"/>
      <c r="LU127" s="160"/>
      <c r="LV127" s="160"/>
      <c r="LW127" s="160"/>
      <c r="LX127" s="160"/>
      <c r="LY127" s="160"/>
      <c r="LZ127" s="160"/>
      <c r="MA127" s="160"/>
      <c r="MB127" s="160"/>
      <c r="MC127" s="160"/>
      <c r="MD127" s="160"/>
      <c r="ME127" s="160"/>
      <c r="MF127" s="160"/>
      <c r="MG127" s="160"/>
      <c r="MH127" s="160"/>
      <c r="MI127" s="160"/>
      <c r="MJ127" s="160"/>
      <c r="MK127" s="160"/>
      <c r="ML127" s="160"/>
      <c r="MM127" s="160"/>
      <c r="MN127" s="160"/>
      <c r="MO127" s="160"/>
      <c r="MP127" s="160"/>
      <c r="MQ127" s="160"/>
      <c r="MR127" s="160"/>
      <c r="MS127" s="160"/>
      <c r="MT127" s="160"/>
      <c r="MU127" s="160"/>
      <c r="MV127" s="160"/>
      <c r="MW127" s="160"/>
      <c r="MX127" s="160"/>
      <c r="MY127" s="160"/>
      <c r="MZ127" s="160"/>
      <c r="NA127" s="160"/>
      <c r="NB127" s="160"/>
      <c r="NC127" s="160"/>
      <c r="ND127" s="160"/>
      <c r="NE127" s="160"/>
      <c r="NF127" s="160"/>
      <c r="NG127" s="160"/>
      <c r="NH127" s="160"/>
      <c r="NI127" s="160"/>
      <c r="NJ127" s="160"/>
      <c r="NK127" s="160"/>
      <c r="NL127" s="160"/>
      <c r="NM127" s="160"/>
      <c r="NN127" s="160"/>
      <c r="NO127" s="160"/>
      <c r="NP127" s="160"/>
      <c r="NQ127" s="160"/>
      <c r="NR127" s="160"/>
      <c r="NS127" s="160"/>
      <c r="NT127" s="160"/>
      <c r="NU127" s="160"/>
      <c r="NV127" s="160"/>
      <c r="NW127" s="160"/>
      <c r="NX127" s="160"/>
      <c r="NY127" s="160"/>
      <c r="NZ127" s="160"/>
      <c r="OA127" s="160"/>
      <c r="OB127" s="160"/>
      <c r="OC127" s="160"/>
      <c r="OD127" s="160"/>
      <c r="OE127" s="160"/>
      <c r="OF127" s="160"/>
      <c r="OG127" s="160"/>
      <c r="OH127" s="160"/>
      <c r="OI127" s="160"/>
      <c r="OJ127" s="160"/>
      <c r="OK127" s="160"/>
      <c r="OL127" s="160"/>
      <c r="OM127" s="160"/>
      <c r="ON127" s="160"/>
      <c r="OO127" s="160"/>
      <c r="OP127" s="160"/>
      <c r="OQ127" s="160"/>
      <c r="OR127" s="160"/>
      <c r="OS127" s="160"/>
      <c r="OT127" s="160"/>
      <c r="OU127" s="160"/>
      <c r="OV127" s="160"/>
      <c r="OW127" s="160"/>
      <c r="OX127" s="160"/>
      <c r="OY127" s="160"/>
      <c r="OZ127" s="160"/>
      <c r="PA127" s="160"/>
      <c r="PB127" s="160"/>
      <c r="PC127" s="160"/>
      <c r="PD127" s="160"/>
      <c r="PE127" s="160"/>
      <c r="PF127" s="160"/>
      <c r="PG127" s="160"/>
      <c r="PH127" s="160"/>
      <c r="PI127" s="160"/>
      <c r="PJ127" s="160"/>
      <c r="PK127" s="160"/>
      <c r="PL127" s="160"/>
      <c r="PM127" s="160"/>
      <c r="PN127" s="160"/>
      <c r="PO127" s="160"/>
      <c r="PP127" s="160"/>
      <c r="PQ127" s="160"/>
      <c r="PR127" s="160"/>
      <c r="PS127" s="160"/>
      <c r="PT127" s="160"/>
      <c r="PU127" s="160"/>
      <c r="PV127" s="160"/>
      <c r="PW127" s="160"/>
      <c r="PX127" s="160"/>
      <c r="PY127" s="160"/>
      <c r="PZ127" s="160"/>
      <c r="QA127" s="160"/>
      <c r="QB127" s="160"/>
      <c r="QC127" s="160"/>
      <c r="QD127" s="160"/>
      <c r="QE127" s="160"/>
      <c r="QF127" s="160"/>
      <c r="QG127" s="160"/>
      <c r="QH127" s="160"/>
      <c r="QI127" s="160"/>
      <c r="QJ127" s="160"/>
      <c r="QK127" s="160"/>
      <c r="QL127" s="160"/>
      <c r="QM127" s="160"/>
      <c r="QN127" s="160"/>
      <c r="QO127" s="160"/>
      <c r="QP127" s="160"/>
      <c r="QQ127" s="160"/>
      <c r="QR127" s="160"/>
      <c r="QS127" s="160"/>
      <c r="QT127" s="160"/>
      <c r="QU127" s="160"/>
      <c r="QV127" s="160"/>
      <c r="QW127" s="160"/>
      <c r="QX127" s="160"/>
      <c r="QY127" s="160"/>
      <c r="QZ127" s="160"/>
      <c r="RA127" s="160"/>
      <c r="RB127" s="160"/>
      <c r="RC127" s="160"/>
      <c r="RD127" s="160"/>
      <c r="RE127" s="160"/>
      <c r="RF127" s="160"/>
      <c r="RG127" s="160"/>
      <c r="RH127" s="160"/>
      <c r="RI127" s="160"/>
      <c r="RJ127" s="160"/>
      <c r="RK127" s="160"/>
      <c r="RL127" s="160"/>
      <c r="RM127" s="160"/>
      <c r="RN127" s="160"/>
      <c r="RO127" s="160"/>
      <c r="RP127" s="160"/>
      <c r="RQ127" s="160"/>
      <c r="RR127" s="160"/>
      <c r="RS127" s="160"/>
      <c r="RT127" s="160"/>
      <c r="RU127" s="160"/>
      <c r="RV127" s="160"/>
      <c r="RW127" s="160"/>
      <c r="RX127" s="160"/>
      <c r="RY127" s="160"/>
      <c r="RZ127" s="160"/>
      <c r="SA127" s="160"/>
      <c r="SB127" s="160"/>
      <c r="SC127" s="160"/>
      <c r="SD127" s="160"/>
      <c r="SE127" s="160"/>
      <c r="SF127" s="160"/>
      <c r="SG127" s="160"/>
      <c r="SH127" s="160"/>
      <c r="SI127" s="160"/>
      <c r="SJ127" s="160"/>
      <c r="SK127" s="160"/>
      <c r="SL127" s="160"/>
      <c r="SM127" s="160"/>
      <c r="SN127" s="160"/>
      <c r="SO127" s="160"/>
      <c r="SP127" s="160"/>
      <c r="SQ127" s="160"/>
      <c r="SR127" s="160"/>
      <c r="SS127" s="160"/>
      <c r="ST127" s="160"/>
      <c r="SU127" s="160"/>
      <c r="SV127" s="160"/>
      <c r="SW127" s="160"/>
      <c r="SX127" s="160"/>
      <c r="SY127" s="160"/>
      <c r="SZ127" s="160"/>
      <c r="TA127" s="160"/>
      <c r="TB127" s="160"/>
      <c r="TC127" s="160"/>
      <c r="TD127" s="160"/>
      <c r="TE127" s="160"/>
      <c r="TF127" s="160"/>
      <c r="TG127" s="160"/>
      <c r="TH127" s="160"/>
      <c r="TI127" s="160"/>
      <c r="TJ127" s="160"/>
      <c r="TK127" s="160"/>
      <c r="TL127" s="160"/>
      <c r="TM127" s="160"/>
      <c r="TN127" s="160"/>
      <c r="TO127" s="160"/>
      <c r="TP127" s="160"/>
      <c r="TQ127" s="160"/>
      <c r="TR127" s="160"/>
      <c r="TS127" s="160"/>
      <c r="TT127" s="160"/>
      <c r="TU127" s="160"/>
      <c r="TV127" s="160"/>
      <c r="TW127" s="160"/>
      <c r="TX127" s="160"/>
      <c r="TY127" s="160"/>
      <c r="TZ127" s="160"/>
      <c r="UA127" s="160"/>
      <c r="UB127" s="160"/>
      <c r="UC127" s="160"/>
      <c r="UD127" s="160"/>
      <c r="UE127" s="160"/>
      <c r="UF127" s="160"/>
      <c r="UG127" s="160"/>
      <c r="UH127" s="160"/>
      <c r="UI127" s="160"/>
      <c r="UJ127" s="160"/>
      <c r="UK127" s="160"/>
      <c r="UL127" s="160"/>
      <c r="UM127" s="160"/>
      <c r="UN127" s="160"/>
      <c r="UO127" s="160"/>
      <c r="UP127" s="160"/>
      <c r="UQ127" s="160"/>
      <c r="UR127" s="160"/>
      <c r="US127" s="160"/>
      <c r="UT127" s="160"/>
      <c r="UU127" s="160"/>
      <c r="UV127" s="160"/>
      <c r="UW127" s="160"/>
      <c r="UX127" s="160"/>
      <c r="UY127" s="160"/>
      <c r="UZ127" s="160"/>
      <c r="VA127" s="160"/>
      <c r="VB127" s="160"/>
      <c r="VC127" s="160"/>
      <c r="VD127" s="160"/>
      <c r="VE127" s="160"/>
      <c r="VF127" s="160"/>
      <c r="VG127" s="160"/>
      <c r="VH127" s="160"/>
      <c r="VI127" s="160"/>
      <c r="VJ127" s="160"/>
      <c r="VK127" s="160"/>
      <c r="VL127" s="160"/>
      <c r="VM127" s="160"/>
      <c r="VN127" s="160"/>
      <c r="VO127" s="160"/>
      <c r="VP127" s="160"/>
      <c r="VQ127" s="160"/>
      <c r="VR127" s="160"/>
      <c r="VS127" s="160"/>
      <c r="VT127" s="160"/>
      <c r="VU127" s="160"/>
      <c r="VV127" s="160"/>
      <c r="VW127" s="160"/>
      <c r="VX127" s="160"/>
      <c r="VY127" s="160"/>
      <c r="VZ127" s="160"/>
      <c r="WA127" s="160"/>
      <c r="WB127" s="160"/>
      <c r="WC127" s="160"/>
      <c r="WD127" s="160"/>
      <c r="WE127" s="160"/>
      <c r="WF127" s="160"/>
      <c r="WG127" s="160"/>
      <c r="WH127" s="160"/>
      <c r="WI127" s="160"/>
      <c r="WJ127" s="160"/>
      <c r="WK127" s="160"/>
      <c r="WL127" s="160"/>
      <c r="WM127" s="160"/>
      <c r="WN127" s="160"/>
      <c r="WO127" s="160"/>
      <c r="WP127" s="160"/>
      <c r="WQ127" s="160"/>
      <c r="WR127" s="160"/>
      <c r="WS127" s="160"/>
      <c r="WT127" s="160"/>
      <c r="WU127" s="160"/>
      <c r="WV127" s="160"/>
      <c r="WW127" s="160"/>
      <c r="WX127" s="160"/>
      <c r="WY127" s="160"/>
      <c r="WZ127" s="160"/>
      <c r="XA127" s="160"/>
      <c r="XB127" s="160"/>
      <c r="XC127" s="160"/>
      <c r="XD127" s="160"/>
      <c r="XE127" s="160"/>
      <c r="XF127" s="160"/>
      <c r="XG127" s="160"/>
      <c r="XH127" s="160"/>
      <c r="XI127" s="160"/>
      <c r="XJ127" s="160"/>
      <c r="XK127" s="160"/>
      <c r="XL127" s="160"/>
      <c r="XM127" s="160"/>
      <c r="XN127" s="160"/>
      <c r="XO127" s="160"/>
      <c r="XP127" s="160"/>
      <c r="XQ127" s="160"/>
      <c r="XR127" s="160"/>
      <c r="XS127" s="160"/>
      <c r="XT127" s="160"/>
      <c r="XU127" s="160"/>
      <c r="XV127" s="160"/>
      <c r="XW127" s="160"/>
      <c r="XX127" s="160"/>
      <c r="XY127" s="160"/>
      <c r="XZ127" s="160"/>
      <c r="YA127" s="160"/>
      <c r="YB127" s="160"/>
      <c r="YC127" s="160"/>
      <c r="YD127" s="160"/>
      <c r="YE127" s="160"/>
      <c r="YF127" s="160"/>
      <c r="YG127" s="160"/>
      <c r="YH127" s="160"/>
      <c r="YI127" s="160"/>
      <c r="YJ127" s="160"/>
      <c r="YK127" s="160"/>
      <c r="YL127" s="160"/>
      <c r="YM127" s="160"/>
      <c r="YN127" s="160"/>
      <c r="YO127" s="160"/>
      <c r="YP127" s="160"/>
      <c r="YQ127" s="160"/>
      <c r="YR127" s="160"/>
      <c r="YS127" s="160"/>
      <c r="YT127" s="160"/>
      <c r="YU127" s="160"/>
      <c r="YV127" s="160"/>
      <c r="YW127" s="160"/>
      <c r="YX127" s="160"/>
      <c r="YY127" s="160"/>
      <c r="YZ127" s="160"/>
      <c r="ZA127" s="160"/>
      <c r="ZB127" s="160"/>
      <c r="ZC127" s="160"/>
      <c r="ZD127" s="160"/>
      <c r="ZE127" s="160"/>
      <c r="ZF127" s="160"/>
      <c r="ZG127" s="160"/>
      <c r="ZH127" s="160"/>
      <c r="ZI127" s="160"/>
      <c r="ZJ127" s="160"/>
      <c r="ZK127" s="160"/>
      <c r="ZL127" s="160"/>
      <c r="ZM127" s="160"/>
      <c r="ZN127" s="160"/>
      <c r="ZO127" s="160"/>
      <c r="ZP127" s="160"/>
      <c r="ZQ127" s="160"/>
      <c r="ZR127" s="160"/>
      <c r="ZS127" s="160"/>
      <c r="ZT127" s="160"/>
      <c r="ZU127" s="160"/>
      <c r="ZV127" s="160"/>
      <c r="ZW127" s="160"/>
      <c r="ZX127" s="160"/>
      <c r="ZY127" s="160"/>
      <c r="ZZ127" s="160"/>
      <c r="AAA127" s="160"/>
      <c r="AAB127" s="160"/>
      <c r="AAC127" s="160"/>
      <c r="AAD127" s="160"/>
      <c r="AAE127" s="160"/>
      <c r="AAF127" s="160"/>
      <c r="AAG127" s="160"/>
      <c r="AAH127" s="160"/>
      <c r="AAI127" s="160"/>
      <c r="AAJ127" s="160"/>
      <c r="AAK127" s="160"/>
      <c r="AAL127" s="160"/>
      <c r="AAM127" s="160"/>
      <c r="AAN127" s="160"/>
      <c r="AAO127" s="160"/>
      <c r="AAP127" s="160"/>
      <c r="AAQ127" s="160"/>
      <c r="AAR127" s="160"/>
      <c r="AAS127" s="160"/>
      <c r="AAT127" s="160"/>
      <c r="AAU127" s="160"/>
      <c r="AAV127" s="160"/>
      <c r="AAW127" s="160"/>
      <c r="AAX127" s="160"/>
      <c r="AAY127" s="160"/>
      <c r="AAZ127" s="160"/>
      <c r="ABA127" s="160"/>
      <c r="ABB127" s="160"/>
      <c r="ABC127" s="160"/>
      <c r="ABD127" s="160"/>
      <c r="ABE127" s="160"/>
      <c r="ABF127" s="160"/>
      <c r="ABG127" s="160"/>
      <c r="ABH127" s="160"/>
      <c r="ABI127" s="160"/>
      <c r="ABJ127" s="160"/>
      <c r="ABK127" s="160"/>
      <c r="ABL127" s="160"/>
      <c r="ABM127" s="160"/>
      <c r="ABN127" s="160"/>
      <c r="ABO127" s="160"/>
      <c r="ABP127" s="160"/>
      <c r="ABQ127" s="160"/>
      <c r="ABR127" s="160"/>
      <c r="ABS127" s="160"/>
      <c r="ABT127" s="160"/>
      <c r="ABU127" s="160"/>
      <c r="ABV127" s="160"/>
      <c r="ABW127" s="160"/>
      <c r="ABX127" s="160"/>
      <c r="ABY127" s="160"/>
      <c r="ABZ127" s="160"/>
      <c r="ACA127" s="160"/>
      <c r="ACB127" s="160"/>
      <c r="ACC127" s="160"/>
      <c r="ACD127" s="160"/>
      <c r="ACE127" s="160"/>
      <c r="ACF127" s="160"/>
      <c r="ACG127" s="160"/>
      <c r="ACH127" s="160"/>
      <c r="ACI127" s="160"/>
      <c r="ACJ127" s="160"/>
      <c r="ACK127" s="160"/>
      <c r="ACL127" s="160"/>
      <c r="ACM127" s="160"/>
      <c r="ACN127" s="160"/>
      <c r="ACO127" s="160"/>
      <c r="ACP127" s="160"/>
      <c r="ACQ127" s="160"/>
      <c r="ACR127" s="160"/>
      <c r="ACS127" s="160"/>
      <c r="ACT127" s="160"/>
      <c r="ACU127" s="160"/>
      <c r="ACV127" s="160"/>
      <c r="ACW127" s="160"/>
      <c r="ACX127" s="160"/>
      <c r="ACY127" s="160"/>
      <c r="ACZ127" s="160"/>
      <c r="ADA127" s="160"/>
      <c r="ADB127" s="160"/>
      <c r="ADC127" s="160"/>
      <c r="ADD127" s="160"/>
      <c r="ADE127" s="160"/>
      <c r="ADF127" s="160"/>
      <c r="ADG127" s="160"/>
      <c r="ADH127" s="160"/>
      <c r="ADI127" s="160"/>
      <c r="ADJ127" s="160"/>
      <c r="ADK127" s="160"/>
      <c r="ADL127" s="160"/>
      <c r="ADM127" s="160"/>
      <c r="ADN127" s="160"/>
      <c r="ADO127" s="160"/>
      <c r="ADP127" s="160"/>
      <c r="ADQ127" s="160"/>
      <c r="ADR127" s="160"/>
      <c r="ADS127" s="160"/>
      <c r="ADT127" s="160"/>
      <c r="ADU127" s="160"/>
      <c r="ADV127" s="160"/>
      <c r="ADW127" s="160"/>
      <c r="ADX127" s="160"/>
      <c r="ADY127" s="160"/>
      <c r="ADZ127" s="160"/>
      <c r="AEA127" s="160"/>
      <c r="AEB127" s="160"/>
      <c r="AEC127" s="160"/>
      <c r="AED127" s="160"/>
      <c r="AEE127" s="160"/>
      <c r="AEF127" s="160"/>
      <c r="AEG127" s="160"/>
      <c r="AEH127" s="160"/>
      <c r="AEI127" s="160"/>
      <c r="AEJ127" s="160"/>
      <c r="AEK127" s="160"/>
      <c r="AEL127" s="160"/>
      <c r="AEM127" s="160"/>
      <c r="AEN127" s="160"/>
      <c r="AEO127" s="160"/>
      <c r="AEP127" s="160"/>
      <c r="AEQ127" s="160"/>
      <c r="AER127" s="160"/>
      <c r="AES127" s="160"/>
      <c r="AET127" s="160"/>
      <c r="AEU127" s="160"/>
      <c r="AEV127" s="160"/>
      <c r="AEW127" s="160"/>
      <c r="AEX127" s="160"/>
      <c r="AEY127" s="160"/>
      <c r="AEZ127" s="160"/>
      <c r="AFA127" s="160"/>
      <c r="AFB127" s="160"/>
      <c r="AFC127" s="160"/>
      <c r="AFD127" s="160"/>
      <c r="AFE127" s="160"/>
      <c r="AFF127" s="160"/>
      <c r="AFG127" s="160"/>
      <c r="AFH127" s="160"/>
      <c r="AFI127" s="160"/>
      <c r="AFJ127" s="160"/>
      <c r="AFK127" s="160"/>
      <c r="AFL127" s="160"/>
      <c r="AFM127" s="160"/>
      <c r="AFN127" s="160"/>
      <c r="AFO127" s="160"/>
      <c r="AFP127" s="160"/>
      <c r="AFQ127" s="160"/>
      <c r="AFR127" s="160"/>
      <c r="AFS127" s="160"/>
      <c r="AFT127" s="160"/>
      <c r="AFU127" s="160"/>
      <c r="AFV127" s="160"/>
      <c r="AFW127" s="160"/>
      <c r="AFX127" s="160"/>
      <c r="AFY127" s="160"/>
      <c r="AFZ127" s="160"/>
      <c r="AGA127" s="160"/>
      <c r="AGB127" s="160"/>
      <c r="AGC127" s="160"/>
      <c r="AGD127" s="160"/>
      <c r="AGE127" s="160"/>
      <c r="AGF127" s="160"/>
      <c r="AGG127" s="160"/>
      <c r="AGH127" s="160"/>
      <c r="AGI127" s="160"/>
      <c r="AGJ127" s="160"/>
      <c r="AGK127" s="160"/>
      <c r="AGL127" s="160"/>
      <c r="AGM127" s="160"/>
      <c r="AGN127" s="160"/>
      <c r="AGO127" s="160"/>
      <c r="AGP127" s="160"/>
      <c r="AGQ127" s="160"/>
      <c r="AGR127" s="160"/>
      <c r="AGS127" s="160"/>
      <c r="AGT127" s="160"/>
      <c r="AGU127" s="160"/>
      <c r="AGV127" s="160"/>
      <c r="AGW127" s="160"/>
      <c r="AGX127" s="160"/>
      <c r="AGY127" s="160"/>
      <c r="AGZ127" s="160"/>
      <c r="AHA127" s="160"/>
      <c r="AHB127" s="160"/>
      <c r="AHC127" s="160"/>
      <c r="AHD127" s="160"/>
      <c r="AHE127" s="160"/>
      <c r="AHF127" s="160"/>
      <c r="AHG127" s="160"/>
      <c r="AHH127" s="160"/>
      <c r="AHI127" s="160"/>
      <c r="AHJ127" s="160"/>
      <c r="AHK127" s="160"/>
      <c r="AHL127" s="160"/>
      <c r="AHM127" s="160"/>
      <c r="AHN127" s="160"/>
      <c r="AHO127" s="160"/>
      <c r="AHP127" s="160"/>
      <c r="AHQ127" s="160"/>
      <c r="AHR127" s="160"/>
      <c r="AHS127" s="160"/>
      <c r="AHT127" s="160"/>
      <c r="AHU127" s="160"/>
      <c r="AHV127" s="160"/>
      <c r="AHW127" s="160"/>
      <c r="AHX127" s="160"/>
      <c r="AHY127" s="160"/>
      <c r="AHZ127" s="160"/>
      <c r="AIA127" s="160"/>
      <c r="AIB127" s="160"/>
      <c r="AIC127" s="160"/>
      <c r="AID127" s="160"/>
      <c r="AIE127" s="160"/>
      <c r="AIF127" s="160"/>
      <c r="AIG127" s="160"/>
      <c r="AIH127" s="160"/>
      <c r="AII127" s="160"/>
      <c r="AIJ127" s="160"/>
      <c r="AIK127" s="160"/>
      <c r="AIL127" s="160"/>
      <c r="AIM127" s="160"/>
      <c r="AIN127" s="160"/>
      <c r="AIO127" s="160"/>
      <c r="AIP127" s="160"/>
      <c r="AIQ127" s="160"/>
      <c r="AIR127" s="160"/>
      <c r="AIS127" s="160"/>
      <c r="AIT127" s="160"/>
      <c r="AIU127" s="160"/>
      <c r="AIV127" s="160"/>
      <c r="AIW127" s="160"/>
      <c r="AIX127" s="160"/>
      <c r="AIY127" s="160"/>
      <c r="AIZ127" s="160"/>
      <c r="AJA127" s="160"/>
      <c r="AJB127" s="160"/>
      <c r="AJC127" s="160"/>
      <c r="AJD127" s="160"/>
      <c r="AJE127" s="160"/>
      <c r="AJF127" s="160"/>
      <c r="AJG127" s="160"/>
      <c r="AJH127" s="160"/>
      <c r="AJI127" s="160"/>
      <c r="AJJ127" s="160"/>
    </row>
    <row r="128" spans="1:946" s="161" customFormat="1" ht="27.95" customHeight="1" x14ac:dyDescent="0.25">
      <c r="A128" s="73" t="s">
        <v>123</v>
      </c>
      <c r="B128" s="73" t="s">
        <v>317</v>
      </c>
      <c r="C128" s="71"/>
      <c r="D128" s="86"/>
      <c r="E128" s="86"/>
      <c r="F128" s="81" t="s">
        <v>92</v>
      </c>
      <c r="G128" s="86"/>
      <c r="H128" s="86"/>
      <c r="I128" s="86"/>
      <c r="J128" s="86"/>
      <c r="K128" s="62"/>
      <c r="L128" s="86"/>
      <c r="M128" s="64" t="s">
        <v>66</v>
      </c>
      <c r="N128" s="88"/>
      <c r="O128" s="88"/>
      <c r="P128" s="64">
        <v>1</v>
      </c>
      <c r="Q128" s="88"/>
      <c r="R128" s="88"/>
      <c r="S128" s="88"/>
      <c r="T128" s="88"/>
      <c r="U128" s="88"/>
      <c r="V128" s="88"/>
      <c r="W128" s="64">
        <v>1</v>
      </c>
      <c r="X128" s="88"/>
      <c r="Y128" s="88"/>
      <c r="Z128" s="51">
        <f t="shared" si="1"/>
        <v>2</v>
      </c>
      <c r="AA128" s="66"/>
      <c r="AB128" s="53"/>
      <c r="AC128" s="67"/>
      <c r="AD128" s="168"/>
      <c r="AE128" s="168"/>
      <c r="AF128" s="169"/>
      <c r="AG128" s="66"/>
      <c r="AH128" s="66"/>
      <c r="AI128" s="67"/>
      <c r="AJ128" s="160"/>
      <c r="AK128" s="160"/>
      <c r="AL128" s="160"/>
      <c r="AM128" s="160"/>
      <c r="AN128" s="160"/>
      <c r="AO128" s="160"/>
      <c r="AP128" s="160"/>
      <c r="AQ128" s="160"/>
      <c r="AR128" s="160"/>
      <c r="AS128" s="160"/>
      <c r="AT128" s="160"/>
      <c r="AU128" s="160"/>
      <c r="AV128" s="160"/>
      <c r="AW128" s="160"/>
      <c r="AX128" s="160"/>
      <c r="AY128" s="160"/>
      <c r="AZ128" s="160"/>
      <c r="BA128" s="160"/>
      <c r="BB128" s="160"/>
      <c r="BC128" s="160"/>
      <c r="BD128" s="160"/>
      <c r="BE128" s="160"/>
      <c r="BF128" s="160"/>
      <c r="BG128" s="160"/>
      <c r="BH128" s="160"/>
      <c r="BI128" s="160"/>
      <c r="BJ128" s="160"/>
      <c r="BK128" s="160"/>
      <c r="BL128" s="160"/>
      <c r="BM128" s="160"/>
      <c r="BN128" s="160"/>
      <c r="BO128" s="160"/>
      <c r="BP128" s="160"/>
      <c r="BQ128" s="160"/>
      <c r="BR128" s="160"/>
      <c r="BS128" s="160"/>
      <c r="BT128" s="160"/>
      <c r="BU128" s="160"/>
      <c r="BV128" s="160"/>
      <c r="BW128" s="160"/>
      <c r="BX128" s="160"/>
      <c r="BY128" s="160"/>
      <c r="BZ128" s="160"/>
      <c r="CA128" s="160"/>
      <c r="CB128" s="160"/>
      <c r="CC128" s="160"/>
      <c r="CD128" s="160"/>
      <c r="CE128" s="160"/>
      <c r="CF128" s="160"/>
      <c r="CG128" s="160"/>
      <c r="CH128" s="160"/>
      <c r="CI128" s="160"/>
      <c r="CJ128" s="160"/>
      <c r="CK128" s="160"/>
      <c r="CL128" s="160"/>
      <c r="CM128" s="160"/>
      <c r="CN128" s="160"/>
      <c r="CO128" s="160"/>
      <c r="CP128" s="160"/>
      <c r="CQ128" s="160"/>
      <c r="CR128" s="160"/>
      <c r="CS128" s="160"/>
      <c r="CT128" s="160"/>
      <c r="CU128" s="160"/>
      <c r="CV128" s="160"/>
      <c r="CW128" s="160"/>
      <c r="CX128" s="160"/>
      <c r="CY128" s="160"/>
      <c r="CZ128" s="160"/>
      <c r="DA128" s="160"/>
      <c r="DB128" s="160"/>
      <c r="DC128" s="160"/>
      <c r="DD128" s="160"/>
      <c r="DE128" s="160"/>
      <c r="DF128" s="160"/>
      <c r="DG128" s="160"/>
      <c r="DH128" s="160"/>
      <c r="DI128" s="160"/>
      <c r="DJ128" s="160"/>
      <c r="DK128" s="160"/>
      <c r="DL128" s="160"/>
      <c r="DM128" s="160"/>
      <c r="DN128" s="160"/>
      <c r="DO128" s="160"/>
      <c r="DP128" s="160"/>
      <c r="DQ128" s="160"/>
      <c r="DR128" s="160"/>
      <c r="DS128" s="160"/>
      <c r="DT128" s="160"/>
      <c r="DU128" s="160"/>
      <c r="DV128" s="160"/>
      <c r="DW128" s="160"/>
      <c r="DX128" s="160"/>
      <c r="DY128" s="160"/>
      <c r="DZ128" s="160"/>
      <c r="EA128" s="160"/>
      <c r="EB128" s="160"/>
      <c r="EC128" s="160"/>
      <c r="ED128" s="160"/>
      <c r="EE128" s="160"/>
      <c r="EF128" s="160"/>
      <c r="EG128" s="160"/>
      <c r="EH128" s="160"/>
      <c r="EI128" s="160"/>
      <c r="EJ128" s="160"/>
      <c r="EK128" s="160"/>
      <c r="EL128" s="160"/>
      <c r="EM128" s="160"/>
      <c r="EN128" s="160"/>
      <c r="EO128" s="160"/>
      <c r="EP128" s="160"/>
      <c r="EQ128" s="160"/>
      <c r="ER128" s="160"/>
      <c r="ES128" s="160"/>
      <c r="ET128" s="160"/>
      <c r="EU128" s="160"/>
      <c r="EV128" s="160"/>
      <c r="EW128" s="160"/>
      <c r="EX128" s="160"/>
      <c r="EY128" s="160"/>
      <c r="EZ128" s="160"/>
      <c r="FA128" s="160"/>
      <c r="FB128" s="160"/>
      <c r="FC128" s="160"/>
      <c r="FD128" s="160"/>
      <c r="FE128" s="160"/>
      <c r="FF128" s="160"/>
      <c r="FG128" s="160"/>
      <c r="FH128" s="160"/>
      <c r="FI128" s="160"/>
      <c r="FJ128" s="160"/>
      <c r="FK128" s="160"/>
      <c r="FL128" s="160"/>
      <c r="FM128" s="160"/>
      <c r="FN128" s="160"/>
      <c r="FO128" s="160"/>
      <c r="FP128" s="160"/>
      <c r="FQ128" s="160"/>
      <c r="FR128" s="160"/>
      <c r="FS128" s="160"/>
      <c r="FT128" s="160"/>
      <c r="FU128" s="160"/>
      <c r="FV128" s="160"/>
      <c r="FW128" s="160"/>
      <c r="FX128" s="160"/>
      <c r="FY128" s="160"/>
      <c r="FZ128" s="160"/>
      <c r="GA128" s="160"/>
      <c r="GB128" s="160"/>
      <c r="GC128" s="160"/>
      <c r="GD128" s="160"/>
      <c r="GE128" s="160"/>
      <c r="GF128" s="160"/>
      <c r="GG128" s="160"/>
      <c r="GH128" s="160"/>
      <c r="GI128" s="160"/>
      <c r="GJ128" s="160"/>
      <c r="GK128" s="160"/>
      <c r="GL128" s="160"/>
      <c r="GM128" s="160"/>
      <c r="GN128" s="160"/>
      <c r="GO128" s="160"/>
      <c r="GP128" s="160"/>
      <c r="GQ128" s="160"/>
      <c r="GR128" s="160"/>
      <c r="GS128" s="160"/>
      <c r="GT128" s="160"/>
      <c r="GU128" s="160"/>
      <c r="GV128" s="160"/>
      <c r="GW128" s="160"/>
      <c r="GX128" s="160"/>
      <c r="GY128" s="160"/>
      <c r="GZ128" s="160"/>
      <c r="HA128" s="160"/>
      <c r="HB128" s="160"/>
      <c r="HC128" s="160"/>
      <c r="HD128" s="160"/>
      <c r="HE128" s="160"/>
      <c r="HF128" s="160"/>
      <c r="HG128" s="160"/>
      <c r="HH128" s="160"/>
      <c r="HI128" s="160"/>
      <c r="HJ128" s="160"/>
      <c r="HK128" s="160"/>
      <c r="HL128" s="160"/>
      <c r="HM128" s="160"/>
      <c r="HN128" s="160"/>
      <c r="HO128" s="160"/>
      <c r="HP128" s="160"/>
      <c r="HQ128" s="160"/>
      <c r="HR128" s="160"/>
      <c r="HS128" s="160"/>
      <c r="HT128" s="160"/>
      <c r="HU128" s="160"/>
      <c r="HV128" s="160"/>
      <c r="HW128" s="160"/>
      <c r="HX128" s="160"/>
      <c r="HY128" s="160"/>
      <c r="HZ128" s="160"/>
      <c r="IA128" s="160"/>
      <c r="IB128" s="160"/>
      <c r="IC128" s="160"/>
      <c r="ID128" s="160"/>
      <c r="IE128" s="160"/>
      <c r="IF128" s="160"/>
      <c r="IG128" s="160"/>
      <c r="IH128" s="160"/>
      <c r="II128" s="160"/>
      <c r="IJ128" s="160"/>
      <c r="IK128" s="160"/>
      <c r="IL128" s="160"/>
      <c r="IM128" s="160"/>
      <c r="IN128" s="160"/>
      <c r="IO128" s="160"/>
      <c r="IP128" s="160"/>
      <c r="IQ128" s="160"/>
      <c r="IR128" s="160"/>
      <c r="IS128" s="160"/>
      <c r="IT128" s="160"/>
      <c r="IU128" s="160"/>
      <c r="IV128" s="160"/>
      <c r="IW128" s="160"/>
      <c r="IX128" s="160"/>
      <c r="IY128" s="160"/>
      <c r="IZ128" s="160"/>
      <c r="JA128" s="160"/>
      <c r="JB128" s="160"/>
      <c r="JC128" s="160"/>
      <c r="JD128" s="160"/>
      <c r="JE128" s="160"/>
      <c r="JF128" s="160"/>
      <c r="JG128" s="160"/>
      <c r="JH128" s="160"/>
      <c r="JI128" s="160"/>
      <c r="JJ128" s="160"/>
      <c r="JK128" s="160"/>
      <c r="JL128" s="160"/>
      <c r="JM128" s="160"/>
      <c r="JN128" s="160"/>
      <c r="JO128" s="160"/>
      <c r="JP128" s="160"/>
      <c r="JQ128" s="160"/>
      <c r="JR128" s="160"/>
      <c r="JS128" s="160"/>
      <c r="JT128" s="160"/>
      <c r="JU128" s="160"/>
      <c r="JV128" s="160"/>
      <c r="JW128" s="160"/>
      <c r="JX128" s="160"/>
      <c r="JY128" s="160"/>
      <c r="JZ128" s="160"/>
      <c r="KA128" s="160"/>
      <c r="KB128" s="160"/>
      <c r="KC128" s="160"/>
      <c r="KD128" s="160"/>
      <c r="KE128" s="160"/>
      <c r="KF128" s="160"/>
      <c r="KG128" s="160"/>
      <c r="KH128" s="160"/>
      <c r="KI128" s="160"/>
      <c r="KJ128" s="160"/>
      <c r="KK128" s="160"/>
      <c r="KL128" s="160"/>
      <c r="KM128" s="160"/>
      <c r="KN128" s="160"/>
      <c r="KO128" s="160"/>
      <c r="KP128" s="160"/>
      <c r="KQ128" s="160"/>
      <c r="KR128" s="160"/>
      <c r="KS128" s="160"/>
      <c r="KT128" s="160"/>
      <c r="KU128" s="160"/>
      <c r="KV128" s="160"/>
      <c r="KW128" s="160"/>
      <c r="KX128" s="160"/>
      <c r="KY128" s="160"/>
      <c r="KZ128" s="160"/>
      <c r="LA128" s="160"/>
      <c r="LB128" s="160"/>
      <c r="LC128" s="160"/>
      <c r="LD128" s="160"/>
      <c r="LE128" s="160"/>
      <c r="LF128" s="160"/>
      <c r="LG128" s="160"/>
      <c r="LH128" s="160"/>
      <c r="LI128" s="160"/>
      <c r="LJ128" s="160"/>
      <c r="LK128" s="160"/>
      <c r="LL128" s="160"/>
      <c r="LM128" s="160"/>
      <c r="LN128" s="160"/>
      <c r="LO128" s="160"/>
      <c r="LP128" s="160"/>
      <c r="LQ128" s="160"/>
      <c r="LR128" s="160"/>
      <c r="LS128" s="160"/>
      <c r="LT128" s="160"/>
      <c r="LU128" s="160"/>
      <c r="LV128" s="160"/>
      <c r="LW128" s="160"/>
      <c r="LX128" s="160"/>
      <c r="LY128" s="160"/>
      <c r="LZ128" s="160"/>
      <c r="MA128" s="160"/>
      <c r="MB128" s="160"/>
      <c r="MC128" s="160"/>
      <c r="MD128" s="160"/>
      <c r="ME128" s="160"/>
      <c r="MF128" s="160"/>
      <c r="MG128" s="160"/>
      <c r="MH128" s="160"/>
      <c r="MI128" s="160"/>
      <c r="MJ128" s="160"/>
      <c r="MK128" s="160"/>
      <c r="ML128" s="160"/>
      <c r="MM128" s="160"/>
      <c r="MN128" s="160"/>
      <c r="MO128" s="160"/>
      <c r="MP128" s="160"/>
      <c r="MQ128" s="160"/>
      <c r="MR128" s="160"/>
      <c r="MS128" s="160"/>
      <c r="MT128" s="160"/>
      <c r="MU128" s="160"/>
      <c r="MV128" s="160"/>
      <c r="MW128" s="160"/>
      <c r="MX128" s="160"/>
      <c r="MY128" s="160"/>
      <c r="MZ128" s="160"/>
      <c r="NA128" s="160"/>
      <c r="NB128" s="160"/>
      <c r="NC128" s="160"/>
      <c r="ND128" s="160"/>
      <c r="NE128" s="160"/>
      <c r="NF128" s="160"/>
      <c r="NG128" s="160"/>
      <c r="NH128" s="160"/>
      <c r="NI128" s="160"/>
      <c r="NJ128" s="160"/>
      <c r="NK128" s="160"/>
      <c r="NL128" s="160"/>
      <c r="NM128" s="160"/>
      <c r="NN128" s="160"/>
      <c r="NO128" s="160"/>
      <c r="NP128" s="160"/>
      <c r="NQ128" s="160"/>
      <c r="NR128" s="160"/>
      <c r="NS128" s="160"/>
      <c r="NT128" s="160"/>
      <c r="NU128" s="160"/>
      <c r="NV128" s="160"/>
      <c r="NW128" s="160"/>
      <c r="NX128" s="160"/>
      <c r="NY128" s="160"/>
      <c r="NZ128" s="160"/>
      <c r="OA128" s="160"/>
      <c r="OB128" s="160"/>
      <c r="OC128" s="160"/>
      <c r="OD128" s="160"/>
      <c r="OE128" s="160"/>
      <c r="OF128" s="160"/>
      <c r="OG128" s="160"/>
      <c r="OH128" s="160"/>
      <c r="OI128" s="160"/>
      <c r="OJ128" s="160"/>
      <c r="OK128" s="160"/>
      <c r="OL128" s="160"/>
      <c r="OM128" s="160"/>
      <c r="ON128" s="160"/>
      <c r="OO128" s="160"/>
      <c r="OP128" s="160"/>
      <c r="OQ128" s="160"/>
      <c r="OR128" s="160"/>
      <c r="OS128" s="160"/>
      <c r="OT128" s="160"/>
      <c r="OU128" s="160"/>
      <c r="OV128" s="160"/>
      <c r="OW128" s="160"/>
      <c r="OX128" s="160"/>
      <c r="OY128" s="160"/>
      <c r="OZ128" s="160"/>
      <c r="PA128" s="160"/>
      <c r="PB128" s="160"/>
      <c r="PC128" s="160"/>
      <c r="PD128" s="160"/>
      <c r="PE128" s="160"/>
      <c r="PF128" s="160"/>
      <c r="PG128" s="160"/>
      <c r="PH128" s="160"/>
      <c r="PI128" s="160"/>
      <c r="PJ128" s="160"/>
      <c r="PK128" s="160"/>
      <c r="PL128" s="160"/>
      <c r="PM128" s="160"/>
      <c r="PN128" s="160"/>
      <c r="PO128" s="160"/>
      <c r="PP128" s="160"/>
      <c r="PQ128" s="160"/>
      <c r="PR128" s="160"/>
      <c r="PS128" s="160"/>
      <c r="PT128" s="160"/>
      <c r="PU128" s="160"/>
      <c r="PV128" s="160"/>
      <c r="PW128" s="160"/>
      <c r="PX128" s="160"/>
      <c r="PY128" s="160"/>
      <c r="PZ128" s="160"/>
      <c r="QA128" s="160"/>
      <c r="QB128" s="160"/>
      <c r="QC128" s="160"/>
      <c r="QD128" s="160"/>
      <c r="QE128" s="160"/>
      <c r="QF128" s="160"/>
      <c r="QG128" s="160"/>
      <c r="QH128" s="160"/>
      <c r="QI128" s="160"/>
      <c r="QJ128" s="160"/>
      <c r="QK128" s="160"/>
      <c r="QL128" s="160"/>
      <c r="QM128" s="160"/>
      <c r="QN128" s="160"/>
      <c r="QO128" s="160"/>
      <c r="QP128" s="160"/>
      <c r="QQ128" s="160"/>
      <c r="QR128" s="160"/>
      <c r="QS128" s="160"/>
      <c r="QT128" s="160"/>
      <c r="QU128" s="160"/>
      <c r="QV128" s="160"/>
      <c r="QW128" s="160"/>
      <c r="QX128" s="160"/>
      <c r="QY128" s="160"/>
      <c r="QZ128" s="160"/>
      <c r="RA128" s="160"/>
      <c r="RB128" s="160"/>
      <c r="RC128" s="160"/>
      <c r="RD128" s="160"/>
      <c r="RE128" s="160"/>
      <c r="RF128" s="160"/>
      <c r="RG128" s="160"/>
      <c r="RH128" s="160"/>
      <c r="RI128" s="160"/>
      <c r="RJ128" s="160"/>
      <c r="RK128" s="160"/>
      <c r="RL128" s="160"/>
      <c r="RM128" s="160"/>
      <c r="RN128" s="160"/>
      <c r="RO128" s="160"/>
      <c r="RP128" s="160"/>
      <c r="RQ128" s="160"/>
      <c r="RR128" s="160"/>
      <c r="RS128" s="160"/>
      <c r="RT128" s="160"/>
      <c r="RU128" s="160"/>
      <c r="RV128" s="160"/>
      <c r="RW128" s="160"/>
      <c r="RX128" s="160"/>
      <c r="RY128" s="160"/>
      <c r="RZ128" s="160"/>
      <c r="SA128" s="160"/>
      <c r="SB128" s="160"/>
      <c r="SC128" s="160"/>
      <c r="SD128" s="160"/>
      <c r="SE128" s="160"/>
      <c r="SF128" s="160"/>
      <c r="SG128" s="160"/>
      <c r="SH128" s="160"/>
      <c r="SI128" s="160"/>
      <c r="SJ128" s="160"/>
      <c r="SK128" s="160"/>
      <c r="SL128" s="160"/>
      <c r="SM128" s="160"/>
      <c r="SN128" s="160"/>
      <c r="SO128" s="160"/>
      <c r="SP128" s="160"/>
      <c r="SQ128" s="160"/>
      <c r="SR128" s="160"/>
      <c r="SS128" s="160"/>
      <c r="ST128" s="160"/>
      <c r="SU128" s="160"/>
      <c r="SV128" s="160"/>
      <c r="SW128" s="160"/>
      <c r="SX128" s="160"/>
      <c r="SY128" s="160"/>
      <c r="SZ128" s="160"/>
      <c r="TA128" s="160"/>
      <c r="TB128" s="160"/>
      <c r="TC128" s="160"/>
      <c r="TD128" s="160"/>
      <c r="TE128" s="160"/>
      <c r="TF128" s="160"/>
      <c r="TG128" s="160"/>
      <c r="TH128" s="160"/>
      <c r="TI128" s="160"/>
      <c r="TJ128" s="160"/>
      <c r="TK128" s="160"/>
      <c r="TL128" s="160"/>
      <c r="TM128" s="160"/>
      <c r="TN128" s="160"/>
      <c r="TO128" s="160"/>
      <c r="TP128" s="160"/>
      <c r="TQ128" s="160"/>
      <c r="TR128" s="160"/>
      <c r="TS128" s="160"/>
      <c r="TT128" s="160"/>
      <c r="TU128" s="160"/>
      <c r="TV128" s="160"/>
      <c r="TW128" s="160"/>
      <c r="TX128" s="160"/>
      <c r="TY128" s="160"/>
      <c r="TZ128" s="160"/>
      <c r="UA128" s="160"/>
      <c r="UB128" s="160"/>
      <c r="UC128" s="160"/>
      <c r="UD128" s="160"/>
      <c r="UE128" s="160"/>
      <c r="UF128" s="160"/>
      <c r="UG128" s="160"/>
      <c r="UH128" s="160"/>
      <c r="UI128" s="160"/>
      <c r="UJ128" s="160"/>
      <c r="UK128" s="160"/>
      <c r="UL128" s="160"/>
      <c r="UM128" s="160"/>
      <c r="UN128" s="160"/>
      <c r="UO128" s="160"/>
      <c r="UP128" s="160"/>
      <c r="UQ128" s="160"/>
      <c r="UR128" s="160"/>
      <c r="US128" s="160"/>
      <c r="UT128" s="160"/>
      <c r="UU128" s="160"/>
      <c r="UV128" s="160"/>
      <c r="UW128" s="160"/>
      <c r="UX128" s="160"/>
      <c r="UY128" s="160"/>
      <c r="UZ128" s="160"/>
      <c r="VA128" s="160"/>
      <c r="VB128" s="160"/>
      <c r="VC128" s="160"/>
      <c r="VD128" s="160"/>
      <c r="VE128" s="160"/>
      <c r="VF128" s="160"/>
      <c r="VG128" s="160"/>
      <c r="VH128" s="160"/>
      <c r="VI128" s="160"/>
      <c r="VJ128" s="160"/>
      <c r="VK128" s="160"/>
      <c r="VL128" s="160"/>
      <c r="VM128" s="160"/>
      <c r="VN128" s="160"/>
      <c r="VO128" s="160"/>
      <c r="VP128" s="160"/>
      <c r="VQ128" s="160"/>
      <c r="VR128" s="160"/>
      <c r="VS128" s="160"/>
      <c r="VT128" s="160"/>
      <c r="VU128" s="160"/>
      <c r="VV128" s="160"/>
      <c r="VW128" s="160"/>
      <c r="VX128" s="160"/>
      <c r="VY128" s="160"/>
      <c r="VZ128" s="160"/>
      <c r="WA128" s="160"/>
      <c r="WB128" s="160"/>
      <c r="WC128" s="160"/>
      <c r="WD128" s="160"/>
      <c r="WE128" s="160"/>
      <c r="WF128" s="160"/>
      <c r="WG128" s="160"/>
      <c r="WH128" s="160"/>
      <c r="WI128" s="160"/>
      <c r="WJ128" s="160"/>
      <c r="WK128" s="160"/>
      <c r="WL128" s="160"/>
      <c r="WM128" s="160"/>
      <c r="WN128" s="160"/>
      <c r="WO128" s="160"/>
      <c r="WP128" s="160"/>
      <c r="WQ128" s="160"/>
      <c r="WR128" s="160"/>
      <c r="WS128" s="160"/>
      <c r="WT128" s="160"/>
      <c r="WU128" s="160"/>
      <c r="WV128" s="160"/>
      <c r="WW128" s="160"/>
      <c r="WX128" s="160"/>
      <c r="WY128" s="160"/>
      <c r="WZ128" s="160"/>
      <c r="XA128" s="160"/>
      <c r="XB128" s="160"/>
      <c r="XC128" s="160"/>
      <c r="XD128" s="160"/>
      <c r="XE128" s="160"/>
      <c r="XF128" s="160"/>
      <c r="XG128" s="160"/>
      <c r="XH128" s="160"/>
      <c r="XI128" s="160"/>
      <c r="XJ128" s="160"/>
      <c r="XK128" s="160"/>
      <c r="XL128" s="160"/>
      <c r="XM128" s="160"/>
      <c r="XN128" s="160"/>
      <c r="XO128" s="160"/>
      <c r="XP128" s="160"/>
      <c r="XQ128" s="160"/>
      <c r="XR128" s="160"/>
      <c r="XS128" s="160"/>
      <c r="XT128" s="160"/>
      <c r="XU128" s="160"/>
      <c r="XV128" s="160"/>
      <c r="XW128" s="160"/>
      <c r="XX128" s="160"/>
      <c r="XY128" s="160"/>
      <c r="XZ128" s="160"/>
      <c r="YA128" s="160"/>
      <c r="YB128" s="160"/>
      <c r="YC128" s="160"/>
      <c r="YD128" s="160"/>
      <c r="YE128" s="160"/>
      <c r="YF128" s="160"/>
      <c r="YG128" s="160"/>
      <c r="YH128" s="160"/>
      <c r="YI128" s="160"/>
      <c r="YJ128" s="160"/>
      <c r="YK128" s="160"/>
      <c r="YL128" s="160"/>
      <c r="YM128" s="160"/>
      <c r="YN128" s="160"/>
      <c r="YO128" s="160"/>
      <c r="YP128" s="160"/>
      <c r="YQ128" s="160"/>
      <c r="YR128" s="160"/>
      <c r="YS128" s="160"/>
      <c r="YT128" s="160"/>
      <c r="YU128" s="160"/>
      <c r="YV128" s="160"/>
      <c r="YW128" s="160"/>
      <c r="YX128" s="160"/>
      <c r="YY128" s="160"/>
      <c r="YZ128" s="160"/>
      <c r="ZA128" s="160"/>
      <c r="ZB128" s="160"/>
      <c r="ZC128" s="160"/>
      <c r="ZD128" s="160"/>
      <c r="ZE128" s="160"/>
      <c r="ZF128" s="160"/>
      <c r="ZG128" s="160"/>
      <c r="ZH128" s="160"/>
      <c r="ZI128" s="160"/>
      <c r="ZJ128" s="160"/>
      <c r="ZK128" s="160"/>
      <c r="ZL128" s="160"/>
      <c r="ZM128" s="160"/>
      <c r="ZN128" s="160"/>
      <c r="ZO128" s="160"/>
      <c r="ZP128" s="160"/>
      <c r="ZQ128" s="160"/>
      <c r="ZR128" s="160"/>
      <c r="ZS128" s="160"/>
      <c r="ZT128" s="160"/>
      <c r="ZU128" s="160"/>
      <c r="ZV128" s="160"/>
      <c r="ZW128" s="160"/>
      <c r="ZX128" s="160"/>
      <c r="ZY128" s="160"/>
      <c r="ZZ128" s="160"/>
      <c r="AAA128" s="160"/>
      <c r="AAB128" s="160"/>
      <c r="AAC128" s="160"/>
      <c r="AAD128" s="160"/>
      <c r="AAE128" s="160"/>
      <c r="AAF128" s="160"/>
      <c r="AAG128" s="160"/>
      <c r="AAH128" s="160"/>
      <c r="AAI128" s="160"/>
      <c r="AAJ128" s="160"/>
      <c r="AAK128" s="160"/>
      <c r="AAL128" s="160"/>
      <c r="AAM128" s="160"/>
      <c r="AAN128" s="160"/>
      <c r="AAO128" s="160"/>
      <c r="AAP128" s="160"/>
      <c r="AAQ128" s="160"/>
      <c r="AAR128" s="160"/>
      <c r="AAS128" s="160"/>
      <c r="AAT128" s="160"/>
      <c r="AAU128" s="160"/>
      <c r="AAV128" s="160"/>
      <c r="AAW128" s="160"/>
      <c r="AAX128" s="160"/>
      <c r="AAY128" s="160"/>
      <c r="AAZ128" s="160"/>
      <c r="ABA128" s="160"/>
      <c r="ABB128" s="160"/>
      <c r="ABC128" s="160"/>
      <c r="ABD128" s="160"/>
      <c r="ABE128" s="160"/>
      <c r="ABF128" s="160"/>
      <c r="ABG128" s="160"/>
      <c r="ABH128" s="160"/>
      <c r="ABI128" s="160"/>
      <c r="ABJ128" s="160"/>
      <c r="ABK128" s="160"/>
      <c r="ABL128" s="160"/>
      <c r="ABM128" s="160"/>
      <c r="ABN128" s="160"/>
      <c r="ABO128" s="160"/>
      <c r="ABP128" s="160"/>
      <c r="ABQ128" s="160"/>
      <c r="ABR128" s="160"/>
      <c r="ABS128" s="160"/>
      <c r="ABT128" s="160"/>
      <c r="ABU128" s="160"/>
      <c r="ABV128" s="160"/>
      <c r="ABW128" s="160"/>
      <c r="ABX128" s="160"/>
      <c r="ABY128" s="160"/>
      <c r="ABZ128" s="160"/>
      <c r="ACA128" s="160"/>
      <c r="ACB128" s="160"/>
      <c r="ACC128" s="160"/>
      <c r="ACD128" s="160"/>
      <c r="ACE128" s="160"/>
      <c r="ACF128" s="160"/>
      <c r="ACG128" s="160"/>
      <c r="ACH128" s="160"/>
      <c r="ACI128" s="160"/>
      <c r="ACJ128" s="160"/>
      <c r="ACK128" s="160"/>
      <c r="ACL128" s="160"/>
      <c r="ACM128" s="160"/>
      <c r="ACN128" s="160"/>
      <c r="ACO128" s="160"/>
      <c r="ACP128" s="160"/>
      <c r="ACQ128" s="160"/>
      <c r="ACR128" s="160"/>
      <c r="ACS128" s="160"/>
      <c r="ACT128" s="160"/>
      <c r="ACU128" s="160"/>
      <c r="ACV128" s="160"/>
      <c r="ACW128" s="160"/>
      <c r="ACX128" s="160"/>
      <c r="ACY128" s="160"/>
      <c r="ACZ128" s="160"/>
      <c r="ADA128" s="160"/>
      <c r="ADB128" s="160"/>
      <c r="ADC128" s="160"/>
      <c r="ADD128" s="160"/>
      <c r="ADE128" s="160"/>
      <c r="ADF128" s="160"/>
      <c r="ADG128" s="160"/>
      <c r="ADH128" s="160"/>
      <c r="ADI128" s="160"/>
      <c r="ADJ128" s="160"/>
      <c r="ADK128" s="160"/>
      <c r="ADL128" s="160"/>
      <c r="ADM128" s="160"/>
      <c r="ADN128" s="160"/>
      <c r="ADO128" s="160"/>
      <c r="ADP128" s="160"/>
      <c r="ADQ128" s="160"/>
      <c r="ADR128" s="160"/>
      <c r="ADS128" s="160"/>
      <c r="ADT128" s="160"/>
      <c r="ADU128" s="160"/>
      <c r="ADV128" s="160"/>
      <c r="ADW128" s="160"/>
      <c r="ADX128" s="160"/>
      <c r="ADY128" s="160"/>
      <c r="ADZ128" s="160"/>
      <c r="AEA128" s="160"/>
      <c r="AEB128" s="160"/>
      <c r="AEC128" s="160"/>
      <c r="AED128" s="160"/>
      <c r="AEE128" s="160"/>
      <c r="AEF128" s="160"/>
      <c r="AEG128" s="160"/>
      <c r="AEH128" s="160"/>
      <c r="AEI128" s="160"/>
      <c r="AEJ128" s="160"/>
      <c r="AEK128" s="160"/>
      <c r="AEL128" s="160"/>
      <c r="AEM128" s="160"/>
      <c r="AEN128" s="160"/>
      <c r="AEO128" s="160"/>
      <c r="AEP128" s="160"/>
      <c r="AEQ128" s="160"/>
      <c r="AER128" s="160"/>
      <c r="AES128" s="160"/>
      <c r="AET128" s="160"/>
      <c r="AEU128" s="160"/>
      <c r="AEV128" s="160"/>
      <c r="AEW128" s="160"/>
      <c r="AEX128" s="160"/>
      <c r="AEY128" s="160"/>
      <c r="AEZ128" s="160"/>
      <c r="AFA128" s="160"/>
      <c r="AFB128" s="160"/>
      <c r="AFC128" s="160"/>
      <c r="AFD128" s="160"/>
      <c r="AFE128" s="160"/>
      <c r="AFF128" s="160"/>
      <c r="AFG128" s="160"/>
      <c r="AFH128" s="160"/>
      <c r="AFI128" s="160"/>
      <c r="AFJ128" s="160"/>
      <c r="AFK128" s="160"/>
      <c r="AFL128" s="160"/>
      <c r="AFM128" s="160"/>
      <c r="AFN128" s="160"/>
      <c r="AFO128" s="160"/>
      <c r="AFP128" s="160"/>
      <c r="AFQ128" s="160"/>
      <c r="AFR128" s="160"/>
      <c r="AFS128" s="160"/>
      <c r="AFT128" s="160"/>
      <c r="AFU128" s="160"/>
      <c r="AFV128" s="160"/>
      <c r="AFW128" s="160"/>
      <c r="AFX128" s="160"/>
      <c r="AFY128" s="160"/>
      <c r="AFZ128" s="160"/>
      <c r="AGA128" s="160"/>
      <c r="AGB128" s="160"/>
      <c r="AGC128" s="160"/>
      <c r="AGD128" s="160"/>
      <c r="AGE128" s="160"/>
      <c r="AGF128" s="160"/>
      <c r="AGG128" s="160"/>
      <c r="AGH128" s="160"/>
      <c r="AGI128" s="160"/>
      <c r="AGJ128" s="160"/>
      <c r="AGK128" s="160"/>
      <c r="AGL128" s="160"/>
      <c r="AGM128" s="160"/>
      <c r="AGN128" s="160"/>
      <c r="AGO128" s="160"/>
      <c r="AGP128" s="160"/>
      <c r="AGQ128" s="160"/>
      <c r="AGR128" s="160"/>
      <c r="AGS128" s="160"/>
      <c r="AGT128" s="160"/>
      <c r="AGU128" s="160"/>
      <c r="AGV128" s="160"/>
      <c r="AGW128" s="160"/>
      <c r="AGX128" s="160"/>
      <c r="AGY128" s="160"/>
      <c r="AGZ128" s="160"/>
      <c r="AHA128" s="160"/>
      <c r="AHB128" s="160"/>
      <c r="AHC128" s="160"/>
      <c r="AHD128" s="160"/>
      <c r="AHE128" s="160"/>
      <c r="AHF128" s="160"/>
      <c r="AHG128" s="160"/>
      <c r="AHH128" s="160"/>
      <c r="AHI128" s="160"/>
      <c r="AHJ128" s="160"/>
      <c r="AHK128" s="160"/>
      <c r="AHL128" s="160"/>
      <c r="AHM128" s="160"/>
      <c r="AHN128" s="160"/>
      <c r="AHO128" s="160"/>
      <c r="AHP128" s="160"/>
      <c r="AHQ128" s="160"/>
      <c r="AHR128" s="160"/>
      <c r="AHS128" s="160"/>
      <c r="AHT128" s="160"/>
      <c r="AHU128" s="160"/>
      <c r="AHV128" s="160"/>
      <c r="AHW128" s="160"/>
      <c r="AHX128" s="160"/>
      <c r="AHY128" s="160"/>
      <c r="AHZ128" s="160"/>
      <c r="AIA128" s="160"/>
      <c r="AIB128" s="160"/>
      <c r="AIC128" s="160"/>
      <c r="AID128" s="160"/>
      <c r="AIE128" s="160"/>
      <c r="AIF128" s="160"/>
      <c r="AIG128" s="160"/>
      <c r="AIH128" s="160"/>
      <c r="AII128" s="160"/>
      <c r="AIJ128" s="160"/>
      <c r="AIK128" s="160"/>
      <c r="AIL128" s="160"/>
      <c r="AIM128" s="160"/>
      <c r="AIN128" s="160"/>
      <c r="AIO128" s="160"/>
      <c r="AIP128" s="160"/>
      <c r="AIQ128" s="160"/>
      <c r="AIR128" s="160"/>
      <c r="AIS128" s="160"/>
      <c r="AIT128" s="160"/>
      <c r="AIU128" s="160"/>
      <c r="AIV128" s="160"/>
      <c r="AIW128" s="160"/>
      <c r="AIX128" s="160"/>
      <c r="AIY128" s="160"/>
      <c r="AIZ128" s="160"/>
      <c r="AJA128" s="160"/>
      <c r="AJB128" s="160"/>
      <c r="AJC128" s="160"/>
      <c r="AJD128" s="160"/>
      <c r="AJE128" s="160"/>
      <c r="AJF128" s="160"/>
      <c r="AJG128" s="160"/>
      <c r="AJH128" s="160"/>
      <c r="AJI128" s="160"/>
      <c r="AJJ128" s="160"/>
    </row>
    <row r="129" spans="1:946" s="161" customFormat="1" ht="28.5" customHeight="1" x14ac:dyDescent="0.25">
      <c r="A129" s="73" t="s">
        <v>123</v>
      </c>
      <c r="B129" s="73" t="s">
        <v>317</v>
      </c>
      <c r="C129" s="78" t="s">
        <v>322</v>
      </c>
      <c r="D129" s="80" t="s">
        <v>57</v>
      </c>
      <c r="E129" s="80" t="s">
        <v>92</v>
      </c>
      <c r="F129" s="81" t="s">
        <v>92</v>
      </c>
      <c r="G129" s="80" t="s">
        <v>323</v>
      </c>
      <c r="H129" s="80" t="s">
        <v>324</v>
      </c>
      <c r="I129" s="80" t="s">
        <v>62</v>
      </c>
      <c r="J129" s="80"/>
      <c r="K129" s="46" t="s">
        <v>81</v>
      </c>
      <c r="L129" s="80" t="s">
        <v>231</v>
      </c>
      <c r="M129" s="48" t="s">
        <v>57</v>
      </c>
      <c r="N129" s="48">
        <v>1</v>
      </c>
      <c r="O129" s="48">
        <v>1</v>
      </c>
      <c r="P129" s="48">
        <v>1</v>
      </c>
      <c r="Q129" s="48">
        <v>1</v>
      </c>
      <c r="R129" s="48">
        <v>1</v>
      </c>
      <c r="S129" s="48">
        <v>1</v>
      </c>
      <c r="T129" s="48">
        <v>1</v>
      </c>
      <c r="U129" s="48">
        <v>1</v>
      </c>
      <c r="V129" s="48">
        <v>1</v>
      </c>
      <c r="W129" s="48">
        <v>1</v>
      </c>
      <c r="X129" s="48">
        <v>1</v>
      </c>
      <c r="Y129" s="48">
        <v>1</v>
      </c>
      <c r="Z129" s="51">
        <f t="shared" si="1"/>
        <v>12</v>
      </c>
      <c r="AA129" s="52"/>
      <c r="AB129" s="53"/>
      <c r="AC129" s="54">
        <f>Z130/(AA129+Z129)</f>
        <v>1</v>
      </c>
      <c r="AD129" s="55">
        <v>0</v>
      </c>
      <c r="AE129" s="55">
        <v>0</v>
      </c>
      <c r="AF129" s="56" t="str">
        <f>IFERROR(AE129/AD129," ")</f>
        <v xml:space="preserve"> </v>
      </c>
      <c r="AG129" s="52"/>
      <c r="AH129" s="52"/>
      <c r="AI129" s="54" t="str">
        <f>IFERROR(AH129/AG129," ")</f>
        <v xml:space="preserve"> </v>
      </c>
      <c r="AJ129" s="160"/>
      <c r="AK129" s="160"/>
      <c r="AL129" s="160"/>
      <c r="AM129" s="160"/>
      <c r="AN129" s="160"/>
      <c r="AO129" s="160"/>
      <c r="AP129" s="160"/>
      <c r="AQ129" s="160"/>
      <c r="AR129" s="160"/>
      <c r="AS129" s="160"/>
      <c r="AT129" s="160"/>
      <c r="AU129" s="160"/>
      <c r="AV129" s="160"/>
      <c r="AW129" s="160"/>
      <c r="AX129" s="160"/>
      <c r="AY129" s="160"/>
      <c r="AZ129" s="160"/>
      <c r="BA129" s="160"/>
      <c r="BB129" s="160"/>
      <c r="BC129" s="160"/>
      <c r="BD129" s="160"/>
      <c r="BE129" s="160"/>
      <c r="BF129" s="160"/>
      <c r="BG129" s="160"/>
      <c r="BH129" s="160"/>
      <c r="BI129" s="160"/>
      <c r="BJ129" s="160"/>
      <c r="BK129" s="160"/>
      <c r="BL129" s="160"/>
      <c r="BM129" s="160"/>
      <c r="BN129" s="160"/>
      <c r="BO129" s="160"/>
      <c r="BP129" s="160"/>
      <c r="BQ129" s="160"/>
      <c r="BR129" s="160"/>
      <c r="BS129" s="160"/>
      <c r="BT129" s="160"/>
      <c r="BU129" s="160"/>
      <c r="BV129" s="160"/>
      <c r="BW129" s="160"/>
      <c r="BX129" s="160"/>
      <c r="BY129" s="160"/>
      <c r="BZ129" s="160"/>
      <c r="CA129" s="160"/>
      <c r="CB129" s="160"/>
      <c r="CC129" s="160"/>
      <c r="CD129" s="160"/>
      <c r="CE129" s="160"/>
      <c r="CF129" s="160"/>
      <c r="CG129" s="160"/>
      <c r="CH129" s="160"/>
      <c r="CI129" s="160"/>
      <c r="CJ129" s="160"/>
      <c r="CK129" s="160"/>
      <c r="CL129" s="160"/>
      <c r="CM129" s="160"/>
      <c r="CN129" s="160"/>
      <c r="CO129" s="160"/>
      <c r="CP129" s="160"/>
      <c r="CQ129" s="160"/>
      <c r="CR129" s="160"/>
      <c r="CS129" s="160"/>
      <c r="CT129" s="160"/>
      <c r="CU129" s="160"/>
      <c r="CV129" s="160"/>
      <c r="CW129" s="160"/>
      <c r="CX129" s="160"/>
      <c r="CY129" s="160"/>
      <c r="CZ129" s="160"/>
      <c r="DA129" s="160"/>
      <c r="DB129" s="160"/>
      <c r="DC129" s="160"/>
      <c r="DD129" s="160"/>
      <c r="DE129" s="160"/>
      <c r="DF129" s="160"/>
      <c r="DG129" s="160"/>
      <c r="DH129" s="160"/>
      <c r="DI129" s="160"/>
      <c r="DJ129" s="160"/>
      <c r="DK129" s="160"/>
      <c r="DL129" s="160"/>
      <c r="DM129" s="160"/>
      <c r="DN129" s="160"/>
      <c r="DO129" s="160"/>
      <c r="DP129" s="160"/>
      <c r="DQ129" s="160"/>
      <c r="DR129" s="160"/>
      <c r="DS129" s="160"/>
      <c r="DT129" s="160"/>
      <c r="DU129" s="160"/>
      <c r="DV129" s="160"/>
      <c r="DW129" s="160"/>
      <c r="DX129" s="160"/>
      <c r="DY129" s="160"/>
      <c r="DZ129" s="160"/>
      <c r="EA129" s="160"/>
      <c r="EB129" s="160"/>
      <c r="EC129" s="160"/>
      <c r="ED129" s="160"/>
      <c r="EE129" s="160"/>
      <c r="EF129" s="160"/>
      <c r="EG129" s="160"/>
      <c r="EH129" s="160"/>
      <c r="EI129" s="160"/>
      <c r="EJ129" s="160"/>
      <c r="EK129" s="160"/>
      <c r="EL129" s="160"/>
      <c r="EM129" s="160"/>
      <c r="EN129" s="160"/>
      <c r="EO129" s="160"/>
      <c r="EP129" s="160"/>
      <c r="EQ129" s="160"/>
      <c r="ER129" s="160"/>
      <c r="ES129" s="160"/>
      <c r="ET129" s="160"/>
      <c r="EU129" s="160"/>
      <c r="EV129" s="160"/>
      <c r="EW129" s="160"/>
      <c r="EX129" s="160"/>
      <c r="EY129" s="160"/>
      <c r="EZ129" s="160"/>
      <c r="FA129" s="160"/>
      <c r="FB129" s="160"/>
      <c r="FC129" s="160"/>
      <c r="FD129" s="160"/>
      <c r="FE129" s="160"/>
      <c r="FF129" s="160"/>
      <c r="FG129" s="160"/>
      <c r="FH129" s="160"/>
      <c r="FI129" s="160"/>
      <c r="FJ129" s="160"/>
      <c r="FK129" s="160"/>
      <c r="FL129" s="160"/>
      <c r="FM129" s="160"/>
      <c r="FN129" s="160"/>
      <c r="FO129" s="160"/>
      <c r="FP129" s="160"/>
      <c r="FQ129" s="160"/>
      <c r="FR129" s="160"/>
      <c r="FS129" s="160"/>
      <c r="FT129" s="160"/>
      <c r="FU129" s="160"/>
      <c r="FV129" s="160"/>
      <c r="FW129" s="160"/>
      <c r="FX129" s="160"/>
      <c r="FY129" s="160"/>
      <c r="FZ129" s="160"/>
      <c r="GA129" s="160"/>
      <c r="GB129" s="160"/>
      <c r="GC129" s="160"/>
      <c r="GD129" s="160"/>
      <c r="GE129" s="160"/>
      <c r="GF129" s="160"/>
      <c r="GG129" s="160"/>
      <c r="GH129" s="160"/>
      <c r="GI129" s="160"/>
      <c r="GJ129" s="160"/>
      <c r="GK129" s="160"/>
      <c r="GL129" s="160"/>
      <c r="GM129" s="160"/>
      <c r="GN129" s="160"/>
      <c r="GO129" s="160"/>
      <c r="GP129" s="160"/>
      <c r="GQ129" s="160"/>
      <c r="GR129" s="160"/>
      <c r="GS129" s="160"/>
      <c r="GT129" s="160"/>
      <c r="GU129" s="160"/>
      <c r="GV129" s="160"/>
      <c r="GW129" s="160"/>
      <c r="GX129" s="160"/>
      <c r="GY129" s="160"/>
      <c r="GZ129" s="160"/>
      <c r="HA129" s="160"/>
      <c r="HB129" s="160"/>
      <c r="HC129" s="160"/>
      <c r="HD129" s="160"/>
      <c r="HE129" s="160"/>
      <c r="HF129" s="160"/>
      <c r="HG129" s="160"/>
      <c r="HH129" s="160"/>
      <c r="HI129" s="160"/>
      <c r="HJ129" s="160"/>
      <c r="HK129" s="160"/>
      <c r="HL129" s="160"/>
      <c r="HM129" s="160"/>
      <c r="HN129" s="160"/>
      <c r="HO129" s="160"/>
      <c r="HP129" s="160"/>
      <c r="HQ129" s="160"/>
      <c r="HR129" s="160"/>
      <c r="HS129" s="160"/>
      <c r="HT129" s="160"/>
      <c r="HU129" s="160"/>
      <c r="HV129" s="160"/>
      <c r="HW129" s="160"/>
      <c r="HX129" s="160"/>
      <c r="HY129" s="160"/>
      <c r="HZ129" s="160"/>
      <c r="IA129" s="160"/>
      <c r="IB129" s="160"/>
      <c r="IC129" s="160"/>
      <c r="ID129" s="160"/>
      <c r="IE129" s="160"/>
      <c r="IF129" s="160"/>
      <c r="IG129" s="160"/>
      <c r="IH129" s="160"/>
      <c r="II129" s="160"/>
      <c r="IJ129" s="160"/>
      <c r="IK129" s="160"/>
      <c r="IL129" s="160"/>
      <c r="IM129" s="160"/>
      <c r="IN129" s="160"/>
      <c r="IO129" s="160"/>
      <c r="IP129" s="160"/>
      <c r="IQ129" s="160"/>
      <c r="IR129" s="160"/>
      <c r="IS129" s="160"/>
      <c r="IT129" s="160"/>
      <c r="IU129" s="160"/>
      <c r="IV129" s="160"/>
      <c r="IW129" s="160"/>
      <c r="IX129" s="160"/>
      <c r="IY129" s="160"/>
      <c r="IZ129" s="160"/>
      <c r="JA129" s="160"/>
      <c r="JB129" s="160"/>
      <c r="JC129" s="160"/>
      <c r="JD129" s="160"/>
      <c r="JE129" s="160"/>
      <c r="JF129" s="160"/>
      <c r="JG129" s="160"/>
      <c r="JH129" s="160"/>
      <c r="JI129" s="160"/>
      <c r="JJ129" s="160"/>
      <c r="JK129" s="160"/>
      <c r="JL129" s="160"/>
      <c r="JM129" s="160"/>
      <c r="JN129" s="160"/>
      <c r="JO129" s="160"/>
      <c r="JP129" s="160"/>
      <c r="JQ129" s="160"/>
      <c r="JR129" s="160"/>
      <c r="JS129" s="160"/>
      <c r="JT129" s="160"/>
      <c r="JU129" s="160"/>
      <c r="JV129" s="160"/>
      <c r="JW129" s="160"/>
      <c r="JX129" s="160"/>
      <c r="JY129" s="160"/>
      <c r="JZ129" s="160"/>
      <c r="KA129" s="160"/>
      <c r="KB129" s="160"/>
      <c r="KC129" s="160"/>
      <c r="KD129" s="160"/>
      <c r="KE129" s="160"/>
      <c r="KF129" s="160"/>
      <c r="KG129" s="160"/>
      <c r="KH129" s="160"/>
      <c r="KI129" s="160"/>
      <c r="KJ129" s="160"/>
      <c r="KK129" s="160"/>
      <c r="KL129" s="160"/>
      <c r="KM129" s="160"/>
      <c r="KN129" s="160"/>
      <c r="KO129" s="160"/>
      <c r="KP129" s="160"/>
      <c r="KQ129" s="160"/>
      <c r="KR129" s="160"/>
      <c r="KS129" s="160"/>
      <c r="KT129" s="160"/>
      <c r="KU129" s="160"/>
      <c r="KV129" s="160"/>
      <c r="KW129" s="160"/>
      <c r="KX129" s="160"/>
      <c r="KY129" s="160"/>
      <c r="KZ129" s="160"/>
      <c r="LA129" s="160"/>
      <c r="LB129" s="160"/>
      <c r="LC129" s="160"/>
      <c r="LD129" s="160"/>
      <c r="LE129" s="160"/>
      <c r="LF129" s="160"/>
      <c r="LG129" s="160"/>
      <c r="LH129" s="160"/>
      <c r="LI129" s="160"/>
      <c r="LJ129" s="160"/>
      <c r="LK129" s="160"/>
      <c r="LL129" s="160"/>
      <c r="LM129" s="160"/>
      <c r="LN129" s="160"/>
      <c r="LO129" s="160"/>
      <c r="LP129" s="160"/>
      <c r="LQ129" s="160"/>
      <c r="LR129" s="160"/>
      <c r="LS129" s="160"/>
      <c r="LT129" s="160"/>
      <c r="LU129" s="160"/>
      <c r="LV129" s="160"/>
      <c r="LW129" s="160"/>
      <c r="LX129" s="160"/>
      <c r="LY129" s="160"/>
      <c r="LZ129" s="160"/>
      <c r="MA129" s="160"/>
      <c r="MB129" s="160"/>
      <c r="MC129" s="160"/>
      <c r="MD129" s="160"/>
      <c r="ME129" s="160"/>
      <c r="MF129" s="160"/>
      <c r="MG129" s="160"/>
      <c r="MH129" s="160"/>
      <c r="MI129" s="160"/>
      <c r="MJ129" s="160"/>
      <c r="MK129" s="160"/>
      <c r="ML129" s="160"/>
      <c r="MM129" s="160"/>
      <c r="MN129" s="160"/>
      <c r="MO129" s="160"/>
      <c r="MP129" s="160"/>
      <c r="MQ129" s="160"/>
      <c r="MR129" s="160"/>
      <c r="MS129" s="160"/>
      <c r="MT129" s="160"/>
      <c r="MU129" s="160"/>
      <c r="MV129" s="160"/>
      <c r="MW129" s="160"/>
      <c r="MX129" s="160"/>
      <c r="MY129" s="160"/>
      <c r="MZ129" s="160"/>
      <c r="NA129" s="160"/>
      <c r="NB129" s="160"/>
      <c r="NC129" s="160"/>
      <c r="ND129" s="160"/>
      <c r="NE129" s="160"/>
      <c r="NF129" s="160"/>
      <c r="NG129" s="160"/>
      <c r="NH129" s="160"/>
      <c r="NI129" s="160"/>
      <c r="NJ129" s="160"/>
      <c r="NK129" s="160"/>
      <c r="NL129" s="160"/>
      <c r="NM129" s="160"/>
      <c r="NN129" s="160"/>
      <c r="NO129" s="160"/>
      <c r="NP129" s="160"/>
      <c r="NQ129" s="160"/>
      <c r="NR129" s="160"/>
      <c r="NS129" s="160"/>
      <c r="NT129" s="160"/>
      <c r="NU129" s="160"/>
      <c r="NV129" s="160"/>
      <c r="NW129" s="160"/>
      <c r="NX129" s="160"/>
      <c r="NY129" s="160"/>
      <c r="NZ129" s="160"/>
      <c r="OA129" s="160"/>
      <c r="OB129" s="160"/>
      <c r="OC129" s="160"/>
      <c r="OD129" s="160"/>
      <c r="OE129" s="160"/>
      <c r="OF129" s="160"/>
      <c r="OG129" s="160"/>
      <c r="OH129" s="160"/>
      <c r="OI129" s="160"/>
      <c r="OJ129" s="160"/>
      <c r="OK129" s="160"/>
      <c r="OL129" s="160"/>
      <c r="OM129" s="160"/>
      <c r="ON129" s="160"/>
      <c r="OO129" s="160"/>
      <c r="OP129" s="160"/>
      <c r="OQ129" s="160"/>
      <c r="OR129" s="160"/>
      <c r="OS129" s="160"/>
      <c r="OT129" s="160"/>
      <c r="OU129" s="160"/>
      <c r="OV129" s="160"/>
      <c r="OW129" s="160"/>
      <c r="OX129" s="160"/>
      <c r="OY129" s="160"/>
      <c r="OZ129" s="160"/>
      <c r="PA129" s="160"/>
      <c r="PB129" s="160"/>
      <c r="PC129" s="160"/>
      <c r="PD129" s="160"/>
      <c r="PE129" s="160"/>
      <c r="PF129" s="160"/>
      <c r="PG129" s="160"/>
      <c r="PH129" s="160"/>
      <c r="PI129" s="160"/>
      <c r="PJ129" s="160"/>
      <c r="PK129" s="160"/>
      <c r="PL129" s="160"/>
      <c r="PM129" s="160"/>
      <c r="PN129" s="160"/>
      <c r="PO129" s="160"/>
      <c r="PP129" s="160"/>
      <c r="PQ129" s="160"/>
      <c r="PR129" s="160"/>
      <c r="PS129" s="160"/>
      <c r="PT129" s="160"/>
      <c r="PU129" s="160"/>
      <c r="PV129" s="160"/>
      <c r="PW129" s="160"/>
      <c r="PX129" s="160"/>
      <c r="PY129" s="160"/>
      <c r="PZ129" s="160"/>
      <c r="QA129" s="160"/>
      <c r="QB129" s="160"/>
      <c r="QC129" s="160"/>
      <c r="QD129" s="160"/>
      <c r="QE129" s="160"/>
      <c r="QF129" s="160"/>
      <c r="QG129" s="160"/>
      <c r="QH129" s="160"/>
      <c r="QI129" s="160"/>
      <c r="QJ129" s="160"/>
      <c r="QK129" s="160"/>
      <c r="QL129" s="160"/>
      <c r="QM129" s="160"/>
      <c r="QN129" s="160"/>
      <c r="QO129" s="160"/>
      <c r="QP129" s="160"/>
      <c r="QQ129" s="160"/>
      <c r="QR129" s="160"/>
      <c r="QS129" s="160"/>
      <c r="QT129" s="160"/>
      <c r="QU129" s="160"/>
      <c r="QV129" s="160"/>
      <c r="QW129" s="160"/>
      <c r="QX129" s="160"/>
      <c r="QY129" s="160"/>
      <c r="QZ129" s="160"/>
      <c r="RA129" s="160"/>
      <c r="RB129" s="160"/>
      <c r="RC129" s="160"/>
      <c r="RD129" s="160"/>
      <c r="RE129" s="160"/>
      <c r="RF129" s="160"/>
      <c r="RG129" s="160"/>
      <c r="RH129" s="160"/>
      <c r="RI129" s="160"/>
      <c r="RJ129" s="160"/>
      <c r="RK129" s="160"/>
      <c r="RL129" s="160"/>
      <c r="RM129" s="160"/>
      <c r="RN129" s="160"/>
      <c r="RO129" s="160"/>
      <c r="RP129" s="160"/>
      <c r="RQ129" s="160"/>
      <c r="RR129" s="160"/>
      <c r="RS129" s="160"/>
      <c r="RT129" s="160"/>
      <c r="RU129" s="160"/>
      <c r="RV129" s="160"/>
      <c r="RW129" s="160"/>
      <c r="RX129" s="160"/>
      <c r="RY129" s="160"/>
      <c r="RZ129" s="160"/>
      <c r="SA129" s="160"/>
      <c r="SB129" s="160"/>
      <c r="SC129" s="160"/>
      <c r="SD129" s="160"/>
      <c r="SE129" s="160"/>
      <c r="SF129" s="160"/>
      <c r="SG129" s="160"/>
      <c r="SH129" s="160"/>
      <c r="SI129" s="160"/>
      <c r="SJ129" s="160"/>
      <c r="SK129" s="160"/>
      <c r="SL129" s="160"/>
      <c r="SM129" s="160"/>
      <c r="SN129" s="160"/>
      <c r="SO129" s="160"/>
      <c r="SP129" s="160"/>
      <c r="SQ129" s="160"/>
      <c r="SR129" s="160"/>
      <c r="SS129" s="160"/>
      <c r="ST129" s="160"/>
      <c r="SU129" s="160"/>
      <c r="SV129" s="160"/>
      <c r="SW129" s="160"/>
      <c r="SX129" s="160"/>
      <c r="SY129" s="160"/>
      <c r="SZ129" s="160"/>
      <c r="TA129" s="160"/>
      <c r="TB129" s="160"/>
      <c r="TC129" s="160"/>
      <c r="TD129" s="160"/>
      <c r="TE129" s="160"/>
      <c r="TF129" s="160"/>
      <c r="TG129" s="160"/>
      <c r="TH129" s="160"/>
      <c r="TI129" s="160"/>
      <c r="TJ129" s="160"/>
      <c r="TK129" s="160"/>
      <c r="TL129" s="160"/>
      <c r="TM129" s="160"/>
      <c r="TN129" s="160"/>
      <c r="TO129" s="160"/>
      <c r="TP129" s="160"/>
      <c r="TQ129" s="160"/>
      <c r="TR129" s="160"/>
      <c r="TS129" s="160"/>
      <c r="TT129" s="160"/>
      <c r="TU129" s="160"/>
      <c r="TV129" s="160"/>
      <c r="TW129" s="160"/>
      <c r="TX129" s="160"/>
      <c r="TY129" s="160"/>
      <c r="TZ129" s="160"/>
      <c r="UA129" s="160"/>
      <c r="UB129" s="160"/>
      <c r="UC129" s="160"/>
      <c r="UD129" s="160"/>
      <c r="UE129" s="160"/>
      <c r="UF129" s="160"/>
      <c r="UG129" s="160"/>
      <c r="UH129" s="160"/>
      <c r="UI129" s="160"/>
      <c r="UJ129" s="160"/>
      <c r="UK129" s="160"/>
      <c r="UL129" s="160"/>
      <c r="UM129" s="160"/>
      <c r="UN129" s="160"/>
      <c r="UO129" s="160"/>
      <c r="UP129" s="160"/>
      <c r="UQ129" s="160"/>
      <c r="UR129" s="160"/>
      <c r="US129" s="160"/>
      <c r="UT129" s="160"/>
      <c r="UU129" s="160"/>
      <c r="UV129" s="160"/>
      <c r="UW129" s="160"/>
      <c r="UX129" s="160"/>
      <c r="UY129" s="160"/>
      <c r="UZ129" s="160"/>
      <c r="VA129" s="160"/>
      <c r="VB129" s="160"/>
      <c r="VC129" s="160"/>
      <c r="VD129" s="160"/>
      <c r="VE129" s="160"/>
      <c r="VF129" s="160"/>
      <c r="VG129" s="160"/>
      <c r="VH129" s="160"/>
      <c r="VI129" s="160"/>
      <c r="VJ129" s="160"/>
      <c r="VK129" s="160"/>
      <c r="VL129" s="160"/>
      <c r="VM129" s="160"/>
      <c r="VN129" s="160"/>
      <c r="VO129" s="160"/>
      <c r="VP129" s="160"/>
      <c r="VQ129" s="160"/>
      <c r="VR129" s="160"/>
      <c r="VS129" s="160"/>
      <c r="VT129" s="160"/>
      <c r="VU129" s="160"/>
      <c r="VV129" s="160"/>
      <c r="VW129" s="160"/>
      <c r="VX129" s="160"/>
      <c r="VY129" s="160"/>
      <c r="VZ129" s="160"/>
      <c r="WA129" s="160"/>
      <c r="WB129" s="160"/>
      <c r="WC129" s="160"/>
      <c r="WD129" s="160"/>
      <c r="WE129" s="160"/>
      <c r="WF129" s="160"/>
      <c r="WG129" s="160"/>
      <c r="WH129" s="160"/>
      <c r="WI129" s="160"/>
      <c r="WJ129" s="160"/>
      <c r="WK129" s="160"/>
      <c r="WL129" s="160"/>
      <c r="WM129" s="160"/>
      <c r="WN129" s="160"/>
      <c r="WO129" s="160"/>
      <c r="WP129" s="160"/>
      <c r="WQ129" s="160"/>
      <c r="WR129" s="160"/>
      <c r="WS129" s="160"/>
      <c r="WT129" s="160"/>
      <c r="WU129" s="160"/>
      <c r="WV129" s="160"/>
      <c r="WW129" s="160"/>
      <c r="WX129" s="160"/>
      <c r="WY129" s="160"/>
      <c r="WZ129" s="160"/>
      <c r="XA129" s="160"/>
      <c r="XB129" s="160"/>
      <c r="XC129" s="160"/>
      <c r="XD129" s="160"/>
      <c r="XE129" s="160"/>
      <c r="XF129" s="160"/>
      <c r="XG129" s="160"/>
      <c r="XH129" s="160"/>
      <c r="XI129" s="160"/>
      <c r="XJ129" s="160"/>
      <c r="XK129" s="160"/>
      <c r="XL129" s="160"/>
      <c r="XM129" s="160"/>
      <c r="XN129" s="160"/>
      <c r="XO129" s="160"/>
      <c r="XP129" s="160"/>
      <c r="XQ129" s="160"/>
      <c r="XR129" s="160"/>
      <c r="XS129" s="160"/>
      <c r="XT129" s="160"/>
      <c r="XU129" s="160"/>
      <c r="XV129" s="160"/>
      <c r="XW129" s="160"/>
      <c r="XX129" s="160"/>
      <c r="XY129" s="160"/>
      <c r="XZ129" s="160"/>
      <c r="YA129" s="160"/>
      <c r="YB129" s="160"/>
      <c r="YC129" s="160"/>
      <c r="YD129" s="160"/>
      <c r="YE129" s="160"/>
      <c r="YF129" s="160"/>
      <c r="YG129" s="160"/>
      <c r="YH129" s="160"/>
      <c r="YI129" s="160"/>
      <c r="YJ129" s="160"/>
      <c r="YK129" s="160"/>
      <c r="YL129" s="160"/>
      <c r="YM129" s="160"/>
      <c r="YN129" s="160"/>
      <c r="YO129" s="160"/>
      <c r="YP129" s="160"/>
      <c r="YQ129" s="160"/>
      <c r="YR129" s="160"/>
      <c r="YS129" s="160"/>
      <c r="YT129" s="160"/>
      <c r="YU129" s="160"/>
      <c r="YV129" s="160"/>
      <c r="YW129" s="160"/>
      <c r="YX129" s="160"/>
      <c r="YY129" s="160"/>
      <c r="YZ129" s="160"/>
      <c r="ZA129" s="160"/>
      <c r="ZB129" s="160"/>
      <c r="ZC129" s="160"/>
      <c r="ZD129" s="160"/>
      <c r="ZE129" s="160"/>
      <c r="ZF129" s="160"/>
      <c r="ZG129" s="160"/>
      <c r="ZH129" s="160"/>
      <c r="ZI129" s="160"/>
      <c r="ZJ129" s="160"/>
      <c r="ZK129" s="160"/>
      <c r="ZL129" s="160"/>
      <c r="ZM129" s="160"/>
      <c r="ZN129" s="160"/>
      <c r="ZO129" s="160"/>
      <c r="ZP129" s="160"/>
      <c r="ZQ129" s="160"/>
      <c r="ZR129" s="160"/>
      <c r="ZS129" s="160"/>
      <c r="ZT129" s="160"/>
      <c r="ZU129" s="160"/>
      <c r="ZV129" s="160"/>
      <c r="ZW129" s="160"/>
      <c r="ZX129" s="160"/>
      <c r="ZY129" s="160"/>
      <c r="ZZ129" s="160"/>
      <c r="AAA129" s="160"/>
      <c r="AAB129" s="160"/>
      <c r="AAC129" s="160"/>
      <c r="AAD129" s="160"/>
      <c r="AAE129" s="160"/>
      <c r="AAF129" s="160"/>
      <c r="AAG129" s="160"/>
      <c r="AAH129" s="160"/>
      <c r="AAI129" s="160"/>
      <c r="AAJ129" s="160"/>
      <c r="AAK129" s="160"/>
      <c r="AAL129" s="160"/>
      <c r="AAM129" s="160"/>
      <c r="AAN129" s="160"/>
      <c r="AAO129" s="160"/>
      <c r="AAP129" s="160"/>
      <c r="AAQ129" s="160"/>
      <c r="AAR129" s="160"/>
      <c r="AAS129" s="160"/>
      <c r="AAT129" s="160"/>
      <c r="AAU129" s="160"/>
      <c r="AAV129" s="160"/>
      <c r="AAW129" s="160"/>
      <c r="AAX129" s="160"/>
      <c r="AAY129" s="160"/>
      <c r="AAZ129" s="160"/>
      <c r="ABA129" s="160"/>
      <c r="ABB129" s="160"/>
      <c r="ABC129" s="160"/>
      <c r="ABD129" s="160"/>
      <c r="ABE129" s="160"/>
      <c r="ABF129" s="160"/>
      <c r="ABG129" s="160"/>
      <c r="ABH129" s="160"/>
      <c r="ABI129" s="160"/>
      <c r="ABJ129" s="160"/>
      <c r="ABK129" s="160"/>
      <c r="ABL129" s="160"/>
      <c r="ABM129" s="160"/>
      <c r="ABN129" s="160"/>
      <c r="ABO129" s="160"/>
      <c r="ABP129" s="160"/>
      <c r="ABQ129" s="160"/>
      <c r="ABR129" s="160"/>
      <c r="ABS129" s="160"/>
      <c r="ABT129" s="160"/>
      <c r="ABU129" s="160"/>
      <c r="ABV129" s="160"/>
      <c r="ABW129" s="160"/>
      <c r="ABX129" s="160"/>
      <c r="ABY129" s="160"/>
      <c r="ABZ129" s="160"/>
      <c r="ACA129" s="160"/>
      <c r="ACB129" s="160"/>
      <c r="ACC129" s="160"/>
      <c r="ACD129" s="160"/>
      <c r="ACE129" s="160"/>
      <c r="ACF129" s="160"/>
      <c r="ACG129" s="160"/>
      <c r="ACH129" s="160"/>
      <c r="ACI129" s="160"/>
      <c r="ACJ129" s="160"/>
      <c r="ACK129" s="160"/>
      <c r="ACL129" s="160"/>
      <c r="ACM129" s="160"/>
      <c r="ACN129" s="160"/>
      <c r="ACO129" s="160"/>
      <c r="ACP129" s="160"/>
      <c r="ACQ129" s="160"/>
      <c r="ACR129" s="160"/>
      <c r="ACS129" s="160"/>
      <c r="ACT129" s="160"/>
      <c r="ACU129" s="160"/>
      <c r="ACV129" s="160"/>
      <c r="ACW129" s="160"/>
      <c r="ACX129" s="160"/>
      <c r="ACY129" s="160"/>
      <c r="ACZ129" s="160"/>
      <c r="ADA129" s="160"/>
      <c r="ADB129" s="160"/>
      <c r="ADC129" s="160"/>
      <c r="ADD129" s="160"/>
      <c r="ADE129" s="160"/>
      <c r="ADF129" s="160"/>
      <c r="ADG129" s="160"/>
      <c r="ADH129" s="160"/>
      <c r="ADI129" s="160"/>
      <c r="ADJ129" s="160"/>
      <c r="ADK129" s="160"/>
      <c r="ADL129" s="160"/>
      <c r="ADM129" s="160"/>
      <c r="ADN129" s="160"/>
      <c r="ADO129" s="160"/>
      <c r="ADP129" s="160"/>
      <c r="ADQ129" s="160"/>
      <c r="ADR129" s="160"/>
      <c r="ADS129" s="160"/>
      <c r="ADT129" s="160"/>
      <c r="ADU129" s="160"/>
      <c r="ADV129" s="160"/>
      <c r="ADW129" s="160"/>
      <c r="ADX129" s="160"/>
      <c r="ADY129" s="160"/>
      <c r="ADZ129" s="160"/>
      <c r="AEA129" s="160"/>
      <c r="AEB129" s="160"/>
      <c r="AEC129" s="160"/>
      <c r="AED129" s="160"/>
      <c r="AEE129" s="160"/>
      <c r="AEF129" s="160"/>
      <c r="AEG129" s="160"/>
      <c r="AEH129" s="160"/>
      <c r="AEI129" s="160"/>
      <c r="AEJ129" s="160"/>
      <c r="AEK129" s="160"/>
      <c r="AEL129" s="160"/>
      <c r="AEM129" s="160"/>
      <c r="AEN129" s="160"/>
      <c r="AEO129" s="160"/>
      <c r="AEP129" s="160"/>
      <c r="AEQ129" s="160"/>
      <c r="AER129" s="160"/>
      <c r="AES129" s="160"/>
      <c r="AET129" s="160"/>
      <c r="AEU129" s="160"/>
      <c r="AEV129" s="160"/>
      <c r="AEW129" s="160"/>
      <c r="AEX129" s="160"/>
      <c r="AEY129" s="160"/>
      <c r="AEZ129" s="160"/>
      <c r="AFA129" s="160"/>
      <c r="AFB129" s="160"/>
      <c r="AFC129" s="160"/>
      <c r="AFD129" s="160"/>
      <c r="AFE129" s="160"/>
      <c r="AFF129" s="160"/>
      <c r="AFG129" s="160"/>
      <c r="AFH129" s="160"/>
      <c r="AFI129" s="160"/>
      <c r="AFJ129" s="160"/>
      <c r="AFK129" s="160"/>
      <c r="AFL129" s="160"/>
      <c r="AFM129" s="160"/>
      <c r="AFN129" s="160"/>
      <c r="AFO129" s="160"/>
      <c r="AFP129" s="160"/>
      <c r="AFQ129" s="160"/>
      <c r="AFR129" s="160"/>
      <c r="AFS129" s="160"/>
      <c r="AFT129" s="160"/>
      <c r="AFU129" s="160"/>
      <c r="AFV129" s="160"/>
      <c r="AFW129" s="160"/>
      <c r="AFX129" s="160"/>
      <c r="AFY129" s="160"/>
      <c r="AFZ129" s="160"/>
      <c r="AGA129" s="160"/>
      <c r="AGB129" s="160"/>
      <c r="AGC129" s="160"/>
      <c r="AGD129" s="160"/>
      <c r="AGE129" s="160"/>
      <c r="AGF129" s="160"/>
      <c r="AGG129" s="160"/>
      <c r="AGH129" s="160"/>
      <c r="AGI129" s="160"/>
      <c r="AGJ129" s="160"/>
      <c r="AGK129" s="160"/>
      <c r="AGL129" s="160"/>
      <c r="AGM129" s="160"/>
      <c r="AGN129" s="160"/>
      <c r="AGO129" s="160"/>
      <c r="AGP129" s="160"/>
      <c r="AGQ129" s="160"/>
      <c r="AGR129" s="160"/>
      <c r="AGS129" s="160"/>
      <c r="AGT129" s="160"/>
      <c r="AGU129" s="160"/>
      <c r="AGV129" s="160"/>
      <c r="AGW129" s="160"/>
      <c r="AGX129" s="160"/>
      <c r="AGY129" s="160"/>
      <c r="AGZ129" s="160"/>
      <c r="AHA129" s="160"/>
      <c r="AHB129" s="160"/>
      <c r="AHC129" s="160"/>
      <c r="AHD129" s="160"/>
      <c r="AHE129" s="160"/>
      <c r="AHF129" s="160"/>
      <c r="AHG129" s="160"/>
      <c r="AHH129" s="160"/>
      <c r="AHI129" s="160"/>
      <c r="AHJ129" s="160"/>
      <c r="AHK129" s="160"/>
      <c r="AHL129" s="160"/>
      <c r="AHM129" s="160"/>
      <c r="AHN129" s="160"/>
      <c r="AHO129" s="160"/>
      <c r="AHP129" s="160"/>
      <c r="AHQ129" s="160"/>
      <c r="AHR129" s="160"/>
      <c r="AHS129" s="160"/>
      <c r="AHT129" s="160"/>
      <c r="AHU129" s="160"/>
      <c r="AHV129" s="160"/>
      <c r="AHW129" s="160"/>
      <c r="AHX129" s="160"/>
      <c r="AHY129" s="160"/>
      <c r="AHZ129" s="160"/>
      <c r="AIA129" s="160"/>
      <c r="AIB129" s="160"/>
      <c r="AIC129" s="160"/>
      <c r="AID129" s="160"/>
      <c r="AIE129" s="160"/>
      <c r="AIF129" s="160"/>
      <c r="AIG129" s="160"/>
      <c r="AIH129" s="160"/>
      <c r="AII129" s="160"/>
      <c r="AIJ129" s="160"/>
      <c r="AIK129" s="160"/>
      <c r="AIL129" s="160"/>
      <c r="AIM129" s="160"/>
      <c r="AIN129" s="160"/>
      <c r="AIO129" s="160"/>
      <c r="AIP129" s="160"/>
      <c r="AIQ129" s="160"/>
      <c r="AIR129" s="160"/>
      <c r="AIS129" s="160"/>
      <c r="AIT129" s="160"/>
      <c r="AIU129" s="160"/>
      <c r="AIV129" s="160"/>
      <c r="AIW129" s="160"/>
      <c r="AIX129" s="160"/>
      <c r="AIY129" s="160"/>
      <c r="AIZ129" s="160"/>
      <c r="AJA129" s="160"/>
      <c r="AJB129" s="160"/>
      <c r="AJC129" s="160"/>
      <c r="AJD129" s="160"/>
      <c r="AJE129" s="160"/>
      <c r="AJF129" s="160"/>
      <c r="AJG129" s="160"/>
      <c r="AJH129" s="160"/>
      <c r="AJI129" s="160"/>
      <c r="AJJ129" s="160"/>
    </row>
    <row r="130" spans="1:946" s="161" customFormat="1" ht="28.5" customHeight="1" x14ac:dyDescent="0.25">
      <c r="A130" s="73" t="s">
        <v>123</v>
      </c>
      <c r="B130" s="73" t="s">
        <v>317</v>
      </c>
      <c r="C130" s="84"/>
      <c r="D130" s="86"/>
      <c r="E130" s="86"/>
      <c r="F130" s="81" t="s">
        <v>92</v>
      </c>
      <c r="G130" s="86"/>
      <c r="H130" s="86"/>
      <c r="I130" s="86"/>
      <c r="J130" s="86"/>
      <c r="K130" s="62"/>
      <c r="L130" s="86"/>
      <c r="M130" s="77" t="s">
        <v>66</v>
      </c>
      <c r="N130" s="64">
        <v>1</v>
      </c>
      <c r="O130" s="64">
        <v>1</v>
      </c>
      <c r="P130" s="64">
        <v>1</v>
      </c>
      <c r="Q130" s="64">
        <v>1</v>
      </c>
      <c r="R130" s="64">
        <v>1</v>
      </c>
      <c r="S130" s="64">
        <v>1</v>
      </c>
      <c r="T130" s="64">
        <v>1</v>
      </c>
      <c r="U130" s="64">
        <v>1</v>
      </c>
      <c r="V130" s="64">
        <v>1</v>
      </c>
      <c r="W130" s="64">
        <v>1</v>
      </c>
      <c r="X130" s="64">
        <v>1</v>
      </c>
      <c r="Y130" s="64">
        <v>1</v>
      </c>
      <c r="Z130" s="51">
        <f t="shared" si="1"/>
        <v>12</v>
      </c>
      <c r="AA130" s="66"/>
      <c r="AB130" s="53"/>
      <c r="AC130" s="67"/>
      <c r="AD130" s="68"/>
      <c r="AE130" s="68"/>
      <c r="AF130" s="69"/>
      <c r="AG130" s="66"/>
      <c r="AH130" s="66"/>
      <c r="AI130" s="67"/>
      <c r="AJ130" s="160"/>
      <c r="AK130" s="160"/>
      <c r="AL130" s="160"/>
      <c r="AM130" s="160"/>
      <c r="AN130" s="160"/>
      <c r="AO130" s="160"/>
      <c r="AP130" s="160"/>
      <c r="AQ130" s="160"/>
      <c r="AR130" s="160"/>
      <c r="AS130" s="160"/>
      <c r="AT130" s="160"/>
      <c r="AU130" s="160"/>
      <c r="AV130" s="160"/>
      <c r="AW130" s="160"/>
      <c r="AX130" s="160"/>
      <c r="AY130" s="160"/>
      <c r="AZ130" s="160"/>
      <c r="BA130" s="160"/>
      <c r="BB130" s="160"/>
      <c r="BC130" s="160"/>
      <c r="BD130" s="160"/>
      <c r="BE130" s="160"/>
      <c r="BF130" s="160"/>
      <c r="BG130" s="160"/>
      <c r="BH130" s="160"/>
      <c r="BI130" s="160"/>
      <c r="BJ130" s="160"/>
      <c r="BK130" s="160"/>
      <c r="BL130" s="160"/>
      <c r="BM130" s="160"/>
      <c r="BN130" s="160"/>
      <c r="BO130" s="160"/>
      <c r="BP130" s="160"/>
      <c r="BQ130" s="160"/>
      <c r="BR130" s="160"/>
      <c r="BS130" s="160"/>
      <c r="BT130" s="160"/>
      <c r="BU130" s="160"/>
      <c r="BV130" s="160"/>
      <c r="BW130" s="160"/>
      <c r="BX130" s="160"/>
      <c r="BY130" s="160"/>
      <c r="BZ130" s="160"/>
      <c r="CA130" s="160"/>
      <c r="CB130" s="160"/>
      <c r="CC130" s="160"/>
      <c r="CD130" s="160"/>
      <c r="CE130" s="160"/>
      <c r="CF130" s="160"/>
      <c r="CG130" s="160"/>
      <c r="CH130" s="160"/>
      <c r="CI130" s="160"/>
      <c r="CJ130" s="160"/>
      <c r="CK130" s="160"/>
      <c r="CL130" s="160"/>
      <c r="CM130" s="160"/>
      <c r="CN130" s="160"/>
      <c r="CO130" s="160"/>
      <c r="CP130" s="160"/>
      <c r="CQ130" s="160"/>
      <c r="CR130" s="160"/>
      <c r="CS130" s="160"/>
      <c r="CT130" s="160"/>
      <c r="CU130" s="160"/>
      <c r="CV130" s="160"/>
      <c r="CW130" s="160"/>
      <c r="CX130" s="160"/>
      <c r="CY130" s="160"/>
      <c r="CZ130" s="160"/>
      <c r="DA130" s="160"/>
      <c r="DB130" s="160"/>
      <c r="DC130" s="160"/>
      <c r="DD130" s="160"/>
      <c r="DE130" s="160"/>
      <c r="DF130" s="160"/>
      <c r="DG130" s="160"/>
      <c r="DH130" s="160"/>
      <c r="DI130" s="160"/>
      <c r="DJ130" s="160"/>
      <c r="DK130" s="160"/>
      <c r="DL130" s="160"/>
      <c r="DM130" s="160"/>
      <c r="DN130" s="160"/>
      <c r="DO130" s="160"/>
      <c r="DP130" s="160"/>
      <c r="DQ130" s="160"/>
      <c r="DR130" s="160"/>
      <c r="DS130" s="160"/>
      <c r="DT130" s="160"/>
      <c r="DU130" s="160"/>
      <c r="DV130" s="160"/>
      <c r="DW130" s="160"/>
      <c r="DX130" s="160"/>
      <c r="DY130" s="160"/>
      <c r="DZ130" s="160"/>
      <c r="EA130" s="160"/>
      <c r="EB130" s="160"/>
      <c r="EC130" s="160"/>
      <c r="ED130" s="160"/>
      <c r="EE130" s="160"/>
      <c r="EF130" s="160"/>
      <c r="EG130" s="160"/>
      <c r="EH130" s="160"/>
      <c r="EI130" s="160"/>
      <c r="EJ130" s="160"/>
      <c r="EK130" s="160"/>
      <c r="EL130" s="160"/>
      <c r="EM130" s="160"/>
      <c r="EN130" s="160"/>
      <c r="EO130" s="160"/>
      <c r="EP130" s="160"/>
      <c r="EQ130" s="160"/>
      <c r="ER130" s="160"/>
      <c r="ES130" s="160"/>
      <c r="ET130" s="160"/>
      <c r="EU130" s="160"/>
      <c r="EV130" s="160"/>
      <c r="EW130" s="160"/>
      <c r="EX130" s="160"/>
      <c r="EY130" s="160"/>
      <c r="EZ130" s="160"/>
      <c r="FA130" s="160"/>
      <c r="FB130" s="160"/>
      <c r="FC130" s="160"/>
      <c r="FD130" s="160"/>
      <c r="FE130" s="160"/>
      <c r="FF130" s="160"/>
      <c r="FG130" s="160"/>
      <c r="FH130" s="160"/>
      <c r="FI130" s="160"/>
      <c r="FJ130" s="160"/>
      <c r="FK130" s="160"/>
      <c r="FL130" s="160"/>
      <c r="FM130" s="160"/>
      <c r="FN130" s="160"/>
      <c r="FO130" s="160"/>
      <c r="FP130" s="160"/>
      <c r="FQ130" s="160"/>
      <c r="FR130" s="160"/>
      <c r="FS130" s="160"/>
      <c r="FT130" s="160"/>
      <c r="FU130" s="160"/>
      <c r="FV130" s="160"/>
      <c r="FW130" s="160"/>
      <c r="FX130" s="160"/>
      <c r="FY130" s="160"/>
      <c r="FZ130" s="160"/>
      <c r="GA130" s="160"/>
      <c r="GB130" s="160"/>
      <c r="GC130" s="160"/>
      <c r="GD130" s="160"/>
      <c r="GE130" s="160"/>
      <c r="GF130" s="160"/>
      <c r="GG130" s="160"/>
      <c r="GH130" s="160"/>
      <c r="GI130" s="160"/>
      <c r="GJ130" s="160"/>
      <c r="GK130" s="160"/>
      <c r="GL130" s="160"/>
      <c r="GM130" s="160"/>
      <c r="GN130" s="160"/>
      <c r="GO130" s="160"/>
      <c r="GP130" s="160"/>
      <c r="GQ130" s="160"/>
      <c r="GR130" s="160"/>
      <c r="GS130" s="160"/>
      <c r="GT130" s="160"/>
      <c r="GU130" s="160"/>
      <c r="GV130" s="160"/>
      <c r="GW130" s="160"/>
      <c r="GX130" s="160"/>
      <c r="GY130" s="160"/>
      <c r="GZ130" s="160"/>
      <c r="HA130" s="160"/>
      <c r="HB130" s="160"/>
      <c r="HC130" s="160"/>
      <c r="HD130" s="160"/>
      <c r="HE130" s="160"/>
      <c r="HF130" s="160"/>
      <c r="HG130" s="160"/>
      <c r="HH130" s="160"/>
      <c r="HI130" s="160"/>
      <c r="HJ130" s="160"/>
      <c r="HK130" s="160"/>
      <c r="HL130" s="160"/>
      <c r="HM130" s="160"/>
      <c r="HN130" s="160"/>
      <c r="HO130" s="160"/>
      <c r="HP130" s="160"/>
      <c r="HQ130" s="160"/>
      <c r="HR130" s="160"/>
      <c r="HS130" s="160"/>
      <c r="HT130" s="160"/>
      <c r="HU130" s="160"/>
      <c r="HV130" s="160"/>
      <c r="HW130" s="160"/>
      <c r="HX130" s="160"/>
      <c r="HY130" s="160"/>
      <c r="HZ130" s="160"/>
      <c r="IA130" s="160"/>
      <c r="IB130" s="160"/>
      <c r="IC130" s="160"/>
      <c r="ID130" s="160"/>
      <c r="IE130" s="160"/>
      <c r="IF130" s="160"/>
      <c r="IG130" s="160"/>
      <c r="IH130" s="160"/>
      <c r="II130" s="160"/>
      <c r="IJ130" s="160"/>
      <c r="IK130" s="160"/>
      <c r="IL130" s="160"/>
      <c r="IM130" s="160"/>
      <c r="IN130" s="160"/>
      <c r="IO130" s="160"/>
      <c r="IP130" s="160"/>
      <c r="IQ130" s="160"/>
      <c r="IR130" s="160"/>
      <c r="IS130" s="160"/>
      <c r="IT130" s="160"/>
      <c r="IU130" s="160"/>
      <c r="IV130" s="160"/>
      <c r="IW130" s="160"/>
      <c r="IX130" s="160"/>
      <c r="IY130" s="160"/>
      <c r="IZ130" s="160"/>
      <c r="JA130" s="160"/>
      <c r="JB130" s="160"/>
      <c r="JC130" s="160"/>
      <c r="JD130" s="160"/>
      <c r="JE130" s="160"/>
      <c r="JF130" s="160"/>
      <c r="JG130" s="160"/>
      <c r="JH130" s="160"/>
      <c r="JI130" s="160"/>
      <c r="JJ130" s="160"/>
      <c r="JK130" s="160"/>
      <c r="JL130" s="160"/>
      <c r="JM130" s="160"/>
      <c r="JN130" s="160"/>
      <c r="JO130" s="160"/>
      <c r="JP130" s="160"/>
      <c r="JQ130" s="160"/>
      <c r="JR130" s="160"/>
      <c r="JS130" s="160"/>
      <c r="JT130" s="160"/>
      <c r="JU130" s="160"/>
      <c r="JV130" s="160"/>
      <c r="JW130" s="160"/>
      <c r="JX130" s="160"/>
      <c r="JY130" s="160"/>
      <c r="JZ130" s="160"/>
      <c r="KA130" s="160"/>
      <c r="KB130" s="160"/>
      <c r="KC130" s="160"/>
      <c r="KD130" s="160"/>
      <c r="KE130" s="160"/>
      <c r="KF130" s="160"/>
      <c r="KG130" s="160"/>
      <c r="KH130" s="160"/>
      <c r="KI130" s="160"/>
      <c r="KJ130" s="160"/>
      <c r="KK130" s="160"/>
      <c r="KL130" s="160"/>
      <c r="KM130" s="160"/>
      <c r="KN130" s="160"/>
      <c r="KO130" s="160"/>
      <c r="KP130" s="160"/>
      <c r="KQ130" s="160"/>
      <c r="KR130" s="160"/>
      <c r="KS130" s="160"/>
      <c r="KT130" s="160"/>
      <c r="KU130" s="160"/>
      <c r="KV130" s="160"/>
      <c r="KW130" s="160"/>
      <c r="KX130" s="160"/>
      <c r="KY130" s="160"/>
      <c r="KZ130" s="160"/>
      <c r="LA130" s="160"/>
      <c r="LB130" s="160"/>
      <c r="LC130" s="160"/>
      <c r="LD130" s="160"/>
      <c r="LE130" s="160"/>
      <c r="LF130" s="160"/>
      <c r="LG130" s="160"/>
      <c r="LH130" s="160"/>
      <c r="LI130" s="160"/>
      <c r="LJ130" s="160"/>
      <c r="LK130" s="160"/>
      <c r="LL130" s="160"/>
      <c r="LM130" s="160"/>
      <c r="LN130" s="160"/>
      <c r="LO130" s="160"/>
      <c r="LP130" s="160"/>
      <c r="LQ130" s="160"/>
      <c r="LR130" s="160"/>
      <c r="LS130" s="160"/>
      <c r="LT130" s="160"/>
      <c r="LU130" s="160"/>
      <c r="LV130" s="160"/>
      <c r="LW130" s="160"/>
      <c r="LX130" s="160"/>
      <c r="LY130" s="160"/>
      <c r="LZ130" s="160"/>
      <c r="MA130" s="160"/>
      <c r="MB130" s="160"/>
      <c r="MC130" s="160"/>
      <c r="MD130" s="160"/>
      <c r="ME130" s="160"/>
      <c r="MF130" s="160"/>
      <c r="MG130" s="160"/>
      <c r="MH130" s="160"/>
      <c r="MI130" s="160"/>
      <c r="MJ130" s="160"/>
      <c r="MK130" s="160"/>
      <c r="ML130" s="160"/>
      <c r="MM130" s="160"/>
      <c r="MN130" s="160"/>
      <c r="MO130" s="160"/>
      <c r="MP130" s="160"/>
      <c r="MQ130" s="160"/>
      <c r="MR130" s="160"/>
      <c r="MS130" s="160"/>
      <c r="MT130" s="160"/>
      <c r="MU130" s="160"/>
      <c r="MV130" s="160"/>
      <c r="MW130" s="160"/>
      <c r="MX130" s="160"/>
      <c r="MY130" s="160"/>
      <c r="MZ130" s="160"/>
      <c r="NA130" s="160"/>
      <c r="NB130" s="160"/>
      <c r="NC130" s="160"/>
      <c r="ND130" s="160"/>
      <c r="NE130" s="160"/>
      <c r="NF130" s="160"/>
      <c r="NG130" s="160"/>
      <c r="NH130" s="160"/>
      <c r="NI130" s="160"/>
      <c r="NJ130" s="160"/>
      <c r="NK130" s="160"/>
      <c r="NL130" s="160"/>
      <c r="NM130" s="160"/>
      <c r="NN130" s="160"/>
      <c r="NO130" s="160"/>
      <c r="NP130" s="160"/>
      <c r="NQ130" s="160"/>
      <c r="NR130" s="160"/>
      <c r="NS130" s="160"/>
      <c r="NT130" s="160"/>
      <c r="NU130" s="160"/>
      <c r="NV130" s="160"/>
      <c r="NW130" s="160"/>
      <c r="NX130" s="160"/>
      <c r="NY130" s="160"/>
      <c r="NZ130" s="160"/>
      <c r="OA130" s="160"/>
      <c r="OB130" s="160"/>
      <c r="OC130" s="160"/>
      <c r="OD130" s="160"/>
      <c r="OE130" s="160"/>
      <c r="OF130" s="160"/>
      <c r="OG130" s="160"/>
      <c r="OH130" s="160"/>
      <c r="OI130" s="160"/>
      <c r="OJ130" s="160"/>
      <c r="OK130" s="160"/>
      <c r="OL130" s="160"/>
      <c r="OM130" s="160"/>
      <c r="ON130" s="160"/>
      <c r="OO130" s="160"/>
      <c r="OP130" s="160"/>
      <c r="OQ130" s="160"/>
      <c r="OR130" s="160"/>
      <c r="OS130" s="160"/>
      <c r="OT130" s="160"/>
      <c r="OU130" s="160"/>
      <c r="OV130" s="160"/>
      <c r="OW130" s="160"/>
      <c r="OX130" s="160"/>
      <c r="OY130" s="160"/>
      <c r="OZ130" s="160"/>
      <c r="PA130" s="160"/>
      <c r="PB130" s="160"/>
      <c r="PC130" s="160"/>
      <c r="PD130" s="160"/>
      <c r="PE130" s="160"/>
      <c r="PF130" s="160"/>
      <c r="PG130" s="160"/>
      <c r="PH130" s="160"/>
      <c r="PI130" s="160"/>
      <c r="PJ130" s="160"/>
      <c r="PK130" s="160"/>
      <c r="PL130" s="160"/>
      <c r="PM130" s="160"/>
      <c r="PN130" s="160"/>
      <c r="PO130" s="160"/>
      <c r="PP130" s="160"/>
      <c r="PQ130" s="160"/>
      <c r="PR130" s="160"/>
      <c r="PS130" s="160"/>
      <c r="PT130" s="160"/>
      <c r="PU130" s="160"/>
      <c r="PV130" s="160"/>
      <c r="PW130" s="160"/>
      <c r="PX130" s="160"/>
      <c r="PY130" s="160"/>
      <c r="PZ130" s="160"/>
      <c r="QA130" s="160"/>
      <c r="QB130" s="160"/>
      <c r="QC130" s="160"/>
      <c r="QD130" s="160"/>
      <c r="QE130" s="160"/>
      <c r="QF130" s="160"/>
      <c r="QG130" s="160"/>
      <c r="QH130" s="160"/>
      <c r="QI130" s="160"/>
      <c r="QJ130" s="160"/>
      <c r="QK130" s="160"/>
      <c r="QL130" s="160"/>
      <c r="QM130" s="160"/>
      <c r="QN130" s="160"/>
      <c r="QO130" s="160"/>
      <c r="QP130" s="160"/>
      <c r="QQ130" s="160"/>
      <c r="QR130" s="160"/>
      <c r="QS130" s="160"/>
      <c r="QT130" s="160"/>
      <c r="QU130" s="160"/>
      <c r="QV130" s="160"/>
      <c r="QW130" s="160"/>
      <c r="QX130" s="160"/>
      <c r="QY130" s="160"/>
      <c r="QZ130" s="160"/>
      <c r="RA130" s="160"/>
      <c r="RB130" s="160"/>
      <c r="RC130" s="160"/>
      <c r="RD130" s="160"/>
      <c r="RE130" s="160"/>
      <c r="RF130" s="160"/>
      <c r="RG130" s="160"/>
      <c r="RH130" s="160"/>
      <c r="RI130" s="160"/>
      <c r="RJ130" s="160"/>
      <c r="RK130" s="160"/>
      <c r="RL130" s="160"/>
      <c r="RM130" s="160"/>
      <c r="RN130" s="160"/>
      <c r="RO130" s="160"/>
      <c r="RP130" s="160"/>
      <c r="RQ130" s="160"/>
      <c r="RR130" s="160"/>
      <c r="RS130" s="160"/>
      <c r="RT130" s="160"/>
      <c r="RU130" s="160"/>
      <c r="RV130" s="160"/>
      <c r="RW130" s="160"/>
      <c r="RX130" s="160"/>
      <c r="RY130" s="160"/>
      <c r="RZ130" s="160"/>
      <c r="SA130" s="160"/>
      <c r="SB130" s="160"/>
      <c r="SC130" s="160"/>
      <c r="SD130" s="160"/>
      <c r="SE130" s="160"/>
      <c r="SF130" s="160"/>
      <c r="SG130" s="160"/>
      <c r="SH130" s="160"/>
      <c r="SI130" s="160"/>
      <c r="SJ130" s="160"/>
      <c r="SK130" s="160"/>
      <c r="SL130" s="160"/>
      <c r="SM130" s="160"/>
      <c r="SN130" s="160"/>
      <c r="SO130" s="160"/>
      <c r="SP130" s="160"/>
      <c r="SQ130" s="160"/>
      <c r="SR130" s="160"/>
      <c r="SS130" s="160"/>
      <c r="ST130" s="160"/>
      <c r="SU130" s="160"/>
      <c r="SV130" s="160"/>
      <c r="SW130" s="160"/>
      <c r="SX130" s="160"/>
      <c r="SY130" s="160"/>
      <c r="SZ130" s="160"/>
      <c r="TA130" s="160"/>
      <c r="TB130" s="160"/>
      <c r="TC130" s="160"/>
      <c r="TD130" s="160"/>
      <c r="TE130" s="160"/>
      <c r="TF130" s="160"/>
      <c r="TG130" s="160"/>
      <c r="TH130" s="160"/>
      <c r="TI130" s="160"/>
      <c r="TJ130" s="160"/>
      <c r="TK130" s="160"/>
      <c r="TL130" s="160"/>
      <c r="TM130" s="160"/>
      <c r="TN130" s="160"/>
      <c r="TO130" s="160"/>
      <c r="TP130" s="160"/>
      <c r="TQ130" s="160"/>
      <c r="TR130" s="160"/>
      <c r="TS130" s="160"/>
      <c r="TT130" s="160"/>
      <c r="TU130" s="160"/>
      <c r="TV130" s="160"/>
      <c r="TW130" s="160"/>
      <c r="TX130" s="160"/>
      <c r="TY130" s="160"/>
      <c r="TZ130" s="160"/>
      <c r="UA130" s="160"/>
      <c r="UB130" s="160"/>
      <c r="UC130" s="160"/>
      <c r="UD130" s="160"/>
      <c r="UE130" s="160"/>
      <c r="UF130" s="160"/>
      <c r="UG130" s="160"/>
      <c r="UH130" s="160"/>
      <c r="UI130" s="160"/>
      <c r="UJ130" s="160"/>
      <c r="UK130" s="160"/>
      <c r="UL130" s="160"/>
      <c r="UM130" s="160"/>
      <c r="UN130" s="160"/>
      <c r="UO130" s="160"/>
      <c r="UP130" s="160"/>
      <c r="UQ130" s="160"/>
      <c r="UR130" s="160"/>
      <c r="US130" s="160"/>
      <c r="UT130" s="160"/>
      <c r="UU130" s="160"/>
      <c r="UV130" s="160"/>
      <c r="UW130" s="160"/>
      <c r="UX130" s="160"/>
      <c r="UY130" s="160"/>
      <c r="UZ130" s="160"/>
      <c r="VA130" s="160"/>
      <c r="VB130" s="160"/>
      <c r="VC130" s="160"/>
      <c r="VD130" s="160"/>
      <c r="VE130" s="160"/>
      <c r="VF130" s="160"/>
      <c r="VG130" s="160"/>
      <c r="VH130" s="160"/>
      <c r="VI130" s="160"/>
      <c r="VJ130" s="160"/>
      <c r="VK130" s="160"/>
      <c r="VL130" s="160"/>
      <c r="VM130" s="160"/>
      <c r="VN130" s="160"/>
      <c r="VO130" s="160"/>
      <c r="VP130" s="160"/>
      <c r="VQ130" s="160"/>
      <c r="VR130" s="160"/>
      <c r="VS130" s="160"/>
      <c r="VT130" s="160"/>
      <c r="VU130" s="160"/>
      <c r="VV130" s="160"/>
      <c r="VW130" s="160"/>
      <c r="VX130" s="160"/>
      <c r="VY130" s="160"/>
      <c r="VZ130" s="160"/>
      <c r="WA130" s="160"/>
      <c r="WB130" s="160"/>
      <c r="WC130" s="160"/>
      <c r="WD130" s="160"/>
      <c r="WE130" s="160"/>
      <c r="WF130" s="160"/>
      <c r="WG130" s="160"/>
      <c r="WH130" s="160"/>
      <c r="WI130" s="160"/>
      <c r="WJ130" s="160"/>
      <c r="WK130" s="160"/>
      <c r="WL130" s="160"/>
      <c r="WM130" s="160"/>
      <c r="WN130" s="160"/>
      <c r="WO130" s="160"/>
      <c r="WP130" s="160"/>
      <c r="WQ130" s="160"/>
      <c r="WR130" s="160"/>
      <c r="WS130" s="160"/>
      <c r="WT130" s="160"/>
      <c r="WU130" s="160"/>
      <c r="WV130" s="160"/>
      <c r="WW130" s="160"/>
      <c r="WX130" s="160"/>
      <c r="WY130" s="160"/>
      <c r="WZ130" s="160"/>
      <c r="XA130" s="160"/>
      <c r="XB130" s="160"/>
      <c r="XC130" s="160"/>
      <c r="XD130" s="160"/>
      <c r="XE130" s="160"/>
      <c r="XF130" s="160"/>
      <c r="XG130" s="160"/>
      <c r="XH130" s="160"/>
      <c r="XI130" s="160"/>
      <c r="XJ130" s="160"/>
      <c r="XK130" s="160"/>
      <c r="XL130" s="160"/>
      <c r="XM130" s="160"/>
      <c r="XN130" s="160"/>
      <c r="XO130" s="160"/>
      <c r="XP130" s="160"/>
      <c r="XQ130" s="160"/>
      <c r="XR130" s="160"/>
      <c r="XS130" s="160"/>
      <c r="XT130" s="160"/>
      <c r="XU130" s="160"/>
      <c r="XV130" s="160"/>
      <c r="XW130" s="160"/>
      <c r="XX130" s="160"/>
      <c r="XY130" s="160"/>
      <c r="XZ130" s="160"/>
      <c r="YA130" s="160"/>
      <c r="YB130" s="160"/>
      <c r="YC130" s="160"/>
      <c r="YD130" s="160"/>
      <c r="YE130" s="160"/>
      <c r="YF130" s="160"/>
      <c r="YG130" s="160"/>
      <c r="YH130" s="160"/>
      <c r="YI130" s="160"/>
      <c r="YJ130" s="160"/>
      <c r="YK130" s="160"/>
      <c r="YL130" s="160"/>
      <c r="YM130" s="160"/>
      <c r="YN130" s="160"/>
      <c r="YO130" s="160"/>
      <c r="YP130" s="160"/>
      <c r="YQ130" s="160"/>
      <c r="YR130" s="160"/>
      <c r="YS130" s="160"/>
      <c r="YT130" s="160"/>
      <c r="YU130" s="160"/>
      <c r="YV130" s="160"/>
      <c r="YW130" s="160"/>
      <c r="YX130" s="160"/>
      <c r="YY130" s="160"/>
      <c r="YZ130" s="160"/>
      <c r="ZA130" s="160"/>
      <c r="ZB130" s="160"/>
      <c r="ZC130" s="160"/>
      <c r="ZD130" s="160"/>
      <c r="ZE130" s="160"/>
      <c r="ZF130" s="160"/>
      <c r="ZG130" s="160"/>
      <c r="ZH130" s="160"/>
      <c r="ZI130" s="160"/>
      <c r="ZJ130" s="160"/>
      <c r="ZK130" s="160"/>
      <c r="ZL130" s="160"/>
      <c r="ZM130" s="160"/>
      <c r="ZN130" s="160"/>
      <c r="ZO130" s="160"/>
      <c r="ZP130" s="160"/>
      <c r="ZQ130" s="160"/>
      <c r="ZR130" s="160"/>
      <c r="ZS130" s="160"/>
      <c r="ZT130" s="160"/>
      <c r="ZU130" s="160"/>
      <c r="ZV130" s="160"/>
      <c r="ZW130" s="160"/>
      <c r="ZX130" s="160"/>
      <c r="ZY130" s="160"/>
      <c r="ZZ130" s="160"/>
      <c r="AAA130" s="160"/>
      <c r="AAB130" s="160"/>
      <c r="AAC130" s="160"/>
      <c r="AAD130" s="160"/>
      <c r="AAE130" s="160"/>
      <c r="AAF130" s="160"/>
      <c r="AAG130" s="160"/>
      <c r="AAH130" s="160"/>
      <c r="AAI130" s="160"/>
      <c r="AAJ130" s="160"/>
      <c r="AAK130" s="160"/>
      <c r="AAL130" s="160"/>
      <c r="AAM130" s="160"/>
      <c r="AAN130" s="160"/>
      <c r="AAO130" s="160"/>
      <c r="AAP130" s="160"/>
      <c r="AAQ130" s="160"/>
      <c r="AAR130" s="160"/>
      <c r="AAS130" s="160"/>
      <c r="AAT130" s="160"/>
      <c r="AAU130" s="160"/>
      <c r="AAV130" s="160"/>
      <c r="AAW130" s="160"/>
      <c r="AAX130" s="160"/>
      <c r="AAY130" s="160"/>
      <c r="AAZ130" s="160"/>
      <c r="ABA130" s="160"/>
      <c r="ABB130" s="160"/>
      <c r="ABC130" s="160"/>
      <c r="ABD130" s="160"/>
      <c r="ABE130" s="160"/>
      <c r="ABF130" s="160"/>
      <c r="ABG130" s="160"/>
      <c r="ABH130" s="160"/>
      <c r="ABI130" s="160"/>
      <c r="ABJ130" s="160"/>
      <c r="ABK130" s="160"/>
      <c r="ABL130" s="160"/>
      <c r="ABM130" s="160"/>
      <c r="ABN130" s="160"/>
      <c r="ABO130" s="160"/>
      <c r="ABP130" s="160"/>
      <c r="ABQ130" s="160"/>
      <c r="ABR130" s="160"/>
      <c r="ABS130" s="160"/>
      <c r="ABT130" s="160"/>
      <c r="ABU130" s="160"/>
      <c r="ABV130" s="160"/>
      <c r="ABW130" s="160"/>
      <c r="ABX130" s="160"/>
      <c r="ABY130" s="160"/>
      <c r="ABZ130" s="160"/>
      <c r="ACA130" s="160"/>
      <c r="ACB130" s="160"/>
      <c r="ACC130" s="160"/>
      <c r="ACD130" s="160"/>
      <c r="ACE130" s="160"/>
      <c r="ACF130" s="160"/>
      <c r="ACG130" s="160"/>
      <c r="ACH130" s="160"/>
      <c r="ACI130" s="160"/>
      <c r="ACJ130" s="160"/>
      <c r="ACK130" s="160"/>
      <c r="ACL130" s="160"/>
      <c r="ACM130" s="160"/>
      <c r="ACN130" s="160"/>
      <c r="ACO130" s="160"/>
      <c r="ACP130" s="160"/>
      <c r="ACQ130" s="160"/>
      <c r="ACR130" s="160"/>
      <c r="ACS130" s="160"/>
      <c r="ACT130" s="160"/>
      <c r="ACU130" s="160"/>
      <c r="ACV130" s="160"/>
      <c r="ACW130" s="160"/>
      <c r="ACX130" s="160"/>
      <c r="ACY130" s="160"/>
      <c r="ACZ130" s="160"/>
      <c r="ADA130" s="160"/>
      <c r="ADB130" s="160"/>
      <c r="ADC130" s="160"/>
      <c r="ADD130" s="160"/>
      <c r="ADE130" s="160"/>
      <c r="ADF130" s="160"/>
      <c r="ADG130" s="160"/>
      <c r="ADH130" s="160"/>
      <c r="ADI130" s="160"/>
      <c r="ADJ130" s="160"/>
      <c r="ADK130" s="160"/>
      <c r="ADL130" s="160"/>
      <c r="ADM130" s="160"/>
      <c r="ADN130" s="160"/>
      <c r="ADO130" s="160"/>
      <c r="ADP130" s="160"/>
      <c r="ADQ130" s="160"/>
      <c r="ADR130" s="160"/>
      <c r="ADS130" s="160"/>
      <c r="ADT130" s="160"/>
      <c r="ADU130" s="160"/>
      <c r="ADV130" s="160"/>
      <c r="ADW130" s="160"/>
      <c r="ADX130" s="160"/>
      <c r="ADY130" s="160"/>
      <c r="ADZ130" s="160"/>
      <c r="AEA130" s="160"/>
      <c r="AEB130" s="160"/>
      <c r="AEC130" s="160"/>
      <c r="AED130" s="160"/>
      <c r="AEE130" s="160"/>
      <c r="AEF130" s="160"/>
      <c r="AEG130" s="160"/>
      <c r="AEH130" s="160"/>
      <c r="AEI130" s="160"/>
      <c r="AEJ130" s="160"/>
      <c r="AEK130" s="160"/>
      <c r="AEL130" s="160"/>
      <c r="AEM130" s="160"/>
      <c r="AEN130" s="160"/>
      <c r="AEO130" s="160"/>
      <c r="AEP130" s="160"/>
      <c r="AEQ130" s="160"/>
      <c r="AER130" s="160"/>
      <c r="AES130" s="160"/>
      <c r="AET130" s="160"/>
      <c r="AEU130" s="160"/>
      <c r="AEV130" s="160"/>
      <c r="AEW130" s="160"/>
      <c r="AEX130" s="160"/>
      <c r="AEY130" s="160"/>
      <c r="AEZ130" s="160"/>
      <c r="AFA130" s="160"/>
      <c r="AFB130" s="160"/>
      <c r="AFC130" s="160"/>
      <c r="AFD130" s="160"/>
      <c r="AFE130" s="160"/>
      <c r="AFF130" s="160"/>
      <c r="AFG130" s="160"/>
      <c r="AFH130" s="160"/>
      <c r="AFI130" s="160"/>
      <c r="AFJ130" s="160"/>
      <c r="AFK130" s="160"/>
      <c r="AFL130" s="160"/>
      <c r="AFM130" s="160"/>
      <c r="AFN130" s="160"/>
      <c r="AFO130" s="160"/>
      <c r="AFP130" s="160"/>
      <c r="AFQ130" s="160"/>
      <c r="AFR130" s="160"/>
      <c r="AFS130" s="160"/>
      <c r="AFT130" s="160"/>
      <c r="AFU130" s="160"/>
      <c r="AFV130" s="160"/>
      <c r="AFW130" s="160"/>
      <c r="AFX130" s="160"/>
      <c r="AFY130" s="160"/>
      <c r="AFZ130" s="160"/>
      <c r="AGA130" s="160"/>
      <c r="AGB130" s="160"/>
      <c r="AGC130" s="160"/>
      <c r="AGD130" s="160"/>
      <c r="AGE130" s="160"/>
      <c r="AGF130" s="160"/>
      <c r="AGG130" s="160"/>
      <c r="AGH130" s="160"/>
      <c r="AGI130" s="160"/>
      <c r="AGJ130" s="160"/>
      <c r="AGK130" s="160"/>
      <c r="AGL130" s="160"/>
      <c r="AGM130" s="160"/>
      <c r="AGN130" s="160"/>
      <c r="AGO130" s="160"/>
      <c r="AGP130" s="160"/>
      <c r="AGQ130" s="160"/>
      <c r="AGR130" s="160"/>
      <c r="AGS130" s="160"/>
      <c r="AGT130" s="160"/>
      <c r="AGU130" s="160"/>
      <c r="AGV130" s="160"/>
      <c r="AGW130" s="160"/>
      <c r="AGX130" s="160"/>
      <c r="AGY130" s="160"/>
      <c r="AGZ130" s="160"/>
      <c r="AHA130" s="160"/>
      <c r="AHB130" s="160"/>
      <c r="AHC130" s="160"/>
      <c r="AHD130" s="160"/>
      <c r="AHE130" s="160"/>
      <c r="AHF130" s="160"/>
      <c r="AHG130" s="160"/>
      <c r="AHH130" s="160"/>
      <c r="AHI130" s="160"/>
      <c r="AHJ130" s="160"/>
      <c r="AHK130" s="160"/>
      <c r="AHL130" s="160"/>
      <c r="AHM130" s="160"/>
      <c r="AHN130" s="160"/>
      <c r="AHO130" s="160"/>
      <c r="AHP130" s="160"/>
      <c r="AHQ130" s="160"/>
      <c r="AHR130" s="160"/>
      <c r="AHS130" s="160"/>
      <c r="AHT130" s="160"/>
      <c r="AHU130" s="160"/>
      <c r="AHV130" s="160"/>
      <c r="AHW130" s="160"/>
      <c r="AHX130" s="160"/>
      <c r="AHY130" s="160"/>
      <c r="AHZ130" s="160"/>
      <c r="AIA130" s="160"/>
      <c r="AIB130" s="160"/>
      <c r="AIC130" s="160"/>
      <c r="AID130" s="160"/>
      <c r="AIE130" s="160"/>
      <c r="AIF130" s="160"/>
      <c r="AIG130" s="160"/>
      <c r="AIH130" s="160"/>
      <c r="AII130" s="160"/>
      <c r="AIJ130" s="160"/>
      <c r="AIK130" s="160"/>
      <c r="AIL130" s="160"/>
      <c r="AIM130" s="160"/>
      <c r="AIN130" s="160"/>
      <c r="AIO130" s="160"/>
      <c r="AIP130" s="160"/>
      <c r="AIQ130" s="160"/>
      <c r="AIR130" s="160"/>
      <c r="AIS130" s="160"/>
      <c r="AIT130" s="160"/>
      <c r="AIU130" s="160"/>
      <c r="AIV130" s="160"/>
      <c r="AIW130" s="160"/>
      <c r="AIX130" s="160"/>
      <c r="AIY130" s="160"/>
      <c r="AIZ130" s="160"/>
      <c r="AJA130" s="160"/>
      <c r="AJB130" s="160"/>
      <c r="AJC130" s="160"/>
      <c r="AJD130" s="160"/>
      <c r="AJE130" s="160"/>
      <c r="AJF130" s="160"/>
      <c r="AJG130" s="160"/>
      <c r="AJH130" s="160"/>
      <c r="AJI130" s="160"/>
      <c r="AJJ130" s="160"/>
    </row>
    <row r="131" spans="1:946" s="161" customFormat="1" ht="28.5" customHeight="1" x14ac:dyDescent="0.25">
      <c r="A131" s="73" t="s">
        <v>123</v>
      </c>
      <c r="B131" s="73" t="s">
        <v>317</v>
      </c>
      <c r="C131" s="70" t="s">
        <v>325</v>
      </c>
      <c r="D131" s="80" t="s">
        <v>68</v>
      </c>
      <c r="E131" s="80" t="s">
        <v>92</v>
      </c>
      <c r="F131" s="81" t="s">
        <v>92</v>
      </c>
      <c r="G131" s="80" t="s">
        <v>323</v>
      </c>
      <c r="H131" s="80" t="s">
        <v>324</v>
      </c>
      <c r="I131" s="80" t="s">
        <v>62</v>
      </c>
      <c r="J131" s="80" t="s">
        <v>326</v>
      </c>
      <c r="K131" s="46" t="s">
        <v>327</v>
      </c>
      <c r="L131" s="80" t="s">
        <v>328</v>
      </c>
      <c r="M131" s="48" t="s">
        <v>57</v>
      </c>
      <c r="N131" s="88"/>
      <c r="O131" s="48">
        <v>1</v>
      </c>
      <c r="P131" s="48">
        <v>1</v>
      </c>
      <c r="Q131" s="88"/>
      <c r="R131" s="88"/>
      <c r="S131" s="88"/>
      <c r="T131" s="88"/>
      <c r="U131" s="88"/>
      <c r="V131" s="48">
        <v>1</v>
      </c>
      <c r="W131" s="88"/>
      <c r="X131" s="88"/>
      <c r="Y131" s="88"/>
      <c r="Z131" s="51">
        <f t="shared" si="1"/>
        <v>3</v>
      </c>
      <c r="AA131" s="52"/>
      <c r="AB131" s="53">
        <v>2</v>
      </c>
      <c r="AC131" s="54">
        <f>Z132/(AA131+Z131)</f>
        <v>1</v>
      </c>
      <c r="AD131" s="55">
        <v>0</v>
      </c>
      <c r="AE131" s="55">
        <v>0</v>
      </c>
      <c r="AF131" s="56" t="str">
        <f>IFERROR(AE131/AD131," ")</f>
        <v xml:space="preserve"> </v>
      </c>
      <c r="AG131" s="52"/>
      <c r="AH131" s="52"/>
      <c r="AI131" s="54" t="str">
        <f>IFERROR(AH131/AG131," ")</f>
        <v xml:space="preserve"> </v>
      </c>
      <c r="AJ131" s="160"/>
      <c r="AK131" s="160"/>
      <c r="AL131" s="160"/>
      <c r="AM131" s="160"/>
      <c r="AN131" s="160"/>
      <c r="AO131" s="160"/>
      <c r="AP131" s="160"/>
      <c r="AQ131" s="160"/>
      <c r="AR131" s="160"/>
      <c r="AS131" s="160"/>
      <c r="AT131" s="160"/>
      <c r="AU131" s="160"/>
      <c r="AV131" s="160"/>
      <c r="AW131" s="160"/>
      <c r="AX131" s="160"/>
      <c r="AY131" s="160"/>
      <c r="AZ131" s="160"/>
      <c r="BA131" s="160"/>
      <c r="BB131" s="160"/>
      <c r="BC131" s="160"/>
      <c r="BD131" s="160"/>
      <c r="BE131" s="160"/>
      <c r="BF131" s="160"/>
      <c r="BG131" s="160"/>
      <c r="BH131" s="160"/>
      <c r="BI131" s="160"/>
      <c r="BJ131" s="160"/>
      <c r="BK131" s="160"/>
      <c r="BL131" s="160"/>
      <c r="BM131" s="160"/>
      <c r="BN131" s="160"/>
      <c r="BO131" s="160"/>
      <c r="BP131" s="160"/>
      <c r="BQ131" s="160"/>
      <c r="BR131" s="160"/>
      <c r="BS131" s="160"/>
      <c r="BT131" s="160"/>
      <c r="BU131" s="160"/>
      <c r="BV131" s="160"/>
      <c r="BW131" s="160"/>
      <c r="BX131" s="160"/>
      <c r="BY131" s="160"/>
      <c r="BZ131" s="160"/>
      <c r="CA131" s="160"/>
      <c r="CB131" s="160"/>
      <c r="CC131" s="160"/>
      <c r="CD131" s="160"/>
      <c r="CE131" s="160"/>
      <c r="CF131" s="160"/>
      <c r="CG131" s="160"/>
      <c r="CH131" s="160"/>
      <c r="CI131" s="160"/>
      <c r="CJ131" s="160"/>
      <c r="CK131" s="160"/>
      <c r="CL131" s="160"/>
      <c r="CM131" s="160"/>
      <c r="CN131" s="160"/>
      <c r="CO131" s="160"/>
      <c r="CP131" s="160"/>
      <c r="CQ131" s="160"/>
      <c r="CR131" s="160"/>
      <c r="CS131" s="160"/>
      <c r="CT131" s="160"/>
      <c r="CU131" s="160"/>
      <c r="CV131" s="160"/>
      <c r="CW131" s="160"/>
      <c r="CX131" s="160"/>
      <c r="CY131" s="160"/>
      <c r="CZ131" s="160"/>
      <c r="DA131" s="160"/>
      <c r="DB131" s="160"/>
      <c r="DC131" s="160"/>
      <c r="DD131" s="160"/>
      <c r="DE131" s="160"/>
      <c r="DF131" s="160"/>
      <c r="DG131" s="160"/>
      <c r="DH131" s="160"/>
      <c r="DI131" s="160"/>
      <c r="DJ131" s="160"/>
      <c r="DK131" s="160"/>
      <c r="DL131" s="160"/>
      <c r="DM131" s="160"/>
      <c r="DN131" s="160"/>
      <c r="DO131" s="160"/>
      <c r="DP131" s="160"/>
      <c r="DQ131" s="160"/>
      <c r="DR131" s="160"/>
      <c r="DS131" s="160"/>
      <c r="DT131" s="160"/>
      <c r="DU131" s="160"/>
      <c r="DV131" s="160"/>
      <c r="DW131" s="160"/>
      <c r="DX131" s="160"/>
      <c r="DY131" s="160"/>
      <c r="DZ131" s="160"/>
      <c r="EA131" s="160"/>
      <c r="EB131" s="160"/>
      <c r="EC131" s="160"/>
      <c r="ED131" s="160"/>
      <c r="EE131" s="160"/>
      <c r="EF131" s="160"/>
      <c r="EG131" s="160"/>
      <c r="EH131" s="160"/>
      <c r="EI131" s="160"/>
      <c r="EJ131" s="160"/>
      <c r="EK131" s="160"/>
      <c r="EL131" s="160"/>
      <c r="EM131" s="160"/>
      <c r="EN131" s="160"/>
      <c r="EO131" s="160"/>
      <c r="EP131" s="160"/>
      <c r="EQ131" s="160"/>
      <c r="ER131" s="160"/>
      <c r="ES131" s="160"/>
      <c r="ET131" s="160"/>
      <c r="EU131" s="160"/>
      <c r="EV131" s="160"/>
      <c r="EW131" s="160"/>
      <c r="EX131" s="160"/>
      <c r="EY131" s="160"/>
      <c r="EZ131" s="160"/>
      <c r="FA131" s="160"/>
      <c r="FB131" s="160"/>
      <c r="FC131" s="160"/>
      <c r="FD131" s="160"/>
      <c r="FE131" s="160"/>
      <c r="FF131" s="160"/>
      <c r="FG131" s="160"/>
      <c r="FH131" s="160"/>
      <c r="FI131" s="160"/>
      <c r="FJ131" s="160"/>
      <c r="FK131" s="160"/>
      <c r="FL131" s="160"/>
      <c r="FM131" s="160"/>
      <c r="FN131" s="160"/>
      <c r="FO131" s="160"/>
      <c r="FP131" s="160"/>
      <c r="FQ131" s="160"/>
      <c r="FR131" s="160"/>
      <c r="FS131" s="160"/>
      <c r="FT131" s="160"/>
      <c r="FU131" s="160"/>
      <c r="FV131" s="160"/>
      <c r="FW131" s="160"/>
      <c r="FX131" s="160"/>
      <c r="FY131" s="160"/>
      <c r="FZ131" s="160"/>
      <c r="GA131" s="160"/>
      <c r="GB131" s="160"/>
      <c r="GC131" s="160"/>
      <c r="GD131" s="160"/>
      <c r="GE131" s="160"/>
      <c r="GF131" s="160"/>
      <c r="GG131" s="160"/>
      <c r="GH131" s="160"/>
      <c r="GI131" s="160"/>
      <c r="GJ131" s="160"/>
      <c r="GK131" s="160"/>
      <c r="GL131" s="160"/>
      <c r="GM131" s="160"/>
      <c r="GN131" s="160"/>
      <c r="GO131" s="160"/>
      <c r="GP131" s="160"/>
      <c r="GQ131" s="160"/>
      <c r="GR131" s="160"/>
      <c r="GS131" s="160"/>
      <c r="GT131" s="160"/>
      <c r="GU131" s="160"/>
      <c r="GV131" s="160"/>
      <c r="GW131" s="160"/>
      <c r="GX131" s="160"/>
      <c r="GY131" s="160"/>
      <c r="GZ131" s="160"/>
      <c r="HA131" s="160"/>
      <c r="HB131" s="160"/>
      <c r="HC131" s="160"/>
      <c r="HD131" s="160"/>
      <c r="HE131" s="160"/>
      <c r="HF131" s="160"/>
      <c r="HG131" s="160"/>
      <c r="HH131" s="160"/>
      <c r="HI131" s="160"/>
      <c r="HJ131" s="160"/>
      <c r="HK131" s="160"/>
      <c r="HL131" s="160"/>
      <c r="HM131" s="160"/>
      <c r="HN131" s="160"/>
      <c r="HO131" s="160"/>
      <c r="HP131" s="160"/>
      <c r="HQ131" s="160"/>
      <c r="HR131" s="160"/>
      <c r="HS131" s="160"/>
      <c r="HT131" s="160"/>
      <c r="HU131" s="160"/>
      <c r="HV131" s="160"/>
      <c r="HW131" s="160"/>
      <c r="HX131" s="160"/>
      <c r="HY131" s="160"/>
      <c r="HZ131" s="160"/>
      <c r="IA131" s="160"/>
      <c r="IB131" s="160"/>
      <c r="IC131" s="160"/>
      <c r="ID131" s="160"/>
      <c r="IE131" s="160"/>
      <c r="IF131" s="160"/>
      <c r="IG131" s="160"/>
      <c r="IH131" s="160"/>
      <c r="II131" s="160"/>
      <c r="IJ131" s="160"/>
      <c r="IK131" s="160"/>
      <c r="IL131" s="160"/>
      <c r="IM131" s="160"/>
      <c r="IN131" s="160"/>
      <c r="IO131" s="160"/>
      <c r="IP131" s="160"/>
      <c r="IQ131" s="160"/>
      <c r="IR131" s="160"/>
      <c r="IS131" s="160"/>
      <c r="IT131" s="160"/>
      <c r="IU131" s="160"/>
      <c r="IV131" s="160"/>
      <c r="IW131" s="160"/>
      <c r="IX131" s="160"/>
      <c r="IY131" s="160"/>
      <c r="IZ131" s="160"/>
      <c r="JA131" s="160"/>
      <c r="JB131" s="160"/>
      <c r="JC131" s="160"/>
      <c r="JD131" s="160"/>
      <c r="JE131" s="160"/>
      <c r="JF131" s="160"/>
      <c r="JG131" s="160"/>
      <c r="JH131" s="160"/>
      <c r="JI131" s="160"/>
      <c r="JJ131" s="160"/>
      <c r="JK131" s="160"/>
      <c r="JL131" s="160"/>
      <c r="JM131" s="160"/>
      <c r="JN131" s="160"/>
      <c r="JO131" s="160"/>
      <c r="JP131" s="160"/>
      <c r="JQ131" s="160"/>
      <c r="JR131" s="160"/>
      <c r="JS131" s="160"/>
      <c r="JT131" s="160"/>
      <c r="JU131" s="160"/>
      <c r="JV131" s="160"/>
      <c r="JW131" s="160"/>
      <c r="JX131" s="160"/>
      <c r="JY131" s="160"/>
      <c r="JZ131" s="160"/>
      <c r="KA131" s="160"/>
      <c r="KB131" s="160"/>
      <c r="KC131" s="160"/>
      <c r="KD131" s="160"/>
      <c r="KE131" s="160"/>
      <c r="KF131" s="160"/>
      <c r="KG131" s="160"/>
      <c r="KH131" s="160"/>
      <c r="KI131" s="160"/>
      <c r="KJ131" s="160"/>
      <c r="KK131" s="160"/>
      <c r="KL131" s="160"/>
      <c r="KM131" s="160"/>
      <c r="KN131" s="160"/>
      <c r="KO131" s="160"/>
      <c r="KP131" s="160"/>
      <c r="KQ131" s="160"/>
      <c r="KR131" s="160"/>
      <c r="KS131" s="160"/>
      <c r="KT131" s="160"/>
      <c r="KU131" s="160"/>
      <c r="KV131" s="160"/>
      <c r="KW131" s="160"/>
      <c r="KX131" s="160"/>
      <c r="KY131" s="160"/>
      <c r="KZ131" s="160"/>
      <c r="LA131" s="160"/>
      <c r="LB131" s="160"/>
      <c r="LC131" s="160"/>
      <c r="LD131" s="160"/>
      <c r="LE131" s="160"/>
      <c r="LF131" s="160"/>
      <c r="LG131" s="160"/>
      <c r="LH131" s="160"/>
      <c r="LI131" s="160"/>
      <c r="LJ131" s="160"/>
      <c r="LK131" s="160"/>
      <c r="LL131" s="160"/>
      <c r="LM131" s="160"/>
      <c r="LN131" s="160"/>
      <c r="LO131" s="160"/>
      <c r="LP131" s="160"/>
      <c r="LQ131" s="160"/>
      <c r="LR131" s="160"/>
      <c r="LS131" s="160"/>
      <c r="LT131" s="160"/>
      <c r="LU131" s="160"/>
      <c r="LV131" s="160"/>
      <c r="LW131" s="160"/>
      <c r="LX131" s="160"/>
      <c r="LY131" s="160"/>
      <c r="LZ131" s="160"/>
      <c r="MA131" s="160"/>
      <c r="MB131" s="160"/>
      <c r="MC131" s="160"/>
      <c r="MD131" s="160"/>
      <c r="ME131" s="160"/>
      <c r="MF131" s="160"/>
      <c r="MG131" s="160"/>
      <c r="MH131" s="160"/>
      <c r="MI131" s="160"/>
      <c r="MJ131" s="160"/>
      <c r="MK131" s="160"/>
      <c r="ML131" s="160"/>
      <c r="MM131" s="160"/>
      <c r="MN131" s="160"/>
      <c r="MO131" s="160"/>
      <c r="MP131" s="160"/>
      <c r="MQ131" s="160"/>
      <c r="MR131" s="160"/>
      <c r="MS131" s="160"/>
      <c r="MT131" s="160"/>
      <c r="MU131" s="160"/>
      <c r="MV131" s="160"/>
      <c r="MW131" s="160"/>
      <c r="MX131" s="160"/>
      <c r="MY131" s="160"/>
      <c r="MZ131" s="160"/>
      <c r="NA131" s="160"/>
      <c r="NB131" s="160"/>
      <c r="NC131" s="160"/>
      <c r="ND131" s="160"/>
      <c r="NE131" s="160"/>
      <c r="NF131" s="160"/>
      <c r="NG131" s="160"/>
      <c r="NH131" s="160"/>
      <c r="NI131" s="160"/>
      <c r="NJ131" s="160"/>
      <c r="NK131" s="160"/>
      <c r="NL131" s="160"/>
      <c r="NM131" s="160"/>
      <c r="NN131" s="160"/>
      <c r="NO131" s="160"/>
      <c r="NP131" s="160"/>
      <c r="NQ131" s="160"/>
      <c r="NR131" s="160"/>
      <c r="NS131" s="160"/>
      <c r="NT131" s="160"/>
      <c r="NU131" s="160"/>
      <c r="NV131" s="160"/>
      <c r="NW131" s="160"/>
      <c r="NX131" s="160"/>
      <c r="NY131" s="160"/>
      <c r="NZ131" s="160"/>
      <c r="OA131" s="160"/>
      <c r="OB131" s="160"/>
      <c r="OC131" s="160"/>
      <c r="OD131" s="160"/>
      <c r="OE131" s="160"/>
      <c r="OF131" s="160"/>
      <c r="OG131" s="160"/>
      <c r="OH131" s="160"/>
      <c r="OI131" s="160"/>
      <c r="OJ131" s="160"/>
      <c r="OK131" s="160"/>
      <c r="OL131" s="160"/>
      <c r="OM131" s="160"/>
      <c r="ON131" s="160"/>
      <c r="OO131" s="160"/>
      <c r="OP131" s="160"/>
      <c r="OQ131" s="160"/>
      <c r="OR131" s="160"/>
      <c r="OS131" s="160"/>
      <c r="OT131" s="160"/>
      <c r="OU131" s="160"/>
      <c r="OV131" s="160"/>
      <c r="OW131" s="160"/>
      <c r="OX131" s="160"/>
      <c r="OY131" s="160"/>
      <c r="OZ131" s="160"/>
      <c r="PA131" s="160"/>
      <c r="PB131" s="160"/>
      <c r="PC131" s="160"/>
      <c r="PD131" s="160"/>
      <c r="PE131" s="160"/>
      <c r="PF131" s="160"/>
      <c r="PG131" s="160"/>
      <c r="PH131" s="160"/>
      <c r="PI131" s="160"/>
      <c r="PJ131" s="160"/>
      <c r="PK131" s="160"/>
      <c r="PL131" s="160"/>
      <c r="PM131" s="160"/>
      <c r="PN131" s="160"/>
      <c r="PO131" s="160"/>
      <c r="PP131" s="160"/>
      <c r="PQ131" s="160"/>
      <c r="PR131" s="160"/>
      <c r="PS131" s="160"/>
      <c r="PT131" s="160"/>
      <c r="PU131" s="160"/>
      <c r="PV131" s="160"/>
      <c r="PW131" s="160"/>
      <c r="PX131" s="160"/>
      <c r="PY131" s="160"/>
      <c r="PZ131" s="160"/>
      <c r="QA131" s="160"/>
      <c r="QB131" s="160"/>
      <c r="QC131" s="160"/>
      <c r="QD131" s="160"/>
      <c r="QE131" s="160"/>
      <c r="QF131" s="160"/>
      <c r="QG131" s="160"/>
      <c r="QH131" s="160"/>
      <c r="QI131" s="160"/>
      <c r="QJ131" s="160"/>
      <c r="QK131" s="160"/>
      <c r="QL131" s="160"/>
      <c r="QM131" s="160"/>
      <c r="QN131" s="160"/>
      <c r="QO131" s="160"/>
      <c r="QP131" s="160"/>
      <c r="QQ131" s="160"/>
      <c r="QR131" s="160"/>
      <c r="QS131" s="160"/>
      <c r="QT131" s="160"/>
      <c r="QU131" s="160"/>
      <c r="QV131" s="160"/>
      <c r="QW131" s="160"/>
      <c r="QX131" s="160"/>
      <c r="QY131" s="160"/>
      <c r="QZ131" s="160"/>
      <c r="RA131" s="160"/>
      <c r="RB131" s="160"/>
      <c r="RC131" s="160"/>
      <c r="RD131" s="160"/>
      <c r="RE131" s="160"/>
      <c r="RF131" s="160"/>
      <c r="RG131" s="160"/>
      <c r="RH131" s="160"/>
      <c r="RI131" s="160"/>
      <c r="RJ131" s="160"/>
      <c r="RK131" s="160"/>
      <c r="RL131" s="160"/>
      <c r="RM131" s="160"/>
      <c r="RN131" s="160"/>
      <c r="RO131" s="160"/>
      <c r="RP131" s="160"/>
      <c r="RQ131" s="160"/>
      <c r="RR131" s="160"/>
      <c r="RS131" s="160"/>
      <c r="RT131" s="160"/>
      <c r="RU131" s="160"/>
      <c r="RV131" s="160"/>
      <c r="RW131" s="160"/>
      <c r="RX131" s="160"/>
      <c r="RY131" s="160"/>
      <c r="RZ131" s="160"/>
      <c r="SA131" s="160"/>
      <c r="SB131" s="160"/>
      <c r="SC131" s="160"/>
      <c r="SD131" s="160"/>
      <c r="SE131" s="160"/>
      <c r="SF131" s="160"/>
      <c r="SG131" s="160"/>
      <c r="SH131" s="160"/>
      <c r="SI131" s="160"/>
      <c r="SJ131" s="160"/>
      <c r="SK131" s="160"/>
      <c r="SL131" s="160"/>
      <c r="SM131" s="160"/>
      <c r="SN131" s="160"/>
      <c r="SO131" s="160"/>
      <c r="SP131" s="160"/>
      <c r="SQ131" s="160"/>
      <c r="SR131" s="160"/>
      <c r="SS131" s="160"/>
      <c r="ST131" s="160"/>
      <c r="SU131" s="160"/>
      <c r="SV131" s="160"/>
      <c r="SW131" s="160"/>
      <c r="SX131" s="160"/>
      <c r="SY131" s="160"/>
      <c r="SZ131" s="160"/>
      <c r="TA131" s="160"/>
      <c r="TB131" s="160"/>
      <c r="TC131" s="160"/>
      <c r="TD131" s="160"/>
      <c r="TE131" s="160"/>
      <c r="TF131" s="160"/>
      <c r="TG131" s="160"/>
      <c r="TH131" s="160"/>
      <c r="TI131" s="160"/>
      <c r="TJ131" s="160"/>
      <c r="TK131" s="160"/>
      <c r="TL131" s="160"/>
      <c r="TM131" s="160"/>
      <c r="TN131" s="160"/>
      <c r="TO131" s="160"/>
      <c r="TP131" s="160"/>
      <c r="TQ131" s="160"/>
      <c r="TR131" s="160"/>
      <c r="TS131" s="160"/>
      <c r="TT131" s="160"/>
      <c r="TU131" s="160"/>
      <c r="TV131" s="160"/>
      <c r="TW131" s="160"/>
      <c r="TX131" s="160"/>
      <c r="TY131" s="160"/>
      <c r="TZ131" s="160"/>
      <c r="UA131" s="160"/>
      <c r="UB131" s="160"/>
      <c r="UC131" s="160"/>
      <c r="UD131" s="160"/>
      <c r="UE131" s="160"/>
      <c r="UF131" s="160"/>
      <c r="UG131" s="160"/>
      <c r="UH131" s="160"/>
      <c r="UI131" s="160"/>
      <c r="UJ131" s="160"/>
      <c r="UK131" s="160"/>
      <c r="UL131" s="160"/>
      <c r="UM131" s="160"/>
      <c r="UN131" s="160"/>
      <c r="UO131" s="160"/>
      <c r="UP131" s="160"/>
      <c r="UQ131" s="160"/>
      <c r="UR131" s="160"/>
      <c r="US131" s="160"/>
      <c r="UT131" s="160"/>
      <c r="UU131" s="160"/>
      <c r="UV131" s="160"/>
      <c r="UW131" s="160"/>
      <c r="UX131" s="160"/>
      <c r="UY131" s="160"/>
      <c r="UZ131" s="160"/>
      <c r="VA131" s="160"/>
      <c r="VB131" s="160"/>
      <c r="VC131" s="160"/>
      <c r="VD131" s="160"/>
      <c r="VE131" s="160"/>
      <c r="VF131" s="160"/>
      <c r="VG131" s="160"/>
      <c r="VH131" s="160"/>
      <c r="VI131" s="160"/>
      <c r="VJ131" s="160"/>
      <c r="VK131" s="160"/>
      <c r="VL131" s="160"/>
      <c r="VM131" s="160"/>
      <c r="VN131" s="160"/>
      <c r="VO131" s="160"/>
      <c r="VP131" s="160"/>
      <c r="VQ131" s="160"/>
      <c r="VR131" s="160"/>
      <c r="VS131" s="160"/>
      <c r="VT131" s="160"/>
      <c r="VU131" s="160"/>
      <c r="VV131" s="160"/>
      <c r="VW131" s="160"/>
      <c r="VX131" s="160"/>
      <c r="VY131" s="160"/>
      <c r="VZ131" s="160"/>
      <c r="WA131" s="160"/>
      <c r="WB131" s="160"/>
      <c r="WC131" s="160"/>
      <c r="WD131" s="160"/>
      <c r="WE131" s="160"/>
      <c r="WF131" s="160"/>
      <c r="WG131" s="160"/>
      <c r="WH131" s="160"/>
      <c r="WI131" s="160"/>
      <c r="WJ131" s="160"/>
      <c r="WK131" s="160"/>
      <c r="WL131" s="160"/>
      <c r="WM131" s="160"/>
      <c r="WN131" s="160"/>
      <c r="WO131" s="160"/>
      <c r="WP131" s="160"/>
      <c r="WQ131" s="160"/>
      <c r="WR131" s="160"/>
      <c r="WS131" s="160"/>
      <c r="WT131" s="160"/>
      <c r="WU131" s="160"/>
      <c r="WV131" s="160"/>
      <c r="WW131" s="160"/>
      <c r="WX131" s="160"/>
      <c r="WY131" s="160"/>
      <c r="WZ131" s="160"/>
      <c r="XA131" s="160"/>
      <c r="XB131" s="160"/>
      <c r="XC131" s="160"/>
      <c r="XD131" s="160"/>
      <c r="XE131" s="160"/>
      <c r="XF131" s="160"/>
      <c r="XG131" s="160"/>
      <c r="XH131" s="160"/>
      <c r="XI131" s="160"/>
      <c r="XJ131" s="160"/>
      <c r="XK131" s="160"/>
      <c r="XL131" s="160"/>
      <c r="XM131" s="160"/>
      <c r="XN131" s="160"/>
      <c r="XO131" s="160"/>
      <c r="XP131" s="160"/>
      <c r="XQ131" s="160"/>
      <c r="XR131" s="160"/>
      <c r="XS131" s="160"/>
      <c r="XT131" s="160"/>
      <c r="XU131" s="160"/>
      <c r="XV131" s="160"/>
      <c r="XW131" s="160"/>
      <c r="XX131" s="160"/>
      <c r="XY131" s="160"/>
      <c r="XZ131" s="160"/>
      <c r="YA131" s="160"/>
      <c r="YB131" s="160"/>
      <c r="YC131" s="160"/>
      <c r="YD131" s="160"/>
      <c r="YE131" s="160"/>
      <c r="YF131" s="160"/>
      <c r="YG131" s="160"/>
      <c r="YH131" s="160"/>
      <c r="YI131" s="160"/>
      <c r="YJ131" s="160"/>
      <c r="YK131" s="160"/>
      <c r="YL131" s="160"/>
      <c r="YM131" s="160"/>
      <c r="YN131" s="160"/>
      <c r="YO131" s="160"/>
      <c r="YP131" s="160"/>
      <c r="YQ131" s="160"/>
      <c r="YR131" s="160"/>
      <c r="YS131" s="160"/>
      <c r="YT131" s="160"/>
      <c r="YU131" s="160"/>
      <c r="YV131" s="160"/>
      <c r="YW131" s="160"/>
      <c r="YX131" s="160"/>
      <c r="YY131" s="160"/>
      <c r="YZ131" s="160"/>
      <c r="ZA131" s="160"/>
      <c r="ZB131" s="160"/>
      <c r="ZC131" s="160"/>
      <c r="ZD131" s="160"/>
      <c r="ZE131" s="160"/>
      <c r="ZF131" s="160"/>
      <c r="ZG131" s="160"/>
      <c r="ZH131" s="160"/>
      <c r="ZI131" s="160"/>
      <c r="ZJ131" s="160"/>
      <c r="ZK131" s="160"/>
      <c r="ZL131" s="160"/>
      <c r="ZM131" s="160"/>
      <c r="ZN131" s="160"/>
      <c r="ZO131" s="160"/>
      <c r="ZP131" s="160"/>
      <c r="ZQ131" s="160"/>
      <c r="ZR131" s="160"/>
      <c r="ZS131" s="160"/>
      <c r="ZT131" s="160"/>
      <c r="ZU131" s="160"/>
      <c r="ZV131" s="160"/>
      <c r="ZW131" s="160"/>
      <c r="ZX131" s="160"/>
      <c r="ZY131" s="160"/>
      <c r="ZZ131" s="160"/>
      <c r="AAA131" s="160"/>
      <c r="AAB131" s="160"/>
      <c r="AAC131" s="160"/>
      <c r="AAD131" s="160"/>
      <c r="AAE131" s="160"/>
      <c r="AAF131" s="160"/>
      <c r="AAG131" s="160"/>
      <c r="AAH131" s="160"/>
      <c r="AAI131" s="160"/>
      <c r="AAJ131" s="160"/>
      <c r="AAK131" s="160"/>
      <c r="AAL131" s="160"/>
      <c r="AAM131" s="160"/>
      <c r="AAN131" s="160"/>
      <c r="AAO131" s="160"/>
      <c r="AAP131" s="160"/>
      <c r="AAQ131" s="160"/>
      <c r="AAR131" s="160"/>
      <c r="AAS131" s="160"/>
      <c r="AAT131" s="160"/>
      <c r="AAU131" s="160"/>
      <c r="AAV131" s="160"/>
      <c r="AAW131" s="160"/>
      <c r="AAX131" s="160"/>
      <c r="AAY131" s="160"/>
      <c r="AAZ131" s="160"/>
      <c r="ABA131" s="160"/>
      <c r="ABB131" s="160"/>
      <c r="ABC131" s="160"/>
      <c r="ABD131" s="160"/>
      <c r="ABE131" s="160"/>
      <c r="ABF131" s="160"/>
      <c r="ABG131" s="160"/>
      <c r="ABH131" s="160"/>
      <c r="ABI131" s="160"/>
      <c r="ABJ131" s="160"/>
      <c r="ABK131" s="160"/>
      <c r="ABL131" s="160"/>
      <c r="ABM131" s="160"/>
      <c r="ABN131" s="160"/>
      <c r="ABO131" s="160"/>
      <c r="ABP131" s="160"/>
      <c r="ABQ131" s="160"/>
      <c r="ABR131" s="160"/>
      <c r="ABS131" s="160"/>
      <c r="ABT131" s="160"/>
      <c r="ABU131" s="160"/>
      <c r="ABV131" s="160"/>
      <c r="ABW131" s="160"/>
      <c r="ABX131" s="160"/>
      <c r="ABY131" s="160"/>
      <c r="ABZ131" s="160"/>
      <c r="ACA131" s="160"/>
      <c r="ACB131" s="160"/>
      <c r="ACC131" s="160"/>
      <c r="ACD131" s="160"/>
      <c r="ACE131" s="160"/>
      <c r="ACF131" s="160"/>
      <c r="ACG131" s="160"/>
      <c r="ACH131" s="160"/>
      <c r="ACI131" s="160"/>
      <c r="ACJ131" s="160"/>
      <c r="ACK131" s="160"/>
      <c r="ACL131" s="160"/>
      <c r="ACM131" s="160"/>
      <c r="ACN131" s="160"/>
      <c r="ACO131" s="160"/>
      <c r="ACP131" s="160"/>
      <c r="ACQ131" s="160"/>
      <c r="ACR131" s="160"/>
      <c r="ACS131" s="160"/>
      <c r="ACT131" s="160"/>
      <c r="ACU131" s="160"/>
      <c r="ACV131" s="160"/>
      <c r="ACW131" s="160"/>
      <c r="ACX131" s="160"/>
      <c r="ACY131" s="160"/>
      <c r="ACZ131" s="160"/>
      <c r="ADA131" s="160"/>
      <c r="ADB131" s="160"/>
      <c r="ADC131" s="160"/>
      <c r="ADD131" s="160"/>
      <c r="ADE131" s="160"/>
      <c r="ADF131" s="160"/>
      <c r="ADG131" s="160"/>
      <c r="ADH131" s="160"/>
      <c r="ADI131" s="160"/>
      <c r="ADJ131" s="160"/>
      <c r="ADK131" s="160"/>
      <c r="ADL131" s="160"/>
      <c r="ADM131" s="160"/>
      <c r="ADN131" s="160"/>
      <c r="ADO131" s="160"/>
      <c r="ADP131" s="160"/>
      <c r="ADQ131" s="160"/>
      <c r="ADR131" s="160"/>
      <c r="ADS131" s="160"/>
      <c r="ADT131" s="160"/>
      <c r="ADU131" s="160"/>
      <c r="ADV131" s="160"/>
      <c r="ADW131" s="160"/>
      <c r="ADX131" s="160"/>
      <c r="ADY131" s="160"/>
      <c r="ADZ131" s="160"/>
      <c r="AEA131" s="160"/>
      <c r="AEB131" s="160"/>
      <c r="AEC131" s="160"/>
      <c r="AED131" s="160"/>
      <c r="AEE131" s="160"/>
      <c r="AEF131" s="160"/>
      <c r="AEG131" s="160"/>
      <c r="AEH131" s="160"/>
      <c r="AEI131" s="160"/>
      <c r="AEJ131" s="160"/>
      <c r="AEK131" s="160"/>
      <c r="AEL131" s="160"/>
      <c r="AEM131" s="160"/>
      <c r="AEN131" s="160"/>
      <c r="AEO131" s="160"/>
      <c r="AEP131" s="160"/>
      <c r="AEQ131" s="160"/>
      <c r="AER131" s="160"/>
      <c r="AES131" s="160"/>
      <c r="AET131" s="160"/>
      <c r="AEU131" s="160"/>
      <c r="AEV131" s="160"/>
      <c r="AEW131" s="160"/>
      <c r="AEX131" s="160"/>
      <c r="AEY131" s="160"/>
      <c r="AEZ131" s="160"/>
      <c r="AFA131" s="160"/>
      <c r="AFB131" s="160"/>
      <c r="AFC131" s="160"/>
      <c r="AFD131" s="160"/>
      <c r="AFE131" s="160"/>
      <c r="AFF131" s="160"/>
      <c r="AFG131" s="160"/>
      <c r="AFH131" s="160"/>
      <c r="AFI131" s="160"/>
      <c r="AFJ131" s="160"/>
      <c r="AFK131" s="160"/>
      <c r="AFL131" s="160"/>
      <c r="AFM131" s="160"/>
      <c r="AFN131" s="160"/>
      <c r="AFO131" s="160"/>
      <c r="AFP131" s="160"/>
      <c r="AFQ131" s="160"/>
      <c r="AFR131" s="160"/>
      <c r="AFS131" s="160"/>
      <c r="AFT131" s="160"/>
      <c r="AFU131" s="160"/>
      <c r="AFV131" s="160"/>
      <c r="AFW131" s="160"/>
      <c r="AFX131" s="160"/>
      <c r="AFY131" s="160"/>
      <c r="AFZ131" s="160"/>
      <c r="AGA131" s="160"/>
      <c r="AGB131" s="160"/>
      <c r="AGC131" s="160"/>
      <c r="AGD131" s="160"/>
      <c r="AGE131" s="160"/>
      <c r="AGF131" s="160"/>
      <c r="AGG131" s="160"/>
      <c r="AGH131" s="160"/>
      <c r="AGI131" s="160"/>
      <c r="AGJ131" s="160"/>
      <c r="AGK131" s="160"/>
      <c r="AGL131" s="160"/>
      <c r="AGM131" s="160"/>
      <c r="AGN131" s="160"/>
      <c r="AGO131" s="160"/>
      <c r="AGP131" s="160"/>
      <c r="AGQ131" s="160"/>
      <c r="AGR131" s="160"/>
      <c r="AGS131" s="160"/>
      <c r="AGT131" s="160"/>
      <c r="AGU131" s="160"/>
      <c r="AGV131" s="160"/>
      <c r="AGW131" s="160"/>
      <c r="AGX131" s="160"/>
      <c r="AGY131" s="160"/>
      <c r="AGZ131" s="160"/>
      <c r="AHA131" s="160"/>
      <c r="AHB131" s="160"/>
      <c r="AHC131" s="160"/>
      <c r="AHD131" s="160"/>
      <c r="AHE131" s="160"/>
      <c r="AHF131" s="160"/>
      <c r="AHG131" s="160"/>
      <c r="AHH131" s="160"/>
      <c r="AHI131" s="160"/>
      <c r="AHJ131" s="160"/>
      <c r="AHK131" s="160"/>
      <c r="AHL131" s="160"/>
      <c r="AHM131" s="160"/>
      <c r="AHN131" s="160"/>
      <c r="AHO131" s="160"/>
      <c r="AHP131" s="160"/>
      <c r="AHQ131" s="160"/>
      <c r="AHR131" s="160"/>
      <c r="AHS131" s="160"/>
      <c r="AHT131" s="160"/>
      <c r="AHU131" s="160"/>
      <c r="AHV131" s="160"/>
      <c r="AHW131" s="160"/>
      <c r="AHX131" s="160"/>
      <c r="AHY131" s="160"/>
      <c r="AHZ131" s="160"/>
      <c r="AIA131" s="160"/>
      <c r="AIB131" s="160"/>
      <c r="AIC131" s="160"/>
      <c r="AID131" s="160"/>
      <c r="AIE131" s="160"/>
      <c r="AIF131" s="160"/>
      <c r="AIG131" s="160"/>
      <c r="AIH131" s="160"/>
      <c r="AII131" s="160"/>
      <c r="AIJ131" s="160"/>
      <c r="AIK131" s="160"/>
      <c r="AIL131" s="160"/>
      <c r="AIM131" s="160"/>
      <c r="AIN131" s="160"/>
      <c r="AIO131" s="160"/>
      <c r="AIP131" s="160"/>
      <c r="AIQ131" s="160"/>
      <c r="AIR131" s="160"/>
      <c r="AIS131" s="160"/>
      <c r="AIT131" s="160"/>
      <c r="AIU131" s="160"/>
      <c r="AIV131" s="160"/>
      <c r="AIW131" s="160"/>
      <c r="AIX131" s="160"/>
      <c r="AIY131" s="160"/>
      <c r="AIZ131" s="160"/>
      <c r="AJA131" s="160"/>
      <c r="AJB131" s="160"/>
      <c r="AJC131" s="160"/>
      <c r="AJD131" s="160"/>
      <c r="AJE131" s="160"/>
      <c r="AJF131" s="160"/>
      <c r="AJG131" s="160"/>
      <c r="AJH131" s="160"/>
      <c r="AJI131" s="160"/>
      <c r="AJJ131" s="160"/>
    </row>
    <row r="132" spans="1:946" s="161" customFormat="1" ht="28.5" customHeight="1" x14ac:dyDescent="0.25">
      <c r="A132" s="73" t="s">
        <v>123</v>
      </c>
      <c r="B132" s="73" t="s">
        <v>317</v>
      </c>
      <c r="C132" s="71"/>
      <c r="D132" s="86"/>
      <c r="E132" s="86"/>
      <c r="F132" s="81" t="s">
        <v>92</v>
      </c>
      <c r="G132" s="86"/>
      <c r="H132" s="86"/>
      <c r="I132" s="86"/>
      <c r="J132" s="86"/>
      <c r="K132" s="62"/>
      <c r="L132" s="86"/>
      <c r="M132" s="64" t="s">
        <v>66</v>
      </c>
      <c r="N132" s="88"/>
      <c r="O132" s="64">
        <v>1</v>
      </c>
      <c r="P132" s="64">
        <v>1</v>
      </c>
      <c r="Q132" s="88"/>
      <c r="R132" s="88"/>
      <c r="S132" s="88"/>
      <c r="T132" s="88"/>
      <c r="U132" s="88"/>
      <c r="V132" s="64">
        <v>1</v>
      </c>
      <c r="W132" s="88"/>
      <c r="X132" s="88"/>
      <c r="Y132" s="88"/>
      <c r="Z132" s="51">
        <f t="shared" si="1"/>
        <v>3</v>
      </c>
      <c r="AA132" s="66"/>
      <c r="AB132" s="53"/>
      <c r="AC132" s="67"/>
      <c r="AD132" s="68"/>
      <c r="AE132" s="68"/>
      <c r="AF132" s="69"/>
      <c r="AG132" s="66"/>
      <c r="AH132" s="66"/>
      <c r="AI132" s="67"/>
      <c r="AJ132" s="160"/>
      <c r="AK132" s="160"/>
      <c r="AL132" s="160"/>
      <c r="AM132" s="160"/>
      <c r="AN132" s="160"/>
      <c r="AO132" s="160"/>
      <c r="AP132" s="160"/>
      <c r="AQ132" s="160"/>
      <c r="AR132" s="160"/>
      <c r="AS132" s="160"/>
      <c r="AT132" s="160"/>
      <c r="AU132" s="160"/>
      <c r="AV132" s="160"/>
      <c r="AW132" s="160"/>
      <c r="AX132" s="160"/>
      <c r="AY132" s="160"/>
      <c r="AZ132" s="160"/>
      <c r="BA132" s="160"/>
      <c r="BB132" s="160"/>
      <c r="BC132" s="160"/>
      <c r="BD132" s="160"/>
      <c r="BE132" s="160"/>
      <c r="BF132" s="160"/>
      <c r="BG132" s="160"/>
      <c r="BH132" s="160"/>
      <c r="BI132" s="160"/>
      <c r="BJ132" s="160"/>
      <c r="BK132" s="160"/>
      <c r="BL132" s="160"/>
      <c r="BM132" s="160"/>
      <c r="BN132" s="160"/>
      <c r="BO132" s="160"/>
      <c r="BP132" s="160"/>
      <c r="BQ132" s="160"/>
      <c r="BR132" s="160"/>
      <c r="BS132" s="160"/>
      <c r="BT132" s="160"/>
      <c r="BU132" s="160"/>
      <c r="BV132" s="160"/>
      <c r="BW132" s="160"/>
      <c r="BX132" s="160"/>
      <c r="BY132" s="160"/>
      <c r="BZ132" s="160"/>
      <c r="CA132" s="160"/>
      <c r="CB132" s="160"/>
      <c r="CC132" s="160"/>
      <c r="CD132" s="160"/>
      <c r="CE132" s="160"/>
      <c r="CF132" s="160"/>
      <c r="CG132" s="160"/>
      <c r="CH132" s="160"/>
      <c r="CI132" s="160"/>
      <c r="CJ132" s="160"/>
      <c r="CK132" s="160"/>
      <c r="CL132" s="160"/>
      <c r="CM132" s="160"/>
      <c r="CN132" s="160"/>
      <c r="CO132" s="160"/>
      <c r="CP132" s="160"/>
      <c r="CQ132" s="160"/>
      <c r="CR132" s="160"/>
      <c r="CS132" s="160"/>
      <c r="CT132" s="160"/>
      <c r="CU132" s="160"/>
      <c r="CV132" s="160"/>
      <c r="CW132" s="160"/>
      <c r="CX132" s="160"/>
      <c r="CY132" s="160"/>
      <c r="CZ132" s="160"/>
      <c r="DA132" s="160"/>
      <c r="DB132" s="160"/>
      <c r="DC132" s="160"/>
      <c r="DD132" s="160"/>
      <c r="DE132" s="160"/>
      <c r="DF132" s="160"/>
      <c r="DG132" s="160"/>
      <c r="DH132" s="160"/>
      <c r="DI132" s="160"/>
      <c r="DJ132" s="160"/>
      <c r="DK132" s="160"/>
      <c r="DL132" s="160"/>
      <c r="DM132" s="160"/>
      <c r="DN132" s="160"/>
      <c r="DO132" s="160"/>
      <c r="DP132" s="160"/>
      <c r="DQ132" s="160"/>
      <c r="DR132" s="160"/>
      <c r="DS132" s="160"/>
      <c r="DT132" s="160"/>
      <c r="DU132" s="160"/>
      <c r="DV132" s="160"/>
      <c r="DW132" s="160"/>
      <c r="DX132" s="160"/>
      <c r="DY132" s="160"/>
      <c r="DZ132" s="160"/>
      <c r="EA132" s="160"/>
      <c r="EB132" s="160"/>
      <c r="EC132" s="160"/>
      <c r="ED132" s="160"/>
      <c r="EE132" s="160"/>
      <c r="EF132" s="160"/>
      <c r="EG132" s="160"/>
      <c r="EH132" s="160"/>
      <c r="EI132" s="160"/>
      <c r="EJ132" s="160"/>
      <c r="EK132" s="160"/>
      <c r="EL132" s="160"/>
      <c r="EM132" s="160"/>
      <c r="EN132" s="160"/>
      <c r="EO132" s="160"/>
      <c r="EP132" s="160"/>
      <c r="EQ132" s="160"/>
      <c r="ER132" s="160"/>
      <c r="ES132" s="160"/>
      <c r="ET132" s="160"/>
      <c r="EU132" s="160"/>
      <c r="EV132" s="160"/>
      <c r="EW132" s="160"/>
      <c r="EX132" s="160"/>
      <c r="EY132" s="160"/>
      <c r="EZ132" s="160"/>
      <c r="FA132" s="160"/>
      <c r="FB132" s="160"/>
      <c r="FC132" s="160"/>
      <c r="FD132" s="160"/>
      <c r="FE132" s="160"/>
      <c r="FF132" s="160"/>
      <c r="FG132" s="160"/>
      <c r="FH132" s="160"/>
      <c r="FI132" s="160"/>
      <c r="FJ132" s="160"/>
      <c r="FK132" s="160"/>
      <c r="FL132" s="160"/>
      <c r="FM132" s="160"/>
      <c r="FN132" s="160"/>
      <c r="FO132" s="160"/>
      <c r="FP132" s="160"/>
      <c r="FQ132" s="160"/>
      <c r="FR132" s="160"/>
      <c r="FS132" s="160"/>
      <c r="FT132" s="160"/>
      <c r="FU132" s="160"/>
      <c r="FV132" s="160"/>
      <c r="FW132" s="160"/>
      <c r="FX132" s="160"/>
      <c r="FY132" s="160"/>
      <c r="FZ132" s="160"/>
      <c r="GA132" s="160"/>
      <c r="GB132" s="160"/>
      <c r="GC132" s="160"/>
      <c r="GD132" s="160"/>
      <c r="GE132" s="160"/>
      <c r="GF132" s="160"/>
      <c r="GG132" s="160"/>
      <c r="GH132" s="160"/>
      <c r="GI132" s="160"/>
      <c r="GJ132" s="160"/>
      <c r="GK132" s="160"/>
      <c r="GL132" s="160"/>
      <c r="GM132" s="160"/>
      <c r="GN132" s="160"/>
      <c r="GO132" s="160"/>
      <c r="GP132" s="160"/>
      <c r="GQ132" s="160"/>
      <c r="GR132" s="160"/>
      <c r="GS132" s="160"/>
      <c r="GT132" s="160"/>
      <c r="GU132" s="160"/>
      <c r="GV132" s="160"/>
      <c r="GW132" s="160"/>
      <c r="GX132" s="160"/>
      <c r="GY132" s="160"/>
      <c r="GZ132" s="160"/>
      <c r="HA132" s="160"/>
      <c r="HB132" s="160"/>
      <c r="HC132" s="160"/>
      <c r="HD132" s="160"/>
      <c r="HE132" s="160"/>
      <c r="HF132" s="160"/>
      <c r="HG132" s="160"/>
      <c r="HH132" s="160"/>
      <c r="HI132" s="160"/>
      <c r="HJ132" s="160"/>
      <c r="HK132" s="160"/>
      <c r="HL132" s="160"/>
      <c r="HM132" s="160"/>
      <c r="HN132" s="160"/>
      <c r="HO132" s="160"/>
      <c r="HP132" s="160"/>
      <c r="HQ132" s="160"/>
      <c r="HR132" s="160"/>
      <c r="HS132" s="160"/>
      <c r="HT132" s="160"/>
      <c r="HU132" s="160"/>
      <c r="HV132" s="160"/>
      <c r="HW132" s="160"/>
      <c r="HX132" s="160"/>
      <c r="HY132" s="160"/>
      <c r="HZ132" s="160"/>
      <c r="IA132" s="160"/>
      <c r="IB132" s="160"/>
      <c r="IC132" s="160"/>
      <c r="ID132" s="160"/>
      <c r="IE132" s="160"/>
      <c r="IF132" s="160"/>
      <c r="IG132" s="160"/>
      <c r="IH132" s="160"/>
      <c r="II132" s="160"/>
      <c r="IJ132" s="160"/>
      <c r="IK132" s="160"/>
      <c r="IL132" s="160"/>
      <c r="IM132" s="160"/>
      <c r="IN132" s="160"/>
      <c r="IO132" s="160"/>
      <c r="IP132" s="160"/>
      <c r="IQ132" s="160"/>
      <c r="IR132" s="160"/>
      <c r="IS132" s="160"/>
      <c r="IT132" s="160"/>
      <c r="IU132" s="160"/>
      <c r="IV132" s="160"/>
      <c r="IW132" s="160"/>
      <c r="IX132" s="160"/>
      <c r="IY132" s="160"/>
      <c r="IZ132" s="160"/>
      <c r="JA132" s="160"/>
      <c r="JB132" s="160"/>
      <c r="JC132" s="160"/>
      <c r="JD132" s="160"/>
      <c r="JE132" s="160"/>
      <c r="JF132" s="160"/>
      <c r="JG132" s="160"/>
      <c r="JH132" s="160"/>
      <c r="JI132" s="160"/>
      <c r="JJ132" s="160"/>
      <c r="JK132" s="160"/>
      <c r="JL132" s="160"/>
      <c r="JM132" s="160"/>
      <c r="JN132" s="160"/>
      <c r="JO132" s="160"/>
      <c r="JP132" s="160"/>
      <c r="JQ132" s="160"/>
      <c r="JR132" s="160"/>
      <c r="JS132" s="160"/>
      <c r="JT132" s="160"/>
      <c r="JU132" s="160"/>
      <c r="JV132" s="160"/>
      <c r="JW132" s="160"/>
      <c r="JX132" s="160"/>
      <c r="JY132" s="160"/>
      <c r="JZ132" s="160"/>
      <c r="KA132" s="160"/>
      <c r="KB132" s="160"/>
      <c r="KC132" s="160"/>
      <c r="KD132" s="160"/>
      <c r="KE132" s="160"/>
      <c r="KF132" s="160"/>
      <c r="KG132" s="160"/>
      <c r="KH132" s="160"/>
      <c r="KI132" s="160"/>
      <c r="KJ132" s="160"/>
      <c r="KK132" s="160"/>
      <c r="KL132" s="160"/>
      <c r="KM132" s="160"/>
      <c r="KN132" s="160"/>
      <c r="KO132" s="160"/>
      <c r="KP132" s="160"/>
      <c r="KQ132" s="160"/>
      <c r="KR132" s="160"/>
      <c r="KS132" s="160"/>
      <c r="KT132" s="160"/>
      <c r="KU132" s="160"/>
      <c r="KV132" s="160"/>
      <c r="KW132" s="160"/>
      <c r="KX132" s="160"/>
      <c r="KY132" s="160"/>
      <c r="KZ132" s="160"/>
      <c r="LA132" s="160"/>
      <c r="LB132" s="160"/>
      <c r="LC132" s="160"/>
      <c r="LD132" s="160"/>
      <c r="LE132" s="160"/>
      <c r="LF132" s="160"/>
      <c r="LG132" s="160"/>
      <c r="LH132" s="160"/>
      <c r="LI132" s="160"/>
      <c r="LJ132" s="160"/>
      <c r="LK132" s="160"/>
      <c r="LL132" s="160"/>
      <c r="LM132" s="160"/>
      <c r="LN132" s="160"/>
      <c r="LO132" s="160"/>
      <c r="LP132" s="160"/>
      <c r="LQ132" s="160"/>
      <c r="LR132" s="160"/>
      <c r="LS132" s="160"/>
      <c r="LT132" s="160"/>
      <c r="LU132" s="160"/>
      <c r="LV132" s="160"/>
      <c r="LW132" s="160"/>
      <c r="LX132" s="160"/>
      <c r="LY132" s="160"/>
      <c r="LZ132" s="160"/>
      <c r="MA132" s="160"/>
      <c r="MB132" s="160"/>
      <c r="MC132" s="160"/>
      <c r="MD132" s="160"/>
      <c r="ME132" s="160"/>
      <c r="MF132" s="160"/>
      <c r="MG132" s="160"/>
      <c r="MH132" s="160"/>
      <c r="MI132" s="160"/>
      <c r="MJ132" s="160"/>
      <c r="MK132" s="160"/>
      <c r="ML132" s="160"/>
      <c r="MM132" s="160"/>
      <c r="MN132" s="160"/>
      <c r="MO132" s="160"/>
      <c r="MP132" s="160"/>
      <c r="MQ132" s="160"/>
      <c r="MR132" s="160"/>
      <c r="MS132" s="160"/>
      <c r="MT132" s="160"/>
      <c r="MU132" s="160"/>
      <c r="MV132" s="160"/>
      <c r="MW132" s="160"/>
      <c r="MX132" s="160"/>
      <c r="MY132" s="160"/>
      <c r="MZ132" s="160"/>
      <c r="NA132" s="160"/>
      <c r="NB132" s="160"/>
      <c r="NC132" s="160"/>
      <c r="ND132" s="160"/>
      <c r="NE132" s="160"/>
      <c r="NF132" s="160"/>
      <c r="NG132" s="160"/>
      <c r="NH132" s="160"/>
      <c r="NI132" s="160"/>
      <c r="NJ132" s="160"/>
      <c r="NK132" s="160"/>
      <c r="NL132" s="160"/>
      <c r="NM132" s="160"/>
      <c r="NN132" s="160"/>
      <c r="NO132" s="160"/>
      <c r="NP132" s="160"/>
      <c r="NQ132" s="160"/>
      <c r="NR132" s="160"/>
      <c r="NS132" s="160"/>
      <c r="NT132" s="160"/>
      <c r="NU132" s="160"/>
      <c r="NV132" s="160"/>
      <c r="NW132" s="160"/>
      <c r="NX132" s="160"/>
      <c r="NY132" s="160"/>
      <c r="NZ132" s="160"/>
      <c r="OA132" s="160"/>
      <c r="OB132" s="160"/>
      <c r="OC132" s="160"/>
      <c r="OD132" s="160"/>
      <c r="OE132" s="160"/>
      <c r="OF132" s="160"/>
      <c r="OG132" s="160"/>
      <c r="OH132" s="160"/>
      <c r="OI132" s="160"/>
      <c r="OJ132" s="160"/>
      <c r="OK132" s="160"/>
      <c r="OL132" s="160"/>
      <c r="OM132" s="160"/>
      <c r="ON132" s="160"/>
      <c r="OO132" s="160"/>
      <c r="OP132" s="160"/>
      <c r="OQ132" s="160"/>
      <c r="OR132" s="160"/>
      <c r="OS132" s="160"/>
      <c r="OT132" s="160"/>
      <c r="OU132" s="160"/>
      <c r="OV132" s="160"/>
      <c r="OW132" s="160"/>
      <c r="OX132" s="160"/>
      <c r="OY132" s="160"/>
      <c r="OZ132" s="160"/>
      <c r="PA132" s="160"/>
      <c r="PB132" s="160"/>
      <c r="PC132" s="160"/>
      <c r="PD132" s="160"/>
      <c r="PE132" s="160"/>
      <c r="PF132" s="160"/>
      <c r="PG132" s="160"/>
      <c r="PH132" s="160"/>
      <c r="PI132" s="160"/>
      <c r="PJ132" s="160"/>
      <c r="PK132" s="160"/>
      <c r="PL132" s="160"/>
      <c r="PM132" s="160"/>
      <c r="PN132" s="160"/>
      <c r="PO132" s="160"/>
      <c r="PP132" s="160"/>
      <c r="PQ132" s="160"/>
      <c r="PR132" s="160"/>
      <c r="PS132" s="160"/>
      <c r="PT132" s="160"/>
      <c r="PU132" s="160"/>
      <c r="PV132" s="160"/>
      <c r="PW132" s="160"/>
      <c r="PX132" s="160"/>
      <c r="PY132" s="160"/>
      <c r="PZ132" s="160"/>
      <c r="QA132" s="160"/>
      <c r="QB132" s="160"/>
      <c r="QC132" s="160"/>
      <c r="QD132" s="160"/>
      <c r="QE132" s="160"/>
      <c r="QF132" s="160"/>
      <c r="QG132" s="160"/>
      <c r="QH132" s="160"/>
      <c r="QI132" s="160"/>
      <c r="QJ132" s="160"/>
      <c r="QK132" s="160"/>
      <c r="QL132" s="160"/>
      <c r="QM132" s="160"/>
      <c r="QN132" s="160"/>
      <c r="QO132" s="160"/>
      <c r="QP132" s="160"/>
      <c r="QQ132" s="160"/>
      <c r="QR132" s="160"/>
      <c r="QS132" s="160"/>
      <c r="QT132" s="160"/>
      <c r="QU132" s="160"/>
      <c r="QV132" s="160"/>
      <c r="QW132" s="160"/>
      <c r="QX132" s="160"/>
      <c r="QY132" s="160"/>
      <c r="QZ132" s="160"/>
      <c r="RA132" s="160"/>
      <c r="RB132" s="160"/>
      <c r="RC132" s="160"/>
      <c r="RD132" s="160"/>
      <c r="RE132" s="160"/>
      <c r="RF132" s="160"/>
      <c r="RG132" s="160"/>
      <c r="RH132" s="160"/>
      <c r="RI132" s="160"/>
      <c r="RJ132" s="160"/>
      <c r="RK132" s="160"/>
      <c r="RL132" s="160"/>
      <c r="RM132" s="160"/>
      <c r="RN132" s="160"/>
      <c r="RO132" s="160"/>
      <c r="RP132" s="160"/>
      <c r="RQ132" s="160"/>
      <c r="RR132" s="160"/>
      <c r="RS132" s="160"/>
      <c r="RT132" s="160"/>
      <c r="RU132" s="160"/>
      <c r="RV132" s="160"/>
      <c r="RW132" s="160"/>
      <c r="RX132" s="160"/>
      <c r="RY132" s="160"/>
      <c r="RZ132" s="160"/>
      <c r="SA132" s="160"/>
      <c r="SB132" s="160"/>
      <c r="SC132" s="160"/>
      <c r="SD132" s="160"/>
      <c r="SE132" s="160"/>
      <c r="SF132" s="160"/>
      <c r="SG132" s="160"/>
      <c r="SH132" s="160"/>
      <c r="SI132" s="160"/>
      <c r="SJ132" s="160"/>
      <c r="SK132" s="160"/>
      <c r="SL132" s="160"/>
      <c r="SM132" s="160"/>
      <c r="SN132" s="160"/>
      <c r="SO132" s="160"/>
      <c r="SP132" s="160"/>
      <c r="SQ132" s="160"/>
      <c r="SR132" s="160"/>
      <c r="SS132" s="160"/>
      <c r="ST132" s="160"/>
      <c r="SU132" s="160"/>
      <c r="SV132" s="160"/>
      <c r="SW132" s="160"/>
      <c r="SX132" s="160"/>
      <c r="SY132" s="160"/>
      <c r="SZ132" s="160"/>
      <c r="TA132" s="160"/>
      <c r="TB132" s="160"/>
      <c r="TC132" s="160"/>
      <c r="TD132" s="160"/>
      <c r="TE132" s="160"/>
      <c r="TF132" s="160"/>
      <c r="TG132" s="160"/>
      <c r="TH132" s="160"/>
      <c r="TI132" s="160"/>
      <c r="TJ132" s="160"/>
      <c r="TK132" s="160"/>
      <c r="TL132" s="160"/>
      <c r="TM132" s="160"/>
      <c r="TN132" s="160"/>
      <c r="TO132" s="160"/>
      <c r="TP132" s="160"/>
      <c r="TQ132" s="160"/>
      <c r="TR132" s="160"/>
      <c r="TS132" s="160"/>
      <c r="TT132" s="160"/>
      <c r="TU132" s="160"/>
      <c r="TV132" s="160"/>
      <c r="TW132" s="160"/>
      <c r="TX132" s="160"/>
      <c r="TY132" s="160"/>
      <c r="TZ132" s="160"/>
      <c r="UA132" s="160"/>
      <c r="UB132" s="160"/>
      <c r="UC132" s="160"/>
      <c r="UD132" s="160"/>
      <c r="UE132" s="160"/>
      <c r="UF132" s="160"/>
      <c r="UG132" s="160"/>
      <c r="UH132" s="160"/>
      <c r="UI132" s="160"/>
      <c r="UJ132" s="160"/>
      <c r="UK132" s="160"/>
      <c r="UL132" s="160"/>
      <c r="UM132" s="160"/>
      <c r="UN132" s="160"/>
      <c r="UO132" s="160"/>
      <c r="UP132" s="160"/>
      <c r="UQ132" s="160"/>
      <c r="UR132" s="160"/>
      <c r="US132" s="160"/>
      <c r="UT132" s="160"/>
      <c r="UU132" s="160"/>
      <c r="UV132" s="160"/>
      <c r="UW132" s="160"/>
      <c r="UX132" s="160"/>
      <c r="UY132" s="160"/>
      <c r="UZ132" s="160"/>
      <c r="VA132" s="160"/>
      <c r="VB132" s="160"/>
      <c r="VC132" s="160"/>
      <c r="VD132" s="160"/>
      <c r="VE132" s="160"/>
      <c r="VF132" s="160"/>
      <c r="VG132" s="160"/>
      <c r="VH132" s="160"/>
      <c r="VI132" s="160"/>
      <c r="VJ132" s="160"/>
      <c r="VK132" s="160"/>
      <c r="VL132" s="160"/>
      <c r="VM132" s="160"/>
      <c r="VN132" s="160"/>
      <c r="VO132" s="160"/>
      <c r="VP132" s="160"/>
      <c r="VQ132" s="160"/>
      <c r="VR132" s="160"/>
      <c r="VS132" s="160"/>
      <c r="VT132" s="160"/>
      <c r="VU132" s="160"/>
      <c r="VV132" s="160"/>
      <c r="VW132" s="160"/>
      <c r="VX132" s="160"/>
      <c r="VY132" s="160"/>
      <c r="VZ132" s="160"/>
      <c r="WA132" s="160"/>
      <c r="WB132" s="160"/>
      <c r="WC132" s="160"/>
      <c r="WD132" s="160"/>
      <c r="WE132" s="160"/>
      <c r="WF132" s="160"/>
      <c r="WG132" s="160"/>
      <c r="WH132" s="160"/>
      <c r="WI132" s="160"/>
      <c r="WJ132" s="160"/>
      <c r="WK132" s="160"/>
      <c r="WL132" s="160"/>
      <c r="WM132" s="160"/>
      <c r="WN132" s="160"/>
      <c r="WO132" s="160"/>
      <c r="WP132" s="160"/>
      <c r="WQ132" s="160"/>
      <c r="WR132" s="160"/>
      <c r="WS132" s="160"/>
      <c r="WT132" s="160"/>
      <c r="WU132" s="160"/>
      <c r="WV132" s="160"/>
      <c r="WW132" s="160"/>
      <c r="WX132" s="160"/>
      <c r="WY132" s="160"/>
      <c r="WZ132" s="160"/>
      <c r="XA132" s="160"/>
      <c r="XB132" s="160"/>
      <c r="XC132" s="160"/>
      <c r="XD132" s="160"/>
      <c r="XE132" s="160"/>
      <c r="XF132" s="160"/>
      <c r="XG132" s="160"/>
      <c r="XH132" s="160"/>
      <c r="XI132" s="160"/>
      <c r="XJ132" s="160"/>
      <c r="XK132" s="160"/>
      <c r="XL132" s="160"/>
      <c r="XM132" s="160"/>
      <c r="XN132" s="160"/>
      <c r="XO132" s="160"/>
      <c r="XP132" s="160"/>
      <c r="XQ132" s="160"/>
      <c r="XR132" s="160"/>
      <c r="XS132" s="160"/>
      <c r="XT132" s="160"/>
      <c r="XU132" s="160"/>
      <c r="XV132" s="160"/>
      <c r="XW132" s="160"/>
      <c r="XX132" s="160"/>
      <c r="XY132" s="160"/>
      <c r="XZ132" s="160"/>
      <c r="YA132" s="160"/>
      <c r="YB132" s="160"/>
      <c r="YC132" s="160"/>
      <c r="YD132" s="160"/>
      <c r="YE132" s="160"/>
      <c r="YF132" s="160"/>
      <c r="YG132" s="160"/>
      <c r="YH132" s="160"/>
      <c r="YI132" s="160"/>
      <c r="YJ132" s="160"/>
      <c r="YK132" s="160"/>
      <c r="YL132" s="160"/>
      <c r="YM132" s="160"/>
      <c r="YN132" s="160"/>
      <c r="YO132" s="160"/>
      <c r="YP132" s="160"/>
      <c r="YQ132" s="160"/>
      <c r="YR132" s="160"/>
      <c r="YS132" s="160"/>
      <c r="YT132" s="160"/>
      <c r="YU132" s="160"/>
      <c r="YV132" s="160"/>
      <c r="YW132" s="160"/>
      <c r="YX132" s="160"/>
      <c r="YY132" s="160"/>
      <c r="YZ132" s="160"/>
      <c r="ZA132" s="160"/>
      <c r="ZB132" s="160"/>
      <c r="ZC132" s="160"/>
      <c r="ZD132" s="160"/>
      <c r="ZE132" s="160"/>
      <c r="ZF132" s="160"/>
      <c r="ZG132" s="160"/>
      <c r="ZH132" s="160"/>
      <c r="ZI132" s="160"/>
      <c r="ZJ132" s="160"/>
      <c r="ZK132" s="160"/>
      <c r="ZL132" s="160"/>
      <c r="ZM132" s="160"/>
      <c r="ZN132" s="160"/>
      <c r="ZO132" s="160"/>
      <c r="ZP132" s="160"/>
      <c r="ZQ132" s="160"/>
      <c r="ZR132" s="160"/>
      <c r="ZS132" s="160"/>
      <c r="ZT132" s="160"/>
      <c r="ZU132" s="160"/>
      <c r="ZV132" s="160"/>
      <c r="ZW132" s="160"/>
      <c r="ZX132" s="160"/>
      <c r="ZY132" s="160"/>
      <c r="ZZ132" s="160"/>
      <c r="AAA132" s="160"/>
      <c r="AAB132" s="160"/>
      <c r="AAC132" s="160"/>
      <c r="AAD132" s="160"/>
      <c r="AAE132" s="160"/>
      <c r="AAF132" s="160"/>
      <c r="AAG132" s="160"/>
      <c r="AAH132" s="160"/>
      <c r="AAI132" s="160"/>
      <c r="AAJ132" s="160"/>
      <c r="AAK132" s="160"/>
      <c r="AAL132" s="160"/>
      <c r="AAM132" s="160"/>
      <c r="AAN132" s="160"/>
      <c r="AAO132" s="160"/>
      <c r="AAP132" s="160"/>
      <c r="AAQ132" s="160"/>
      <c r="AAR132" s="160"/>
      <c r="AAS132" s="160"/>
      <c r="AAT132" s="160"/>
      <c r="AAU132" s="160"/>
      <c r="AAV132" s="160"/>
      <c r="AAW132" s="160"/>
      <c r="AAX132" s="160"/>
      <c r="AAY132" s="160"/>
      <c r="AAZ132" s="160"/>
      <c r="ABA132" s="160"/>
      <c r="ABB132" s="160"/>
      <c r="ABC132" s="160"/>
      <c r="ABD132" s="160"/>
      <c r="ABE132" s="160"/>
      <c r="ABF132" s="160"/>
      <c r="ABG132" s="160"/>
      <c r="ABH132" s="160"/>
      <c r="ABI132" s="160"/>
      <c r="ABJ132" s="160"/>
      <c r="ABK132" s="160"/>
      <c r="ABL132" s="160"/>
      <c r="ABM132" s="160"/>
      <c r="ABN132" s="160"/>
      <c r="ABO132" s="160"/>
      <c r="ABP132" s="160"/>
      <c r="ABQ132" s="160"/>
      <c r="ABR132" s="160"/>
      <c r="ABS132" s="160"/>
      <c r="ABT132" s="160"/>
      <c r="ABU132" s="160"/>
      <c r="ABV132" s="160"/>
      <c r="ABW132" s="160"/>
      <c r="ABX132" s="160"/>
      <c r="ABY132" s="160"/>
      <c r="ABZ132" s="160"/>
      <c r="ACA132" s="160"/>
      <c r="ACB132" s="160"/>
      <c r="ACC132" s="160"/>
      <c r="ACD132" s="160"/>
      <c r="ACE132" s="160"/>
      <c r="ACF132" s="160"/>
      <c r="ACG132" s="160"/>
      <c r="ACH132" s="160"/>
      <c r="ACI132" s="160"/>
      <c r="ACJ132" s="160"/>
      <c r="ACK132" s="160"/>
      <c r="ACL132" s="160"/>
      <c r="ACM132" s="160"/>
      <c r="ACN132" s="160"/>
      <c r="ACO132" s="160"/>
      <c r="ACP132" s="160"/>
      <c r="ACQ132" s="160"/>
      <c r="ACR132" s="160"/>
      <c r="ACS132" s="160"/>
      <c r="ACT132" s="160"/>
      <c r="ACU132" s="160"/>
      <c r="ACV132" s="160"/>
      <c r="ACW132" s="160"/>
      <c r="ACX132" s="160"/>
      <c r="ACY132" s="160"/>
      <c r="ACZ132" s="160"/>
      <c r="ADA132" s="160"/>
      <c r="ADB132" s="160"/>
      <c r="ADC132" s="160"/>
      <c r="ADD132" s="160"/>
      <c r="ADE132" s="160"/>
      <c r="ADF132" s="160"/>
      <c r="ADG132" s="160"/>
      <c r="ADH132" s="160"/>
      <c r="ADI132" s="160"/>
      <c r="ADJ132" s="160"/>
      <c r="ADK132" s="160"/>
      <c r="ADL132" s="160"/>
      <c r="ADM132" s="160"/>
      <c r="ADN132" s="160"/>
      <c r="ADO132" s="160"/>
      <c r="ADP132" s="160"/>
      <c r="ADQ132" s="160"/>
      <c r="ADR132" s="160"/>
      <c r="ADS132" s="160"/>
      <c r="ADT132" s="160"/>
      <c r="ADU132" s="160"/>
      <c r="ADV132" s="160"/>
      <c r="ADW132" s="160"/>
      <c r="ADX132" s="160"/>
      <c r="ADY132" s="160"/>
      <c r="ADZ132" s="160"/>
      <c r="AEA132" s="160"/>
      <c r="AEB132" s="160"/>
      <c r="AEC132" s="160"/>
      <c r="AED132" s="160"/>
      <c r="AEE132" s="160"/>
      <c r="AEF132" s="160"/>
      <c r="AEG132" s="160"/>
      <c r="AEH132" s="160"/>
      <c r="AEI132" s="160"/>
      <c r="AEJ132" s="160"/>
      <c r="AEK132" s="160"/>
      <c r="AEL132" s="160"/>
      <c r="AEM132" s="160"/>
      <c r="AEN132" s="160"/>
      <c r="AEO132" s="160"/>
      <c r="AEP132" s="160"/>
      <c r="AEQ132" s="160"/>
      <c r="AER132" s="160"/>
      <c r="AES132" s="160"/>
      <c r="AET132" s="160"/>
      <c r="AEU132" s="160"/>
      <c r="AEV132" s="160"/>
      <c r="AEW132" s="160"/>
      <c r="AEX132" s="160"/>
      <c r="AEY132" s="160"/>
      <c r="AEZ132" s="160"/>
      <c r="AFA132" s="160"/>
      <c r="AFB132" s="160"/>
      <c r="AFC132" s="160"/>
      <c r="AFD132" s="160"/>
      <c r="AFE132" s="160"/>
      <c r="AFF132" s="160"/>
      <c r="AFG132" s="160"/>
      <c r="AFH132" s="160"/>
      <c r="AFI132" s="160"/>
      <c r="AFJ132" s="160"/>
      <c r="AFK132" s="160"/>
      <c r="AFL132" s="160"/>
      <c r="AFM132" s="160"/>
      <c r="AFN132" s="160"/>
      <c r="AFO132" s="160"/>
      <c r="AFP132" s="160"/>
      <c r="AFQ132" s="160"/>
      <c r="AFR132" s="160"/>
      <c r="AFS132" s="160"/>
      <c r="AFT132" s="160"/>
      <c r="AFU132" s="160"/>
      <c r="AFV132" s="160"/>
      <c r="AFW132" s="160"/>
      <c r="AFX132" s="160"/>
      <c r="AFY132" s="160"/>
      <c r="AFZ132" s="160"/>
      <c r="AGA132" s="160"/>
      <c r="AGB132" s="160"/>
      <c r="AGC132" s="160"/>
      <c r="AGD132" s="160"/>
      <c r="AGE132" s="160"/>
      <c r="AGF132" s="160"/>
      <c r="AGG132" s="160"/>
      <c r="AGH132" s="160"/>
      <c r="AGI132" s="160"/>
      <c r="AGJ132" s="160"/>
      <c r="AGK132" s="160"/>
      <c r="AGL132" s="160"/>
      <c r="AGM132" s="160"/>
      <c r="AGN132" s="160"/>
      <c r="AGO132" s="160"/>
      <c r="AGP132" s="160"/>
      <c r="AGQ132" s="160"/>
      <c r="AGR132" s="160"/>
      <c r="AGS132" s="160"/>
      <c r="AGT132" s="160"/>
      <c r="AGU132" s="160"/>
      <c r="AGV132" s="160"/>
      <c r="AGW132" s="160"/>
      <c r="AGX132" s="160"/>
      <c r="AGY132" s="160"/>
      <c r="AGZ132" s="160"/>
      <c r="AHA132" s="160"/>
      <c r="AHB132" s="160"/>
      <c r="AHC132" s="160"/>
      <c r="AHD132" s="160"/>
      <c r="AHE132" s="160"/>
      <c r="AHF132" s="160"/>
      <c r="AHG132" s="160"/>
      <c r="AHH132" s="160"/>
      <c r="AHI132" s="160"/>
      <c r="AHJ132" s="160"/>
      <c r="AHK132" s="160"/>
      <c r="AHL132" s="160"/>
      <c r="AHM132" s="160"/>
      <c r="AHN132" s="160"/>
      <c r="AHO132" s="160"/>
      <c r="AHP132" s="160"/>
      <c r="AHQ132" s="160"/>
      <c r="AHR132" s="160"/>
      <c r="AHS132" s="160"/>
      <c r="AHT132" s="160"/>
      <c r="AHU132" s="160"/>
      <c r="AHV132" s="160"/>
      <c r="AHW132" s="160"/>
      <c r="AHX132" s="160"/>
      <c r="AHY132" s="160"/>
      <c r="AHZ132" s="160"/>
      <c r="AIA132" s="160"/>
      <c r="AIB132" s="160"/>
      <c r="AIC132" s="160"/>
      <c r="AID132" s="160"/>
      <c r="AIE132" s="160"/>
      <c r="AIF132" s="160"/>
      <c r="AIG132" s="160"/>
      <c r="AIH132" s="160"/>
      <c r="AII132" s="160"/>
      <c r="AIJ132" s="160"/>
      <c r="AIK132" s="160"/>
      <c r="AIL132" s="160"/>
      <c r="AIM132" s="160"/>
      <c r="AIN132" s="160"/>
      <c r="AIO132" s="160"/>
      <c r="AIP132" s="160"/>
      <c r="AIQ132" s="160"/>
      <c r="AIR132" s="160"/>
      <c r="AIS132" s="160"/>
      <c r="AIT132" s="160"/>
      <c r="AIU132" s="160"/>
      <c r="AIV132" s="160"/>
      <c r="AIW132" s="160"/>
      <c r="AIX132" s="160"/>
      <c r="AIY132" s="160"/>
      <c r="AIZ132" s="160"/>
      <c r="AJA132" s="160"/>
      <c r="AJB132" s="160"/>
      <c r="AJC132" s="160"/>
      <c r="AJD132" s="160"/>
      <c r="AJE132" s="160"/>
      <c r="AJF132" s="160"/>
      <c r="AJG132" s="160"/>
      <c r="AJH132" s="160"/>
      <c r="AJI132" s="160"/>
      <c r="AJJ132" s="160"/>
    </row>
    <row r="133" spans="1:946" s="161" customFormat="1" ht="28.5" customHeight="1" x14ac:dyDescent="0.25">
      <c r="A133" s="73" t="s">
        <v>123</v>
      </c>
      <c r="B133" s="73" t="s">
        <v>317</v>
      </c>
      <c r="C133" s="70" t="s">
        <v>329</v>
      </c>
      <c r="D133" s="80" t="s">
        <v>68</v>
      </c>
      <c r="E133" s="80" t="s">
        <v>92</v>
      </c>
      <c r="F133" s="81" t="s">
        <v>92</v>
      </c>
      <c r="G133" s="80" t="s">
        <v>60</v>
      </c>
      <c r="H133" s="80" t="s">
        <v>330</v>
      </c>
      <c r="I133" s="80" t="s">
        <v>62</v>
      </c>
      <c r="J133" s="80" t="s">
        <v>331</v>
      </c>
      <c r="K133" s="46" t="s">
        <v>332</v>
      </c>
      <c r="L133" s="46" t="s">
        <v>332</v>
      </c>
      <c r="M133" s="48" t="s">
        <v>57</v>
      </c>
      <c r="N133" s="88"/>
      <c r="O133" s="88"/>
      <c r="P133" s="88"/>
      <c r="Q133" s="48">
        <v>1</v>
      </c>
      <c r="R133" s="48">
        <v>1</v>
      </c>
      <c r="S133" s="88"/>
      <c r="T133" s="88"/>
      <c r="U133" s="88"/>
      <c r="V133" s="88"/>
      <c r="W133" s="88"/>
      <c r="X133" s="88"/>
      <c r="Y133" s="88"/>
      <c r="Z133" s="51">
        <f t="shared" si="1"/>
        <v>2</v>
      </c>
      <c r="AA133" s="52"/>
      <c r="AB133" s="53"/>
      <c r="AC133" s="54">
        <f>Z134/(AA133+Z133)</f>
        <v>1</v>
      </c>
      <c r="AD133" s="55">
        <v>0</v>
      </c>
      <c r="AE133" s="55">
        <v>0</v>
      </c>
      <c r="AF133" s="56" t="str">
        <f>IFERROR(AE133/AD133," ")</f>
        <v xml:space="preserve"> </v>
      </c>
      <c r="AG133" s="52"/>
      <c r="AH133" s="52"/>
      <c r="AI133" s="54" t="str">
        <f>IFERROR(AH133/AG133," ")</f>
        <v xml:space="preserve"> </v>
      </c>
      <c r="AJ133" s="160"/>
      <c r="AK133" s="160"/>
      <c r="AL133" s="160"/>
      <c r="AM133" s="160"/>
      <c r="AN133" s="160"/>
      <c r="AO133" s="160"/>
      <c r="AP133" s="160"/>
      <c r="AQ133" s="160"/>
      <c r="AR133" s="160"/>
      <c r="AS133" s="160"/>
      <c r="AT133" s="160"/>
      <c r="AU133" s="160"/>
      <c r="AV133" s="160"/>
      <c r="AW133" s="160"/>
      <c r="AX133" s="160"/>
      <c r="AY133" s="160"/>
      <c r="AZ133" s="160"/>
      <c r="BA133" s="160"/>
      <c r="BB133" s="160"/>
      <c r="BC133" s="160"/>
      <c r="BD133" s="160"/>
      <c r="BE133" s="160"/>
      <c r="BF133" s="160"/>
      <c r="BG133" s="160"/>
      <c r="BH133" s="160"/>
      <c r="BI133" s="160"/>
      <c r="BJ133" s="160"/>
      <c r="BK133" s="160"/>
      <c r="BL133" s="160"/>
      <c r="BM133" s="160"/>
      <c r="BN133" s="160"/>
      <c r="BO133" s="160"/>
      <c r="BP133" s="160"/>
      <c r="BQ133" s="160"/>
      <c r="BR133" s="160"/>
      <c r="BS133" s="160"/>
      <c r="BT133" s="160"/>
      <c r="BU133" s="160"/>
      <c r="BV133" s="160"/>
      <c r="BW133" s="160"/>
      <c r="BX133" s="160"/>
      <c r="BY133" s="160"/>
      <c r="BZ133" s="160"/>
      <c r="CA133" s="160"/>
      <c r="CB133" s="160"/>
      <c r="CC133" s="160"/>
      <c r="CD133" s="160"/>
      <c r="CE133" s="160"/>
      <c r="CF133" s="160"/>
      <c r="CG133" s="160"/>
      <c r="CH133" s="160"/>
      <c r="CI133" s="160"/>
      <c r="CJ133" s="160"/>
      <c r="CK133" s="160"/>
      <c r="CL133" s="160"/>
      <c r="CM133" s="160"/>
      <c r="CN133" s="160"/>
      <c r="CO133" s="160"/>
      <c r="CP133" s="160"/>
      <c r="CQ133" s="160"/>
      <c r="CR133" s="160"/>
      <c r="CS133" s="160"/>
      <c r="CT133" s="160"/>
      <c r="CU133" s="160"/>
      <c r="CV133" s="160"/>
      <c r="CW133" s="160"/>
      <c r="CX133" s="160"/>
      <c r="CY133" s="160"/>
      <c r="CZ133" s="160"/>
      <c r="DA133" s="160"/>
      <c r="DB133" s="160"/>
      <c r="DC133" s="160"/>
      <c r="DD133" s="160"/>
      <c r="DE133" s="160"/>
      <c r="DF133" s="160"/>
      <c r="DG133" s="160"/>
      <c r="DH133" s="160"/>
      <c r="DI133" s="160"/>
      <c r="DJ133" s="160"/>
      <c r="DK133" s="160"/>
      <c r="DL133" s="160"/>
      <c r="DM133" s="160"/>
      <c r="DN133" s="160"/>
      <c r="DO133" s="160"/>
      <c r="DP133" s="160"/>
      <c r="DQ133" s="160"/>
      <c r="DR133" s="160"/>
      <c r="DS133" s="160"/>
      <c r="DT133" s="160"/>
      <c r="DU133" s="160"/>
      <c r="DV133" s="160"/>
      <c r="DW133" s="160"/>
      <c r="DX133" s="160"/>
      <c r="DY133" s="160"/>
      <c r="DZ133" s="160"/>
      <c r="EA133" s="160"/>
      <c r="EB133" s="160"/>
      <c r="EC133" s="160"/>
      <c r="ED133" s="160"/>
      <c r="EE133" s="160"/>
      <c r="EF133" s="160"/>
      <c r="EG133" s="160"/>
      <c r="EH133" s="160"/>
      <c r="EI133" s="160"/>
      <c r="EJ133" s="160"/>
      <c r="EK133" s="160"/>
      <c r="EL133" s="160"/>
      <c r="EM133" s="160"/>
      <c r="EN133" s="160"/>
      <c r="EO133" s="160"/>
      <c r="EP133" s="160"/>
      <c r="EQ133" s="160"/>
      <c r="ER133" s="160"/>
      <c r="ES133" s="160"/>
      <c r="ET133" s="160"/>
      <c r="EU133" s="160"/>
      <c r="EV133" s="160"/>
      <c r="EW133" s="160"/>
      <c r="EX133" s="160"/>
      <c r="EY133" s="160"/>
      <c r="EZ133" s="160"/>
      <c r="FA133" s="160"/>
      <c r="FB133" s="160"/>
      <c r="FC133" s="160"/>
      <c r="FD133" s="160"/>
      <c r="FE133" s="160"/>
      <c r="FF133" s="160"/>
      <c r="FG133" s="160"/>
      <c r="FH133" s="160"/>
      <c r="FI133" s="160"/>
      <c r="FJ133" s="160"/>
      <c r="FK133" s="160"/>
      <c r="FL133" s="160"/>
      <c r="FM133" s="160"/>
      <c r="FN133" s="160"/>
      <c r="FO133" s="160"/>
      <c r="FP133" s="160"/>
      <c r="FQ133" s="160"/>
      <c r="FR133" s="160"/>
      <c r="FS133" s="160"/>
      <c r="FT133" s="160"/>
      <c r="FU133" s="160"/>
      <c r="FV133" s="160"/>
      <c r="FW133" s="160"/>
      <c r="FX133" s="160"/>
      <c r="FY133" s="160"/>
      <c r="FZ133" s="160"/>
      <c r="GA133" s="160"/>
      <c r="GB133" s="160"/>
      <c r="GC133" s="160"/>
      <c r="GD133" s="160"/>
      <c r="GE133" s="160"/>
      <c r="GF133" s="160"/>
      <c r="GG133" s="160"/>
      <c r="GH133" s="160"/>
      <c r="GI133" s="160"/>
      <c r="GJ133" s="160"/>
      <c r="GK133" s="160"/>
      <c r="GL133" s="160"/>
      <c r="GM133" s="160"/>
      <c r="GN133" s="160"/>
      <c r="GO133" s="160"/>
      <c r="GP133" s="160"/>
      <c r="GQ133" s="160"/>
      <c r="GR133" s="160"/>
      <c r="GS133" s="160"/>
      <c r="GT133" s="160"/>
      <c r="GU133" s="160"/>
      <c r="GV133" s="160"/>
      <c r="GW133" s="160"/>
      <c r="GX133" s="160"/>
      <c r="GY133" s="160"/>
      <c r="GZ133" s="160"/>
      <c r="HA133" s="160"/>
      <c r="HB133" s="160"/>
      <c r="HC133" s="160"/>
      <c r="HD133" s="160"/>
      <c r="HE133" s="160"/>
      <c r="HF133" s="160"/>
      <c r="HG133" s="160"/>
      <c r="HH133" s="160"/>
      <c r="HI133" s="160"/>
      <c r="HJ133" s="160"/>
      <c r="HK133" s="160"/>
      <c r="HL133" s="160"/>
      <c r="HM133" s="160"/>
      <c r="HN133" s="160"/>
      <c r="HO133" s="160"/>
      <c r="HP133" s="160"/>
      <c r="HQ133" s="160"/>
      <c r="HR133" s="160"/>
      <c r="HS133" s="160"/>
      <c r="HT133" s="160"/>
      <c r="HU133" s="160"/>
      <c r="HV133" s="160"/>
      <c r="HW133" s="160"/>
      <c r="HX133" s="160"/>
      <c r="HY133" s="160"/>
      <c r="HZ133" s="160"/>
      <c r="IA133" s="160"/>
      <c r="IB133" s="160"/>
      <c r="IC133" s="160"/>
      <c r="ID133" s="160"/>
      <c r="IE133" s="160"/>
      <c r="IF133" s="160"/>
      <c r="IG133" s="160"/>
      <c r="IH133" s="160"/>
      <c r="II133" s="160"/>
      <c r="IJ133" s="160"/>
      <c r="IK133" s="160"/>
      <c r="IL133" s="160"/>
      <c r="IM133" s="160"/>
      <c r="IN133" s="160"/>
      <c r="IO133" s="160"/>
      <c r="IP133" s="160"/>
      <c r="IQ133" s="160"/>
      <c r="IR133" s="160"/>
      <c r="IS133" s="160"/>
      <c r="IT133" s="160"/>
      <c r="IU133" s="160"/>
      <c r="IV133" s="160"/>
      <c r="IW133" s="160"/>
      <c r="IX133" s="160"/>
      <c r="IY133" s="160"/>
      <c r="IZ133" s="160"/>
      <c r="JA133" s="160"/>
      <c r="JB133" s="160"/>
      <c r="JC133" s="160"/>
      <c r="JD133" s="160"/>
      <c r="JE133" s="160"/>
      <c r="JF133" s="160"/>
      <c r="JG133" s="160"/>
      <c r="JH133" s="160"/>
      <c r="JI133" s="160"/>
      <c r="JJ133" s="160"/>
      <c r="JK133" s="160"/>
      <c r="JL133" s="160"/>
      <c r="JM133" s="160"/>
      <c r="JN133" s="160"/>
      <c r="JO133" s="160"/>
      <c r="JP133" s="160"/>
      <c r="JQ133" s="160"/>
      <c r="JR133" s="160"/>
      <c r="JS133" s="160"/>
      <c r="JT133" s="160"/>
      <c r="JU133" s="160"/>
      <c r="JV133" s="160"/>
      <c r="JW133" s="160"/>
      <c r="JX133" s="160"/>
      <c r="JY133" s="160"/>
      <c r="JZ133" s="160"/>
      <c r="KA133" s="160"/>
      <c r="KB133" s="160"/>
      <c r="KC133" s="160"/>
      <c r="KD133" s="160"/>
      <c r="KE133" s="160"/>
      <c r="KF133" s="160"/>
      <c r="KG133" s="160"/>
      <c r="KH133" s="160"/>
      <c r="KI133" s="160"/>
      <c r="KJ133" s="160"/>
      <c r="KK133" s="160"/>
      <c r="KL133" s="160"/>
      <c r="KM133" s="160"/>
      <c r="KN133" s="160"/>
      <c r="KO133" s="160"/>
      <c r="KP133" s="160"/>
      <c r="KQ133" s="160"/>
      <c r="KR133" s="160"/>
      <c r="KS133" s="160"/>
      <c r="KT133" s="160"/>
      <c r="KU133" s="160"/>
      <c r="KV133" s="160"/>
      <c r="KW133" s="160"/>
      <c r="KX133" s="160"/>
      <c r="KY133" s="160"/>
      <c r="KZ133" s="160"/>
      <c r="LA133" s="160"/>
      <c r="LB133" s="160"/>
      <c r="LC133" s="160"/>
      <c r="LD133" s="160"/>
      <c r="LE133" s="160"/>
      <c r="LF133" s="160"/>
      <c r="LG133" s="160"/>
      <c r="LH133" s="160"/>
      <c r="LI133" s="160"/>
      <c r="LJ133" s="160"/>
      <c r="LK133" s="160"/>
      <c r="LL133" s="160"/>
      <c r="LM133" s="160"/>
      <c r="LN133" s="160"/>
      <c r="LO133" s="160"/>
      <c r="LP133" s="160"/>
      <c r="LQ133" s="160"/>
      <c r="LR133" s="160"/>
      <c r="LS133" s="160"/>
      <c r="LT133" s="160"/>
      <c r="LU133" s="160"/>
      <c r="LV133" s="160"/>
      <c r="LW133" s="160"/>
      <c r="LX133" s="160"/>
      <c r="LY133" s="160"/>
      <c r="LZ133" s="160"/>
      <c r="MA133" s="160"/>
      <c r="MB133" s="160"/>
      <c r="MC133" s="160"/>
      <c r="MD133" s="160"/>
      <c r="ME133" s="160"/>
      <c r="MF133" s="160"/>
      <c r="MG133" s="160"/>
      <c r="MH133" s="160"/>
      <c r="MI133" s="160"/>
      <c r="MJ133" s="160"/>
      <c r="MK133" s="160"/>
      <c r="ML133" s="160"/>
      <c r="MM133" s="160"/>
      <c r="MN133" s="160"/>
      <c r="MO133" s="160"/>
      <c r="MP133" s="160"/>
      <c r="MQ133" s="160"/>
      <c r="MR133" s="160"/>
      <c r="MS133" s="160"/>
      <c r="MT133" s="160"/>
      <c r="MU133" s="160"/>
      <c r="MV133" s="160"/>
      <c r="MW133" s="160"/>
      <c r="MX133" s="160"/>
      <c r="MY133" s="160"/>
      <c r="MZ133" s="160"/>
      <c r="NA133" s="160"/>
      <c r="NB133" s="160"/>
      <c r="NC133" s="160"/>
      <c r="ND133" s="160"/>
      <c r="NE133" s="160"/>
      <c r="NF133" s="160"/>
      <c r="NG133" s="160"/>
      <c r="NH133" s="160"/>
      <c r="NI133" s="160"/>
      <c r="NJ133" s="160"/>
      <c r="NK133" s="160"/>
      <c r="NL133" s="160"/>
      <c r="NM133" s="160"/>
      <c r="NN133" s="160"/>
      <c r="NO133" s="160"/>
      <c r="NP133" s="160"/>
      <c r="NQ133" s="160"/>
      <c r="NR133" s="160"/>
      <c r="NS133" s="160"/>
      <c r="NT133" s="160"/>
      <c r="NU133" s="160"/>
      <c r="NV133" s="160"/>
      <c r="NW133" s="160"/>
      <c r="NX133" s="160"/>
      <c r="NY133" s="160"/>
      <c r="NZ133" s="160"/>
      <c r="OA133" s="160"/>
      <c r="OB133" s="160"/>
      <c r="OC133" s="160"/>
      <c r="OD133" s="160"/>
      <c r="OE133" s="160"/>
      <c r="OF133" s="160"/>
      <c r="OG133" s="160"/>
      <c r="OH133" s="160"/>
      <c r="OI133" s="160"/>
      <c r="OJ133" s="160"/>
      <c r="OK133" s="160"/>
      <c r="OL133" s="160"/>
      <c r="OM133" s="160"/>
      <c r="ON133" s="160"/>
      <c r="OO133" s="160"/>
      <c r="OP133" s="160"/>
      <c r="OQ133" s="160"/>
      <c r="OR133" s="160"/>
      <c r="OS133" s="160"/>
      <c r="OT133" s="160"/>
      <c r="OU133" s="160"/>
      <c r="OV133" s="160"/>
      <c r="OW133" s="160"/>
      <c r="OX133" s="160"/>
      <c r="OY133" s="160"/>
      <c r="OZ133" s="160"/>
      <c r="PA133" s="160"/>
      <c r="PB133" s="160"/>
      <c r="PC133" s="160"/>
      <c r="PD133" s="160"/>
      <c r="PE133" s="160"/>
      <c r="PF133" s="160"/>
      <c r="PG133" s="160"/>
      <c r="PH133" s="160"/>
      <c r="PI133" s="160"/>
      <c r="PJ133" s="160"/>
      <c r="PK133" s="160"/>
      <c r="PL133" s="160"/>
      <c r="PM133" s="160"/>
      <c r="PN133" s="160"/>
      <c r="PO133" s="160"/>
      <c r="PP133" s="160"/>
      <c r="PQ133" s="160"/>
      <c r="PR133" s="160"/>
      <c r="PS133" s="160"/>
      <c r="PT133" s="160"/>
      <c r="PU133" s="160"/>
      <c r="PV133" s="160"/>
      <c r="PW133" s="160"/>
      <c r="PX133" s="160"/>
      <c r="PY133" s="160"/>
      <c r="PZ133" s="160"/>
      <c r="QA133" s="160"/>
      <c r="QB133" s="160"/>
      <c r="QC133" s="160"/>
      <c r="QD133" s="160"/>
      <c r="QE133" s="160"/>
      <c r="QF133" s="160"/>
      <c r="QG133" s="160"/>
      <c r="QH133" s="160"/>
      <c r="QI133" s="160"/>
      <c r="QJ133" s="160"/>
      <c r="QK133" s="160"/>
      <c r="QL133" s="160"/>
      <c r="QM133" s="160"/>
      <c r="QN133" s="160"/>
      <c r="QO133" s="160"/>
      <c r="QP133" s="160"/>
      <c r="QQ133" s="160"/>
      <c r="QR133" s="160"/>
      <c r="QS133" s="160"/>
      <c r="QT133" s="160"/>
      <c r="QU133" s="160"/>
      <c r="QV133" s="160"/>
      <c r="QW133" s="160"/>
      <c r="QX133" s="160"/>
      <c r="QY133" s="160"/>
      <c r="QZ133" s="160"/>
      <c r="RA133" s="160"/>
      <c r="RB133" s="160"/>
      <c r="RC133" s="160"/>
      <c r="RD133" s="160"/>
      <c r="RE133" s="160"/>
      <c r="RF133" s="160"/>
      <c r="RG133" s="160"/>
      <c r="RH133" s="160"/>
      <c r="RI133" s="160"/>
      <c r="RJ133" s="160"/>
      <c r="RK133" s="160"/>
      <c r="RL133" s="160"/>
      <c r="RM133" s="160"/>
      <c r="RN133" s="160"/>
      <c r="RO133" s="160"/>
      <c r="RP133" s="160"/>
      <c r="RQ133" s="160"/>
      <c r="RR133" s="160"/>
      <c r="RS133" s="160"/>
      <c r="RT133" s="160"/>
      <c r="RU133" s="160"/>
      <c r="RV133" s="160"/>
      <c r="RW133" s="160"/>
      <c r="RX133" s="160"/>
      <c r="RY133" s="160"/>
      <c r="RZ133" s="160"/>
      <c r="SA133" s="160"/>
      <c r="SB133" s="160"/>
      <c r="SC133" s="160"/>
      <c r="SD133" s="160"/>
      <c r="SE133" s="160"/>
      <c r="SF133" s="160"/>
      <c r="SG133" s="160"/>
      <c r="SH133" s="160"/>
      <c r="SI133" s="160"/>
      <c r="SJ133" s="160"/>
      <c r="SK133" s="160"/>
      <c r="SL133" s="160"/>
      <c r="SM133" s="160"/>
      <c r="SN133" s="160"/>
      <c r="SO133" s="160"/>
      <c r="SP133" s="160"/>
      <c r="SQ133" s="160"/>
      <c r="SR133" s="160"/>
      <c r="SS133" s="160"/>
      <c r="ST133" s="160"/>
      <c r="SU133" s="160"/>
      <c r="SV133" s="160"/>
      <c r="SW133" s="160"/>
      <c r="SX133" s="160"/>
      <c r="SY133" s="160"/>
      <c r="SZ133" s="160"/>
      <c r="TA133" s="160"/>
      <c r="TB133" s="160"/>
      <c r="TC133" s="160"/>
      <c r="TD133" s="160"/>
      <c r="TE133" s="160"/>
      <c r="TF133" s="160"/>
      <c r="TG133" s="160"/>
      <c r="TH133" s="160"/>
      <c r="TI133" s="160"/>
      <c r="TJ133" s="160"/>
      <c r="TK133" s="160"/>
      <c r="TL133" s="160"/>
      <c r="TM133" s="160"/>
      <c r="TN133" s="160"/>
      <c r="TO133" s="160"/>
      <c r="TP133" s="160"/>
      <c r="TQ133" s="160"/>
      <c r="TR133" s="160"/>
      <c r="TS133" s="160"/>
      <c r="TT133" s="160"/>
      <c r="TU133" s="160"/>
      <c r="TV133" s="160"/>
      <c r="TW133" s="160"/>
      <c r="TX133" s="160"/>
      <c r="TY133" s="160"/>
      <c r="TZ133" s="160"/>
      <c r="UA133" s="160"/>
      <c r="UB133" s="160"/>
      <c r="UC133" s="160"/>
      <c r="UD133" s="160"/>
      <c r="UE133" s="160"/>
      <c r="UF133" s="160"/>
      <c r="UG133" s="160"/>
      <c r="UH133" s="160"/>
      <c r="UI133" s="160"/>
      <c r="UJ133" s="160"/>
      <c r="UK133" s="160"/>
      <c r="UL133" s="160"/>
      <c r="UM133" s="160"/>
      <c r="UN133" s="160"/>
      <c r="UO133" s="160"/>
      <c r="UP133" s="160"/>
      <c r="UQ133" s="160"/>
      <c r="UR133" s="160"/>
      <c r="US133" s="160"/>
      <c r="UT133" s="160"/>
      <c r="UU133" s="160"/>
      <c r="UV133" s="160"/>
      <c r="UW133" s="160"/>
      <c r="UX133" s="160"/>
      <c r="UY133" s="160"/>
      <c r="UZ133" s="160"/>
      <c r="VA133" s="160"/>
      <c r="VB133" s="160"/>
      <c r="VC133" s="160"/>
      <c r="VD133" s="160"/>
      <c r="VE133" s="160"/>
      <c r="VF133" s="160"/>
      <c r="VG133" s="160"/>
      <c r="VH133" s="160"/>
      <c r="VI133" s="160"/>
      <c r="VJ133" s="160"/>
      <c r="VK133" s="160"/>
      <c r="VL133" s="160"/>
      <c r="VM133" s="160"/>
      <c r="VN133" s="160"/>
      <c r="VO133" s="160"/>
      <c r="VP133" s="160"/>
      <c r="VQ133" s="160"/>
      <c r="VR133" s="160"/>
      <c r="VS133" s="160"/>
      <c r="VT133" s="160"/>
      <c r="VU133" s="160"/>
      <c r="VV133" s="160"/>
      <c r="VW133" s="160"/>
      <c r="VX133" s="160"/>
      <c r="VY133" s="160"/>
      <c r="VZ133" s="160"/>
      <c r="WA133" s="160"/>
      <c r="WB133" s="160"/>
      <c r="WC133" s="160"/>
      <c r="WD133" s="160"/>
      <c r="WE133" s="160"/>
      <c r="WF133" s="160"/>
      <c r="WG133" s="160"/>
      <c r="WH133" s="160"/>
      <c r="WI133" s="160"/>
      <c r="WJ133" s="160"/>
      <c r="WK133" s="160"/>
      <c r="WL133" s="160"/>
      <c r="WM133" s="160"/>
      <c r="WN133" s="160"/>
      <c r="WO133" s="160"/>
      <c r="WP133" s="160"/>
      <c r="WQ133" s="160"/>
      <c r="WR133" s="160"/>
      <c r="WS133" s="160"/>
      <c r="WT133" s="160"/>
      <c r="WU133" s="160"/>
      <c r="WV133" s="160"/>
      <c r="WW133" s="160"/>
      <c r="WX133" s="160"/>
      <c r="WY133" s="160"/>
      <c r="WZ133" s="160"/>
      <c r="XA133" s="160"/>
      <c r="XB133" s="160"/>
      <c r="XC133" s="160"/>
      <c r="XD133" s="160"/>
      <c r="XE133" s="160"/>
      <c r="XF133" s="160"/>
      <c r="XG133" s="160"/>
      <c r="XH133" s="160"/>
      <c r="XI133" s="160"/>
      <c r="XJ133" s="160"/>
      <c r="XK133" s="160"/>
      <c r="XL133" s="160"/>
      <c r="XM133" s="160"/>
      <c r="XN133" s="160"/>
      <c r="XO133" s="160"/>
      <c r="XP133" s="160"/>
      <c r="XQ133" s="160"/>
      <c r="XR133" s="160"/>
      <c r="XS133" s="160"/>
      <c r="XT133" s="160"/>
      <c r="XU133" s="160"/>
      <c r="XV133" s="160"/>
      <c r="XW133" s="160"/>
      <c r="XX133" s="160"/>
      <c r="XY133" s="160"/>
      <c r="XZ133" s="160"/>
      <c r="YA133" s="160"/>
      <c r="YB133" s="160"/>
      <c r="YC133" s="160"/>
      <c r="YD133" s="160"/>
      <c r="YE133" s="160"/>
      <c r="YF133" s="160"/>
      <c r="YG133" s="160"/>
      <c r="YH133" s="160"/>
      <c r="YI133" s="160"/>
      <c r="YJ133" s="160"/>
      <c r="YK133" s="160"/>
      <c r="YL133" s="160"/>
      <c r="YM133" s="160"/>
      <c r="YN133" s="160"/>
      <c r="YO133" s="160"/>
      <c r="YP133" s="160"/>
      <c r="YQ133" s="160"/>
      <c r="YR133" s="160"/>
      <c r="YS133" s="160"/>
      <c r="YT133" s="160"/>
      <c r="YU133" s="160"/>
      <c r="YV133" s="160"/>
      <c r="YW133" s="160"/>
      <c r="YX133" s="160"/>
      <c r="YY133" s="160"/>
      <c r="YZ133" s="160"/>
      <c r="ZA133" s="160"/>
      <c r="ZB133" s="160"/>
      <c r="ZC133" s="160"/>
      <c r="ZD133" s="160"/>
      <c r="ZE133" s="160"/>
      <c r="ZF133" s="160"/>
      <c r="ZG133" s="160"/>
      <c r="ZH133" s="160"/>
      <c r="ZI133" s="160"/>
      <c r="ZJ133" s="160"/>
      <c r="ZK133" s="160"/>
      <c r="ZL133" s="160"/>
      <c r="ZM133" s="160"/>
      <c r="ZN133" s="160"/>
      <c r="ZO133" s="160"/>
      <c r="ZP133" s="160"/>
      <c r="ZQ133" s="160"/>
      <c r="ZR133" s="160"/>
      <c r="ZS133" s="160"/>
      <c r="ZT133" s="160"/>
      <c r="ZU133" s="160"/>
      <c r="ZV133" s="160"/>
      <c r="ZW133" s="160"/>
      <c r="ZX133" s="160"/>
      <c r="ZY133" s="160"/>
      <c r="ZZ133" s="160"/>
      <c r="AAA133" s="160"/>
      <c r="AAB133" s="160"/>
      <c r="AAC133" s="160"/>
      <c r="AAD133" s="160"/>
      <c r="AAE133" s="160"/>
      <c r="AAF133" s="160"/>
      <c r="AAG133" s="160"/>
      <c r="AAH133" s="160"/>
      <c r="AAI133" s="160"/>
      <c r="AAJ133" s="160"/>
      <c r="AAK133" s="160"/>
      <c r="AAL133" s="160"/>
      <c r="AAM133" s="160"/>
      <c r="AAN133" s="160"/>
      <c r="AAO133" s="160"/>
      <c r="AAP133" s="160"/>
      <c r="AAQ133" s="160"/>
      <c r="AAR133" s="160"/>
      <c r="AAS133" s="160"/>
      <c r="AAT133" s="160"/>
      <c r="AAU133" s="160"/>
      <c r="AAV133" s="160"/>
      <c r="AAW133" s="160"/>
      <c r="AAX133" s="160"/>
      <c r="AAY133" s="160"/>
      <c r="AAZ133" s="160"/>
      <c r="ABA133" s="160"/>
      <c r="ABB133" s="160"/>
      <c r="ABC133" s="160"/>
      <c r="ABD133" s="160"/>
      <c r="ABE133" s="160"/>
      <c r="ABF133" s="160"/>
      <c r="ABG133" s="160"/>
      <c r="ABH133" s="160"/>
      <c r="ABI133" s="160"/>
      <c r="ABJ133" s="160"/>
      <c r="ABK133" s="160"/>
      <c r="ABL133" s="160"/>
      <c r="ABM133" s="160"/>
      <c r="ABN133" s="160"/>
      <c r="ABO133" s="160"/>
      <c r="ABP133" s="160"/>
      <c r="ABQ133" s="160"/>
      <c r="ABR133" s="160"/>
      <c r="ABS133" s="160"/>
      <c r="ABT133" s="160"/>
      <c r="ABU133" s="160"/>
      <c r="ABV133" s="160"/>
      <c r="ABW133" s="160"/>
      <c r="ABX133" s="160"/>
      <c r="ABY133" s="160"/>
      <c r="ABZ133" s="160"/>
      <c r="ACA133" s="160"/>
      <c r="ACB133" s="160"/>
      <c r="ACC133" s="160"/>
      <c r="ACD133" s="160"/>
      <c r="ACE133" s="160"/>
      <c r="ACF133" s="160"/>
      <c r="ACG133" s="160"/>
      <c r="ACH133" s="160"/>
      <c r="ACI133" s="160"/>
      <c r="ACJ133" s="160"/>
      <c r="ACK133" s="160"/>
      <c r="ACL133" s="160"/>
      <c r="ACM133" s="160"/>
      <c r="ACN133" s="160"/>
      <c r="ACO133" s="160"/>
      <c r="ACP133" s="160"/>
      <c r="ACQ133" s="160"/>
      <c r="ACR133" s="160"/>
      <c r="ACS133" s="160"/>
      <c r="ACT133" s="160"/>
      <c r="ACU133" s="160"/>
      <c r="ACV133" s="160"/>
      <c r="ACW133" s="160"/>
      <c r="ACX133" s="160"/>
      <c r="ACY133" s="160"/>
      <c r="ACZ133" s="160"/>
      <c r="ADA133" s="160"/>
      <c r="ADB133" s="160"/>
      <c r="ADC133" s="160"/>
      <c r="ADD133" s="160"/>
      <c r="ADE133" s="160"/>
      <c r="ADF133" s="160"/>
      <c r="ADG133" s="160"/>
      <c r="ADH133" s="160"/>
      <c r="ADI133" s="160"/>
      <c r="ADJ133" s="160"/>
      <c r="ADK133" s="160"/>
      <c r="ADL133" s="160"/>
      <c r="ADM133" s="160"/>
      <c r="ADN133" s="160"/>
      <c r="ADO133" s="160"/>
      <c r="ADP133" s="160"/>
      <c r="ADQ133" s="160"/>
      <c r="ADR133" s="160"/>
      <c r="ADS133" s="160"/>
      <c r="ADT133" s="160"/>
      <c r="ADU133" s="160"/>
      <c r="ADV133" s="160"/>
      <c r="ADW133" s="160"/>
      <c r="ADX133" s="160"/>
      <c r="ADY133" s="160"/>
      <c r="ADZ133" s="160"/>
      <c r="AEA133" s="160"/>
      <c r="AEB133" s="160"/>
      <c r="AEC133" s="160"/>
      <c r="AED133" s="160"/>
      <c r="AEE133" s="160"/>
      <c r="AEF133" s="160"/>
      <c r="AEG133" s="160"/>
      <c r="AEH133" s="160"/>
      <c r="AEI133" s="160"/>
      <c r="AEJ133" s="160"/>
      <c r="AEK133" s="160"/>
      <c r="AEL133" s="160"/>
      <c r="AEM133" s="160"/>
      <c r="AEN133" s="160"/>
      <c r="AEO133" s="160"/>
      <c r="AEP133" s="160"/>
      <c r="AEQ133" s="160"/>
      <c r="AER133" s="160"/>
      <c r="AES133" s="160"/>
      <c r="AET133" s="160"/>
      <c r="AEU133" s="160"/>
      <c r="AEV133" s="160"/>
      <c r="AEW133" s="160"/>
      <c r="AEX133" s="160"/>
      <c r="AEY133" s="160"/>
      <c r="AEZ133" s="160"/>
      <c r="AFA133" s="160"/>
      <c r="AFB133" s="160"/>
      <c r="AFC133" s="160"/>
      <c r="AFD133" s="160"/>
      <c r="AFE133" s="160"/>
      <c r="AFF133" s="160"/>
      <c r="AFG133" s="160"/>
      <c r="AFH133" s="160"/>
      <c r="AFI133" s="160"/>
      <c r="AFJ133" s="160"/>
      <c r="AFK133" s="160"/>
      <c r="AFL133" s="160"/>
      <c r="AFM133" s="160"/>
      <c r="AFN133" s="160"/>
      <c r="AFO133" s="160"/>
      <c r="AFP133" s="160"/>
      <c r="AFQ133" s="160"/>
      <c r="AFR133" s="160"/>
      <c r="AFS133" s="160"/>
      <c r="AFT133" s="160"/>
      <c r="AFU133" s="160"/>
      <c r="AFV133" s="160"/>
      <c r="AFW133" s="160"/>
      <c r="AFX133" s="160"/>
      <c r="AFY133" s="160"/>
      <c r="AFZ133" s="160"/>
      <c r="AGA133" s="160"/>
      <c r="AGB133" s="160"/>
      <c r="AGC133" s="160"/>
      <c r="AGD133" s="160"/>
      <c r="AGE133" s="160"/>
      <c r="AGF133" s="160"/>
      <c r="AGG133" s="160"/>
      <c r="AGH133" s="160"/>
      <c r="AGI133" s="160"/>
      <c r="AGJ133" s="160"/>
      <c r="AGK133" s="160"/>
      <c r="AGL133" s="160"/>
      <c r="AGM133" s="160"/>
      <c r="AGN133" s="160"/>
      <c r="AGO133" s="160"/>
      <c r="AGP133" s="160"/>
      <c r="AGQ133" s="160"/>
      <c r="AGR133" s="160"/>
      <c r="AGS133" s="160"/>
      <c r="AGT133" s="160"/>
      <c r="AGU133" s="160"/>
      <c r="AGV133" s="160"/>
      <c r="AGW133" s="160"/>
      <c r="AGX133" s="160"/>
      <c r="AGY133" s="160"/>
      <c r="AGZ133" s="160"/>
      <c r="AHA133" s="160"/>
      <c r="AHB133" s="160"/>
      <c r="AHC133" s="160"/>
      <c r="AHD133" s="160"/>
      <c r="AHE133" s="160"/>
      <c r="AHF133" s="160"/>
      <c r="AHG133" s="160"/>
      <c r="AHH133" s="160"/>
      <c r="AHI133" s="160"/>
      <c r="AHJ133" s="160"/>
      <c r="AHK133" s="160"/>
      <c r="AHL133" s="160"/>
      <c r="AHM133" s="160"/>
      <c r="AHN133" s="160"/>
      <c r="AHO133" s="160"/>
      <c r="AHP133" s="160"/>
      <c r="AHQ133" s="160"/>
      <c r="AHR133" s="160"/>
      <c r="AHS133" s="160"/>
      <c r="AHT133" s="160"/>
      <c r="AHU133" s="160"/>
      <c r="AHV133" s="160"/>
      <c r="AHW133" s="160"/>
      <c r="AHX133" s="160"/>
      <c r="AHY133" s="160"/>
      <c r="AHZ133" s="160"/>
      <c r="AIA133" s="160"/>
      <c r="AIB133" s="160"/>
      <c r="AIC133" s="160"/>
      <c r="AID133" s="160"/>
      <c r="AIE133" s="160"/>
      <c r="AIF133" s="160"/>
      <c r="AIG133" s="160"/>
      <c r="AIH133" s="160"/>
      <c r="AII133" s="160"/>
      <c r="AIJ133" s="160"/>
      <c r="AIK133" s="160"/>
      <c r="AIL133" s="160"/>
      <c r="AIM133" s="160"/>
      <c r="AIN133" s="160"/>
      <c r="AIO133" s="160"/>
      <c r="AIP133" s="160"/>
      <c r="AIQ133" s="160"/>
      <c r="AIR133" s="160"/>
      <c r="AIS133" s="160"/>
      <c r="AIT133" s="160"/>
      <c r="AIU133" s="160"/>
      <c r="AIV133" s="160"/>
      <c r="AIW133" s="160"/>
      <c r="AIX133" s="160"/>
      <c r="AIY133" s="160"/>
      <c r="AIZ133" s="160"/>
      <c r="AJA133" s="160"/>
      <c r="AJB133" s="160"/>
      <c r="AJC133" s="160"/>
      <c r="AJD133" s="160"/>
      <c r="AJE133" s="160"/>
      <c r="AJF133" s="160"/>
      <c r="AJG133" s="160"/>
      <c r="AJH133" s="160"/>
      <c r="AJI133" s="160"/>
      <c r="AJJ133" s="160"/>
    </row>
    <row r="134" spans="1:946" s="161" customFormat="1" ht="27.95" customHeight="1" x14ac:dyDescent="0.25">
      <c r="A134" s="73" t="s">
        <v>123</v>
      </c>
      <c r="B134" s="73" t="s">
        <v>317</v>
      </c>
      <c r="C134" s="71"/>
      <c r="D134" s="86"/>
      <c r="E134" s="86"/>
      <c r="F134" s="81" t="s">
        <v>92</v>
      </c>
      <c r="G134" s="86"/>
      <c r="H134" s="86"/>
      <c r="I134" s="86"/>
      <c r="J134" s="86"/>
      <c r="K134" s="62"/>
      <c r="L134" s="62"/>
      <c r="M134" s="64" t="s">
        <v>66</v>
      </c>
      <c r="N134" s="88"/>
      <c r="O134" s="88"/>
      <c r="P134" s="88"/>
      <c r="Q134" s="64">
        <v>1</v>
      </c>
      <c r="R134" s="64">
        <v>1</v>
      </c>
      <c r="S134" s="88"/>
      <c r="T134" s="88"/>
      <c r="U134" s="88"/>
      <c r="V134" s="88"/>
      <c r="W134" s="88"/>
      <c r="X134" s="88"/>
      <c r="Y134" s="88"/>
      <c r="Z134" s="51">
        <f t="shared" si="1"/>
        <v>2</v>
      </c>
      <c r="AA134" s="66"/>
      <c r="AB134" s="53"/>
      <c r="AC134" s="67"/>
      <c r="AD134" s="68"/>
      <c r="AE134" s="68"/>
      <c r="AF134" s="69"/>
      <c r="AG134" s="66"/>
      <c r="AH134" s="66"/>
      <c r="AI134" s="67"/>
      <c r="AJ134" s="160"/>
      <c r="AK134" s="160"/>
      <c r="AL134" s="160"/>
      <c r="AM134" s="160"/>
      <c r="AN134" s="160"/>
      <c r="AO134" s="160"/>
      <c r="AP134" s="160"/>
      <c r="AQ134" s="160"/>
      <c r="AR134" s="160"/>
      <c r="AS134" s="160"/>
      <c r="AT134" s="160"/>
      <c r="AU134" s="160"/>
      <c r="AV134" s="160"/>
      <c r="AW134" s="160"/>
      <c r="AX134" s="160"/>
      <c r="AY134" s="160"/>
      <c r="AZ134" s="160"/>
      <c r="BA134" s="160"/>
      <c r="BB134" s="160"/>
      <c r="BC134" s="160"/>
      <c r="BD134" s="160"/>
      <c r="BE134" s="160"/>
      <c r="BF134" s="160"/>
      <c r="BG134" s="160"/>
      <c r="BH134" s="160"/>
      <c r="BI134" s="160"/>
      <c r="BJ134" s="160"/>
      <c r="BK134" s="160"/>
      <c r="BL134" s="160"/>
      <c r="BM134" s="160"/>
      <c r="BN134" s="160"/>
      <c r="BO134" s="160"/>
      <c r="BP134" s="160"/>
      <c r="BQ134" s="160"/>
      <c r="BR134" s="160"/>
      <c r="BS134" s="160"/>
      <c r="BT134" s="160"/>
      <c r="BU134" s="160"/>
      <c r="BV134" s="160"/>
      <c r="BW134" s="160"/>
      <c r="BX134" s="160"/>
      <c r="BY134" s="160"/>
      <c r="BZ134" s="160"/>
      <c r="CA134" s="160"/>
      <c r="CB134" s="160"/>
      <c r="CC134" s="160"/>
      <c r="CD134" s="160"/>
      <c r="CE134" s="160"/>
      <c r="CF134" s="160"/>
      <c r="CG134" s="160"/>
      <c r="CH134" s="160"/>
      <c r="CI134" s="160"/>
      <c r="CJ134" s="160"/>
      <c r="CK134" s="160"/>
      <c r="CL134" s="160"/>
      <c r="CM134" s="160"/>
      <c r="CN134" s="160"/>
      <c r="CO134" s="160"/>
      <c r="CP134" s="160"/>
      <c r="CQ134" s="160"/>
      <c r="CR134" s="160"/>
      <c r="CS134" s="160"/>
      <c r="CT134" s="160"/>
      <c r="CU134" s="160"/>
      <c r="CV134" s="160"/>
      <c r="CW134" s="160"/>
      <c r="CX134" s="160"/>
      <c r="CY134" s="160"/>
      <c r="CZ134" s="160"/>
      <c r="DA134" s="160"/>
      <c r="DB134" s="160"/>
      <c r="DC134" s="160"/>
      <c r="DD134" s="160"/>
      <c r="DE134" s="160"/>
      <c r="DF134" s="160"/>
      <c r="DG134" s="160"/>
      <c r="DH134" s="160"/>
      <c r="DI134" s="160"/>
      <c r="DJ134" s="160"/>
      <c r="DK134" s="160"/>
      <c r="DL134" s="160"/>
      <c r="DM134" s="160"/>
      <c r="DN134" s="160"/>
      <c r="DO134" s="160"/>
      <c r="DP134" s="160"/>
      <c r="DQ134" s="160"/>
      <c r="DR134" s="160"/>
      <c r="DS134" s="160"/>
      <c r="DT134" s="160"/>
      <c r="DU134" s="160"/>
      <c r="DV134" s="160"/>
      <c r="DW134" s="160"/>
      <c r="DX134" s="160"/>
      <c r="DY134" s="160"/>
      <c r="DZ134" s="160"/>
      <c r="EA134" s="160"/>
      <c r="EB134" s="160"/>
      <c r="EC134" s="160"/>
      <c r="ED134" s="160"/>
      <c r="EE134" s="160"/>
      <c r="EF134" s="160"/>
      <c r="EG134" s="160"/>
      <c r="EH134" s="160"/>
      <c r="EI134" s="160"/>
      <c r="EJ134" s="160"/>
      <c r="EK134" s="160"/>
      <c r="EL134" s="160"/>
      <c r="EM134" s="160"/>
      <c r="EN134" s="160"/>
      <c r="EO134" s="160"/>
      <c r="EP134" s="160"/>
      <c r="EQ134" s="160"/>
      <c r="ER134" s="160"/>
      <c r="ES134" s="160"/>
      <c r="ET134" s="160"/>
      <c r="EU134" s="160"/>
      <c r="EV134" s="160"/>
      <c r="EW134" s="160"/>
      <c r="EX134" s="160"/>
      <c r="EY134" s="160"/>
      <c r="EZ134" s="160"/>
      <c r="FA134" s="160"/>
      <c r="FB134" s="160"/>
      <c r="FC134" s="160"/>
      <c r="FD134" s="160"/>
      <c r="FE134" s="160"/>
      <c r="FF134" s="160"/>
      <c r="FG134" s="160"/>
      <c r="FH134" s="160"/>
      <c r="FI134" s="160"/>
      <c r="FJ134" s="160"/>
      <c r="FK134" s="160"/>
      <c r="FL134" s="160"/>
      <c r="FM134" s="160"/>
      <c r="FN134" s="160"/>
      <c r="FO134" s="160"/>
      <c r="FP134" s="160"/>
      <c r="FQ134" s="160"/>
      <c r="FR134" s="160"/>
      <c r="FS134" s="160"/>
      <c r="FT134" s="160"/>
      <c r="FU134" s="160"/>
      <c r="FV134" s="160"/>
      <c r="FW134" s="160"/>
      <c r="FX134" s="160"/>
      <c r="FY134" s="160"/>
      <c r="FZ134" s="160"/>
      <c r="GA134" s="160"/>
      <c r="GB134" s="160"/>
      <c r="GC134" s="160"/>
      <c r="GD134" s="160"/>
      <c r="GE134" s="160"/>
      <c r="GF134" s="160"/>
      <c r="GG134" s="160"/>
      <c r="GH134" s="160"/>
      <c r="GI134" s="160"/>
      <c r="GJ134" s="160"/>
      <c r="GK134" s="160"/>
      <c r="GL134" s="160"/>
      <c r="GM134" s="160"/>
      <c r="GN134" s="160"/>
      <c r="GO134" s="160"/>
      <c r="GP134" s="160"/>
      <c r="GQ134" s="160"/>
      <c r="GR134" s="160"/>
      <c r="GS134" s="160"/>
      <c r="GT134" s="160"/>
      <c r="GU134" s="160"/>
      <c r="GV134" s="160"/>
      <c r="GW134" s="160"/>
      <c r="GX134" s="160"/>
      <c r="GY134" s="160"/>
      <c r="GZ134" s="160"/>
      <c r="HA134" s="160"/>
      <c r="HB134" s="160"/>
      <c r="HC134" s="160"/>
      <c r="HD134" s="160"/>
      <c r="HE134" s="160"/>
      <c r="HF134" s="160"/>
      <c r="HG134" s="160"/>
      <c r="HH134" s="160"/>
      <c r="HI134" s="160"/>
      <c r="HJ134" s="160"/>
      <c r="HK134" s="160"/>
      <c r="HL134" s="160"/>
      <c r="HM134" s="160"/>
      <c r="HN134" s="160"/>
      <c r="HO134" s="160"/>
      <c r="HP134" s="160"/>
      <c r="HQ134" s="160"/>
      <c r="HR134" s="160"/>
      <c r="HS134" s="160"/>
      <c r="HT134" s="160"/>
      <c r="HU134" s="160"/>
      <c r="HV134" s="160"/>
      <c r="HW134" s="160"/>
      <c r="HX134" s="160"/>
      <c r="HY134" s="160"/>
      <c r="HZ134" s="160"/>
      <c r="IA134" s="160"/>
      <c r="IB134" s="160"/>
      <c r="IC134" s="160"/>
      <c r="ID134" s="160"/>
      <c r="IE134" s="160"/>
      <c r="IF134" s="160"/>
      <c r="IG134" s="160"/>
      <c r="IH134" s="160"/>
      <c r="II134" s="160"/>
      <c r="IJ134" s="160"/>
      <c r="IK134" s="160"/>
      <c r="IL134" s="160"/>
      <c r="IM134" s="160"/>
      <c r="IN134" s="160"/>
      <c r="IO134" s="160"/>
      <c r="IP134" s="160"/>
      <c r="IQ134" s="160"/>
      <c r="IR134" s="160"/>
      <c r="IS134" s="160"/>
      <c r="IT134" s="160"/>
      <c r="IU134" s="160"/>
      <c r="IV134" s="160"/>
      <c r="IW134" s="160"/>
      <c r="IX134" s="160"/>
      <c r="IY134" s="160"/>
      <c r="IZ134" s="160"/>
      <c r="JA134" s="160"/>
      <c r="JB134" s="160"/>
      <c r="JC134" s="160"/>
      <c r="JD134" s="160"/>
      <c r="JE134" s="160"/>
      <c r="JF134" s="160"/>
      <c r="JG134" s="160"/>
      <c r="JH134" s="160"/>
      <c r="JI134" s="160"/>
      <c r="JJ134" s="160"/>
      <c r="JK134" s="160"/>
      <c r="JL134" s="160"/>
      <c r="JM134" s="160"/>
      <c r="JN134" s="160"/>
      <c r="JO134" s="160"/>
      <c r="JP134" s="160"/>
      <c r="JQ134" s="160"/>
      <c r="JR134" s="160"/>
      <c r="JS134" s="160"/>
      <c r="JT134" s="160"/>
      <c r="JU134" s="160"/>
      <c r="JV134" s="160"/>
      <c r="JW134" s="160"/>
      <c r="JX134" s="160"/>
      <c r="JY134" s="160"/>
      <c r="JZ134" s="160"/>
      <c r="KA134" s="160"/>
      <c r="KB134" s="160"/>
      <c r="KC134" s="160"/>
      <c r="KD134" s="160"/>
      <c r="KE134" s="160"/>
      <c r="KF134" s="160"/>
      <c r="KG134" s="160"/>
      <c r="KH134" s="160"/>
      <c r="KI134" s="160"/>
      <c r="KJ134" s="160"/>
      <c r="KK134" s="160"/>
      <c r="KL134" s="160"/>
      <c r="KM134" s="160"/>
      <c r="KN134" s="160"/>
      <c r="KO134" s="160"/>
      <c r="KP134" s="160"/>
      <c r="KQ134" s="160"/>
      <c r="KR134" s="160"/>
      <c r="KS134" s="160"/>
      <c r="KT134" s="160"/>
      <c r="KU134" s="160"/>
      <c r="KV134" s="160"/>
      <c r="KW134" s="160"/>
      <c r="KX134" s="160"/>
      <c r="KY134" s="160"/>
      <c r="KZ134" s="160"/>
      <c r="LA134" s="160"/>
      <c r="LB134" s="160"/>
      <c r="LC134" s="160"/>
      <c r="LD134" s="160"/>
      <c r="LE134" s="160"/>
      <c r="LF134" s="160"/>
      <c r="LG134" s="160"/>
      <c r="LH134" s="160"/>
      <c r="LI134" s="160"/>
      <c r="LJ134" s="160"/>
      <c r="LK134" s="160"/>
      <c r="LL134" s="160"/>
      <c r="LM134" s="160"/>
      <c r="LN134" s="160"/>
      <c r="LO134" s="160"/>
      <c r="LP134" s="160"/>
      <c r="LQ134" s="160"/>
      <c r="LR134" s="160"/>
      <c r="LS134" s="160"/>
      <c r="LT134" s="160"/>
      <c r="LU134" s="160"/>
      <c r="LV134" s="160"/>
      <c r="LW134" s="160"/>
      <c r="LX134" s="160"/>
      <c r="LY134" s="160"/>
      <c r="LZ134" s="160"/>
      <c r="MA134" s="160"/>
      <c r="MB134" s="160"/>
      <c r="MC134" s="160"/>
      <c r="MD134" s="160"/>
      <c r="ME134" s="160"/>
      <c r="MF134" s="160"/>
      <c r="MG134" s="160"/>
      <c r="MH134" s="160"/>
      <c r="MI134" s="160"/>
      <c r="MJ134" s="160"/>
      <c r="MK134" s="160"/>
      <c r="ML134" s="160"/>
      <c r="MM134" s="160"/>
      <c r="MN134" s="160"/>
      <c r="MO134" s="160"/>
      <c r="MP134" s="160"/>
      <c r="MQ134" s="160"/>
      <c r="MR134" s="160"/>
      <c r="MS134" s="160"/>
      <c r="MT134" s="160"/>
      <c r="MU134" s="160"/>
      <c r="MV134" s="160"/>
      <c r="MW134" s="160"/>
      <c r="MX134" s="160"/>
      <c r="MY134" s="160"/>
      <c r="MZ134" s="160"/>
      <c r="NA134" s="160"/>
      <c r="NB134" s="160"/>
      <c r="NC134" s="160"/>
      <c r="ND134" s="160"/>
      <c r="NE134" s="160"/>
      <c r="NF134" s="160"/>
      <c r="NG134" s="160"/>
      <c r="NH134" s="160"/>
      <c r="NI134" s="160"/>
      <c r="NJ134" s="160"/>
      <c r="NK134" s="160"/>
      <c r="NL134" s="160"/>
      <c r="NM134" s="160"/>
      <c r="NN134" s="160"/>
      <c r="NO134" s="160"/>
      <c r="NP134" s="160"/>
      <c r="NQ134" s="160"/>
      <c r="NR134" s="160"/>
      <c r="NS134" s="160"/>
      <c r="NT134" s="160"/>
      <c r="NU134" s="160"/>
      <c r="NV134" s="160"/>
      <c r="NW134" s="160"/>
      <c r="NX134" s="160"/>
      <c r="NY134" s="160"/>
      <c r="NZ134" s="160"/>
      <c r="OA134" s="160"/>
      <c r="OB134" s="160"/>
      <c r="OC134" s="160"/>
      <c r="OD134" s="160"/>
      <c r="OE134" s="160"/>
      <c r="OF134" s="160"/>
      <c r="OG134" s="160"/>
      <c r="OH134" s="160"/>
      <c r="OI134" s="160"/>
      <c r="OJ134" s="160"/>
      <c r="OK134" s="160"/>
      <c r="OL134" s="160"/>
      <c r="OM134" s="160"/>
      <c r="ON134" s="160"/>
      <c r="OO134" s="160"/>
      <c r="OP134" s="160"/>
      <c r="OQ134" s="160"/>
      <c r="OR134" s="160"/>
      <c r="OS134" s="160"/>
      <c r="OT134" s="160"/>
      <c r="OU134" s="160"/>
      <c r="OV134" s="160"/>
      <c r="OW134" s="160"/>
      <c r="OX134" s="160"/>
      <c r="OY134" s="160"/>
      <c r="OZ134" s="160"/>
      <c r="PA134" s="160"/>
      <c r="PB134" s="160"/>
      <c r="PC134" s="160"/>
      <c r="PD134" s="160"/>
      <c r="PE134" s="160"/>
      <c r="PF134" s="160"/>
      <c r="PG134" s="160"/>
      <c r="PH134" s="160"/>
      <c r="PI134" s="160"/>
      <c r="PJ134" s="160"/>
      <c r="PK134" s="160"/>
      <c r="PL134" s="160"/>
      <c r="PM134" s="160"/>
      <c r="PN134" s="160"/>
      <c r="PO134" s="160"/>
      <c r="PP134" s="160"/>
      <c r="PQ134" s="160"/>
      <c r="PR134" s="160"/>
      <c r="PS134" s="160"/>
      <c r="PT134" s="160"/>
      <c r="PU134" s="160"/>
      <c r="PV134" s="160"/>
      <c r="PW134" s="160"/>
      <c r="PX134" s="160"/>
      <c r="PY134" s="160"/>
      <c r="PZ134" s="160"/>
      <c r="QA134" s="160"/>
      <c r="QB134" s="160"/>
      <c r="QC134" s="160"/>
      <c r="QD134" s="160"/>
      <c r="QE134" s="160"/>
      <c r="QF134" s="160"/>
      <c r="QG134" s="160"/>
      <c r="QH134" s="160"/>
      <c r="QI134" s="160"/>
      <c r="QJ134" s="160"/>
      <c r="QK134" s="160"/>
      <c r="QL134" s="160"/>
      <c r="QM134" s="160"/>
      <c r="QN134" s="160"/>
      <c r="QO134" s="160"/>
      <c r="QP134" s="160"/>
      <c r="QQ134" s="160"/>
      <c r="QR134" s="160"/>
      <c r="QS134" s="160"/>
      <c r="QT134" s="160"/>
      <c r="QU134" s="160"/>
      <c r="QV134" s="160"/>
      <c r="QW134" s="160"/>
      <c r="QX134" s="160"/>
      <c r="QY134" s="160"/>
      <c r="QZ134" s="160"/>
      <c r="RA134" s="160"/>
      <c r="RB134" s="160"/>
      <c r="RC134" s="160"/>
      <c r="RD134" s="160"/>
      <c r="RE134" s="160"/>
      <c r="RF134" s="160"/>
      <c r="RG134" s="160"/>
      <c r="RH134" s="160"/>
      <c r="RI134" s="160"/>
      <c r="RJ134" s="160"/>
      <c r="RK134" s="160"/>
      <c r="RL134" s="160"/>
      <c r="RM134" s="160"/>
      <c r="RN134" s="160"/>
      <c r="RO134" s="160"/>
      <c r="RP134" s="160"/>
      <c r="RQ134" s="160"/>
      <c r="RR134" s="160"/>
      <c r="RS134" s="160"/>
      <c r="RT134" s="160"/>
      <c r="RU134" s="160"/>
      <c r="RV134" s="160"/>
      <c r="RW134" s="160"/>
      <c r="RX134" s="160"/>
      <c r="RY134" s="160"/>
      <c r="RZ134" s="160"/>
      <c r="SA134" s="160"/>
      <c r="SB134" s="160"/>
      <c r="SC134" s="160"/>
      <c r="SD134" s="160"/>
      <c r="SE134" s="160"/>
      <c r="SF134" s="160"/>
      <c r="SG134" s="160"/>
      <c r="SH134" s="160"/>
      <c r="SI134" s="160"/>
      <c r="SJ134" s="160"/>
      <c r="SK134" s="160"/>
      <c r="SL134" s="160"/>
      <c r="SM134" s="160"/>
      <c r="SN134" s="160"/>
      <c r="SO134" s="160"/>
      <c r="SP134" s="160"/>
      <c r="SQ134" s="160"/>
      <c r="SR134" s="160"/>
      <c r="SS134" s="160"/>
      <c r="ST134" s="160"/>
      <c r="SU134" s="160"/>
      <c r="SV134" s="160"/>
      <c r="SW134" s="160"/>
      <c r="SX134" s="160"/>
      <c r="SY134" s="160"/>
      <c r="SZ134" s="160"/>
      <c r="TA134" s="160"/>
      <c r="TB134" s="160"/>
      <c r="TC134" s="160"/>
      <c r="TD134" s="160"/>
      <c r="TE134" s="160"/>
      <c r="TF134" s="160"/>
      <c r="TG134" s="160"/>
      <c r="TH134" s="160"/>
      <c r="TI134" s="160"/>
      <c r="TJ134" s="160"/>
      <c r="TK134" s="160"/>
      <c r="TL134" s="160"/>
      <c r="TM134" s="160"/>
      <c r="TN134" s="160"/>
      <c r="TO134" s="160"/>
      <c r="TP134" s="160"/>
      <c r="TQ134" s="160"/>
      <c r="TR134" s="160"/>
      <c r="TS134" s="160"/>
      <c r="TT134" s="160"/>
      <c r="TU134" s="160"/>
      <c r="TV134" s="160"/>
      <c r="TW134" s="160"/>
      <c r="TX134" s="160"/>
      <c r="TY134" s="160"/>
      <c r="TZ134" s="160"/>
      <c r="UA134" s="160"/>
      <c r="UB134" s="160"/>
      <c r="UC134" s="160"/>
      <c r="UD134" s="160"/>
      <c r="UE134" s="160"/>
      <c r="UF134" s="160"/>
      <c r="UG134" s="160"/>
      <c r="UH134" s="160"/>
      <c r="UI134" s="160"/>
      <c r="UJ134" s="160"/>
      <c r="UK134" s="160"/>
      <c r="UL134" s="160"/>
      <c r="UM134" s="160"/>
      <c r="UN134" s="160"/>
      <c r="UO134" s="160"/>
      <c r="UP134" s="160"/>
      <c r="UQ134" s="160"/>
      <c r="UR134" s="160"/>
      <c r="US134" s="160"/>
      <c r="UT134" s="160"/>
      <c r="UU134" s="160"/>
      <c r="UV134" s="160"/>
      <c r="UW134" s="160"/>
      <c r="UX134" s="160"/>
      <c r="UY134" s="160"/>
      <c r="UZ134" s="160"/>
      <c r="VA134" s="160"/>
      <c r="VB134" s="160"/>
      <c r="VC134" s="160"/>
      <c r="VD134" s="160"/>
      <c r="VE134" s="160"/>
      <c r="VF134" s="160"/>
      <c r="VG134" s="160"/>
      <c r="VH134" s="160"/>
      <c r="VI134" s="160"/>
      <c r="VJ134" s="160"/>
      <c r="VK134" s="160"/>
      <c r="VL134" s="160"/>
      <c r="VM134" s="160"/>
      <c r="VN134" s="160"/>
      <c r="VO134" s="160"/>
      <c r="VP134" s="160"/>
      <c r="VQ134" s="160"/>
      <c r="VR134" s="160"/>
      <c r="VS134" s="160"/>
      <c r="VT134" s="160"/>
      <c r="VU134" s="160"/>
      <c r="VV134" s="160"/>
      <c r="VW134" s="160"/>
      <c r="VX134" s="160"/>
      <c r="VY134" s="160"/>
      <c r="VZ134" s="160"/>
      <c r="WA134" s="160"/>
      <c r="WB134" s="160"/>
      <c r="WC134" s="160"/>
      <c r="WD134" s="160"/>
      <c r="WE134" s="160"/>
      <c r="WF134" s="160"/>
      <c r="WG134" s="160"/>
      <c r="WH134" s="160"/>
      <c r="WI134" s="160"/>
      <c r="WJ134" s="160"/>
      <c r="WK134" s="160"/>
      <c r="WL134" s="160"/>
      <c r="WM134" s="160"/>
      <c r="WN134" s="160"/>
      <c r="WO134" s="160"/>
      <c r="WP134" s="160"/>
      <c r="WQ134" s="160"/>
      <c r="WR134" s="160"/>
      <c r="WS134" s="160"/>
      <c r="WT134" s="160"/>
      <c r="WU134" s="160"/>
      <c r="WV134" s="160"/>
      <c r="WW134" s="160"/>
      <c r="WX134" s="160"/>
      <c r="WY134" s="160"/>
      <c r="WZ134" s="160"/>
      <c r="XA134" s="160"/>
      <c r="XB134" s="160"/>
      <c r="XC134" s="160"/>
      <c r="XD134" s="160"/>
      <c r="XE134" s="160"/>
      <c r="XF134" s="160"/>
      <c r="XG134" s="160"/>
      <c r="XH134" s="160"/>
      <c r="XI134" s="160"/>
      <c r="XJ134" s="160"/>
      <c r="XK134" s="160"/>
      <c r="XL134" s="160"/>
      <c r="XM134" s="160"/>
      <c r="XN134" s="160"/>
      <c r="XO134" s="160"/>
      <c r="XP134" s="160"/>
      <c r="XQ134" s="160"/>
      <c r="XR134" s="160"/>
      <c r="XS134" s="160"/>
      <c r="XT134" s="160"/>
      <c r="XU134" s="160"/>
      <c r="XV134" s="160"/>
      <c r="XW134" s="160"/>
      <c r="XX134" s="160"/>
      <c r="XY134" s="160"/>
      <c r="XZ134" s="160"/>
      <c r="YA134" s="160"/>
      <c r="YB134" s="160"/>
      <c r="YC134" s="160"/>
      <c r="YD134" s="160"/>
      <c r="YE134" s="160"/>
      <c r="YF134" s="160"/>
      <c r="YG134" s="160"/>
      <c r="YH134" s="160"/>
      <c r="YI134" s="160"/>
      <c r="YJ134" s="160"/>
      <c r="YK134" s="160"/>
      <c r="YL134" s="160"/>
      <c r="YM134" s="160"/>
      <c r="YN134" s="160"/>
      <c r="YO134" s="160"/>
      <c r="YP134" s="160"/>
      <c r="YQ134" s="160"/>
      <c r="YR134" s="160"/>
      <c r="YS134" s="160"/>
      <c r="YT134" s="160"/>
      <c r="YU134" s="160"/>
      <c r="YV134" s="160"/>
      <c r="YW134" s="160"/>
      <c r="YX134" s="160"/>
      <c r="YY134" s="160"/>
      <c r="YZ134" s="160"/>
      <c r="ZA134" s="160"/>
      <c r="ZB134" s="160"/>
      <c r="ZC134" s="160"/>
      <c r="ZD134" s="160"/>
      <c r="ZE134" s="160"/>
      <c r="ZF134" s="160"/>
      <c r="ZG134" s="160"/>
      <c r="ZH134" s="160"/>
      <c r="ZI134" s="160"/>
      <c r="ZJ134" s="160"/>
      <c r="ZK134" s="160"/>
      <c r="ZL134" s="160"/>
      <c r="ZM134" s="160"/>
      <c r="ZN134" s="160"/>
      <c r="ZO134" s="160"/>
      <c r="ZP134" s="160"/>
      <c r="ZQ134" s="160"/>
      <c r="ZR134" s="160"/>
      <c r="ZS134" s="160"/>
      <c r="ZT134" s="160"/>
      <c r="ZU134" s="160"/>
      <c r="ZV134" s="160"/>
      <c r="ZW134" s="160"/>
      <c r="ZX134" s="160"/>
      <c r="ZY134" s="160"/>
      <c r="ZZ134" s="160"/>
      <c r="AAA134" s="160"/>
      <c r="AAB134" s="160"/>
      <c r="AAC134" s="160"/>
      <c r="AAD134" s="160"/>
      <c r="AAE134" s="160"/>
      <c r="AAF134" s="160"/>
      <c r="AAG134" s="160"/>
      <c r="AAH134" s="160"/>
      <c r="AAI134" s="160"/>
      <c r="AAJ134" s="160"/>
      <c r="AAK134" s="160"/>
      <c r="AAL134" s="160"/>
      <c r="AAM134" s="160"/>
      <c r="AAN134" s="160"/>
      <c r="AAO134" s="160"/>
      <c r="AAP134" s="160"/>
      <c r="AAQ134" s="160"/>
      <c r="AAR134" s="160"/>
      <c r="AAS134" s="160"/>
      <c r="AAT134" s="160"/>
      <c r="AAU134" s="160"/>
      <c r="AAV134" s="160"/>
      <c r="AAW134" s="160"/>
      <c r="AAX134" s="160"/>
      <c r="AAY134" s="160"/>
      <c r="AAZ134" s="160"/>
      <c r="ABA134" s="160"/>
      <c r="ABB134" s="160"/>
      <c r="ABC134" s="160"/>
      <c r="ABD134" s="160"/>
      <c r="ABE134" s="160"/>
      <c r="ABF134" s="160"/>
      <c r="ABG134" s="160"/>
      <c r="ABH134" s="160"/>
      <c r="ABI134" s="160"/>
      <c r="ABJ134" s="160"/>
      <c r="ABK134" s="160"/>
      <c r="ABL134" s="160"/>
      <c r="ABM134" s="160"/>
      <c r="ABN134" s="160"/>
      <c r="ABO134" s="160"/>
      <c r="ABP134" s="160"/>
      <c r="ABQ134" s="160"/>
      <c r="ABR134" s="160"/>
      <c r="ABS134" s="160"/>
      <c r="ABT134" s="160"/>
      <c r="ABU134" s="160"/>
      <c r="ABV134" s="160"/>
      <c r="ABW134" s="160"/>
      <c r="ABX134" s="160"/>
      <c r="ABY134" s="160"/>
      <c r="ABZ134" s="160"/>
      <c r="ACA134" s="160"/>
      <c r="ACB134" s="160"/>
      <c r="ACC134" s="160"/>
      <c r="ACD134" s="160"/>
      <c r="ACE134" s="160"/>
      <c r="ACF134" s="160"/>
      <c r="ACG134" s="160"/>
      <c r="ACH134" s="160"/>
      <c r="ACI134" s="160"/>
      <c r="ACJ134" s="160"/>
      <c r="ACK134" s="160"/>
      <c r="ACL134" s="160"/>
      <c r="ACM134" s="160"/>
      <c r="ACN134" s="160"/>
      <c r="ACO134" s="160"/>
      <c r="ACP134" s="160"/>
      <c r="ACQ134" s="160"/>
      <c r="ACR134" s="160"/>
      <c r="ACS134" s="160"/>
      <c r="ACT134" s="160"/>
      <c r="ACU134" s="160"/>
      <c r="ACV134" s="160"/>
      <c r="ACW134" s="160"/>
      <c r="ACX134" s="160"/>
      <c r="ACY134" s="160"/>
      <c r="ACZ134" s="160"/>
      <c r="ADA134" s="160"/>
      <c r="ADB134" s="160"/>
      <c r="ADC134" s="160"/>
      <c r="ADD134" s="160"/>
      <c r="ADE134" s="160"/>
      <c r="ADF134" s="160"/>
      <c r="ADG134" s="160"/>
      <c r="ADH134" s="160"/>
      <c r="ADI134" s="160"/>
      <c r="ADJ134" s="160"/>
      <c r="ADK134" s="160"/>
      <c r="ADL134" s="160"/>
      <c r="ADM134" s="160"/>
      <c r="ADN134" s="160"/>
      <c r="ADO134" s="160"/>
      <c r="ADP134" s="160"/>
      <c r="ADQ134" s="160"/>
      <c r="ADR134" s="160"/>
      <c r="ADS134" s="160"/>
      <c r="ADT134" s="160"/>
      <c r="ADU134" s="160"/>
      <c r="ADV134" s="160"/>
      <c r="ADW134" s="160"/>
      <c r="ADX134" s="160"/>
      <c r="ADY134" s="160"/>
      <c r="ADZ134" s="160"/>
      <c r="AEA134" s="160"/>
      <c r="AEB134" s="160"/>
      <c r="AEC134" s="160"/>
      <c r="AED134" s="160"/>
      <c r="AEE134" s="160"/>
      <c r="AEF134" s="160"/>
      <c r="AEG134" s="160"/>
      <c r="AEH134" s="160"/>
      <c r="AEI134" s="160"/>
      <c r="AEJ134" s="160"/>
      <c r="AEK134" s="160"/>
      <c r="AEL134" s="160"/>
      <c r="AEM134" s="160"/>
      <c r="AEN134" s="160"/>
      <c r="AEO134" s="160"/>
      <c r="AEP134" s="160"/>
      <c r="AEQ134" s="160"/>
      <c r="AER134" s="160"/>
      <c r="AES134" s="160"/>
      <c r="AET134" s="160"/>
      <c r="AEU134" s="160"/>
      <c r="AEV134" s="160"/>
      <c r="AEW134" s="160"/>
      <c r="AEX134" s="160"/>
      <c r="AEY134" s="160"/>
      <c r="AEZ134" s="160"/>
      <c r="AFA134" s="160"/>
      <c r="AFB134" s="160"/>
      <c r="AFC134" s="160"/>
      <c r="AFD134" s="160"/>
      <c r="AFE134" s="160"/>
      <c r="AFF134" s="160"/>
      <c r="AFG134" s="160"/>
      <c r="AFH134" s="160"/>
      <c r="AFI134" s="160"/>
      <c r="AFJ134" s="160"/>
      <c r="AFK134" s="160"/>
      <c r="AFL134" s="160"/>
      <c r="AFM134" s="160"/>
      <c r="AFN134" s="160"/>
      <c r="AFO134" s="160"/>
      <c r="AFP134" s="160"/>
      <c r="AFQ134" s="160"/>
      <c r="AFR134" s="160"/>
      <c r="AFS134" s="160"/>
      <c r="AFT134" s="160"/>
      <c r="AFU134" s="160"/>
      <c r="AFV134" s="160"/>
      <c r="AFW134" s="160"/>
      <c r="AFX134" s="160"/>
      <c r="AFY134" s="160"/>
      <c r="AFZ134" s="160"/>
      <c r="AGA134" s="160"/>
      <c r="AGB134" s="160"/>
      <c r="AGC134" s="160"/>
      <c r="AGD134" s="160"/>
      <c r="AGE134" s="160"/>
      <c r="AGF134" s="160"/>
      <c r="AGG134" s="160"/>
      <c r="AGH134" s="160"/>
      <c r="AGI134" s="160"/>
      <c r="AGJ134" s="160"/>
      <c r="AGK134" s="160"/>
      <c r="AGL134" s="160"/>
      <c r="AGM134" s="160"/>
      <c r="AGN134" s="160"/>
      <c r="AGO134" s="160"/>
      <c r="AGP134" s="160"/>
      <c r="AGQ134" s="160"/>
      <c r="AGR134" s="160"/>
      <c r="AGS134" s="160"/>
      <c r="AGT134" s="160"/>
      <c r="AGU134" s="160"/>
      <c r="AGV134" s="160"/>
      <c r="AGW134" s="160"/>
      <c r="AGX134" s="160"/>
      <c r="AGY134" s="160"/>
      <c r="AGZ134" s="160"/>
      <c r="AHA134" s="160"/>
      <c r="AHB134" s="160"/>
      <c r="AHC134" s="160"/>
      <c r="AHD134" s="160"/>
      <c r="AHE134" s="160"/>
      <c r="AHF134" s="160"/>
      <c r="AHG134" s="160"/>
      <c r="AHH134" s="160"/>
      <c r="AHI134" s="160"/>
      <c r="AHJ134" s="160"/>
      <c r="AHK134" s="160"/>
      <c r="AHL134" s="160"/>
      <c r="AHM134" s="160"/>
      <c r="AHN134" s="160"/>
      <c r="AHO134" s="160"/>
      <c r="AHP134" s="160"/>
      <c r="AHQ134" s="160"/>
      <c r="AHR134" s="160"/>
      <c r="AHS134" s="160"/>
      <c r="AHT134" s="160"/>
      <c r="AHU134" s="160"/>
      <c r="AHV134" s="160"/>
      <c r="AHW134" s="160"/>
      <c r="AHX134" s="160"/>
      <c r="AHY134" s="160"/>
      <c r="AHZ134" s="160"/>
      <c r="AIA134" s="160"/>
      <c r="AIB134" s="160"/>
      <c r="AIC134" s="160"/>
      <c r="AID134" s="160"/>
      <c r="AIE134" s="160"/>
      <c r="AIF134" s="160"/>
      <c r="AIG134" s="160"/>
      <c r="AIH134" s="160"/>
      <c r="AII134" s="160"/>
      <c r="AIJ134" s="160"/>
      <c r="AIK134" s="160"/>
      <c r="AIL134" s="160"/>
      <c r="AIM134" s="160"/>
      <c r="AIN134" s="160"/>
      <c r="AIO134" s="160"/>
      <c r="AIP134" s="160"/>
      <c r="AIQ134" s="160"/>
      <c r="AIR134" s="160"/>
      <c r="AIS134" s="160"/>
      <c r="AIT134" s="160"/>
      <c r="AIU134" s="160"/>
      <c r="AIV134" s="160"/>
      <c r="AIW134" s="160"/>
      <c r="AIX134" s="160"/>
      <c r="AIY134" s="160"/>
      <c r="AIZ134" s="160"/>
      <c r="AJA134" s="160"/>
      <c r="AJB134" s="160"/>
      <c r="AJC134" s="160"/>
      <c r="AJD134" s="160"/>
      <c r="AJE134" s="160"/>
      <c r="AJF134" s="160"/>
      <c r="AJG134" s="160"/>
      <c r="AJH134" s="160"/>
      <c r="AJI134" s="160"/>
      <c r="AJJ134" s="160"/>
    </row>
    <row r="135" spans="1:946" s="161" customFormat="1" ht="27.95" customHeight="1" x14ac:dyDescent="0.25">
      <c r="A135" s="73" t="s">
        <v>123</v>
      </c>
      <c r="B135" s="73" t="s">
        <v>317</v>
      </c>
      <c r="C135" s="70" t="s">
        <v>333</v>
      </c>
      <c r="D135" s="80" t="s">
        <v>68</v>
      </c>
      <c r="E135" s="80" t="s">
        <v>92</v>
      </c>
      <c r="F135" s="81" t="s">
        <v>92</v>
      </c>
      <c r="G135" s="80" t="s">
        <v>60</v>
      </c>
      <c r="H135" s="80" t="s">
        <v>334</v>
      </c>
      <c r="I135" s="80" t="s">
        <v>335</v>
      </c>
      <c r="J135" s="80"/>
      <c r="K135" s="46" t="s">
        <v>336</v>
      </c>
      <c r="L135" s="46" t="s">
        <v>332</v>
      </c>
      <c r="M135" s="48" t="s">
        <v>57</v>
      </c>
      <c r="N135" s="88"/>
      <c r="O135" s="88"/>
      <c r="P135" s="88"/>
      <c r="Q135" s="88"/>
      <c r="R135" s="88"/>
      <c r="S135" s="88"/>
      <c r="T135" s="88"/>
      <c r="U135" s="48">
        <v>1</v>
      </c>
      <c r="V135" s="48">
        <v>1</v>
      </c>
      <c r="W135" s="88"/>
      <c r="X135" s="88"/>
      <c r="Y135" s="88"/>
      <c r="Z135" s="51">
        <f t="shared" si="1"/>
        <v>2</v>
      </c>
      <c r="AA135" s="52"/>
      <c r="AB135" s="53"/>
      <c r="AC135" s="54">
        <f>Z136/(AA135+Z135)</f>
        <v>1</v>
      </c>
      <c r="AD135" s="55">
        <v>0</v>
      </c>
      <c r="AE135" s="55">
        <v>0</v>
      </c>
      <c r="AF135" s="56" t="str">
        <f>IFERROR(AE135/AD135," ")</f>
        <v xml:space="preserve"> </v>
      </c>
      <c r="AG135" s="52"/>
      <c r="AH135" s="52"/>
      <c r="AI135" s="54" t="str">
        <f>IFERROR(AH135/AG135," ")</f>
        <v xml:space="preserve"> </v>
      </c>
      <c r="AJ135" s="160"/>
      <c r="AK135" s="160"/>
      <c r="AL135" s="160"/>
      <c r="AM135" s="160"/>
      <c r="AN135" s="160"/>
      <c r="AO135" s="160"/>
      <c r="AP135" s="160"/>
      <c r="AQ135" s="160"/>
      <c r="AR135" s="160"/>
      <c r="AS135" s="160"/>
      <c r="AT135" s="160"/>
      <c r="AU135" s="160"/>
      <c r="AV135" s="160"/>
      <c r="AW135" s="160"/>
      <c r="AX135" s="160"/>
      <c r="AY135" s="160"/>
      <c r="AZ135" s="160"/>
      <c r="BA135" s="160"/>
      <c r="BB135" s="160"/>
      <c r="BC135" s="160"/>
      <c r="BD135" s="160"/>
      <c r="BE135" s="160"/>
      <c r="BF135" s="160"/>
      <c r="BG135" s="160"/>
      <c r="BH135" s="160"/>
      <c r="BI135" s="160"/>
      <c r="BJ135" s="160"/>
      <c r="BK135" s="160"/>
      <c r="BL135" s="160"/>
      <c r="BM135" s="160"/>
      <c r="BN135" s="160"/>
      <c r="BO135" s="160"/>
      <c r="BP135" s="160"/>
      <c r="BQ135" s="160"/>
      <c r="BR135" s="160"/>
      <c r="BS135" s="160"/>
      <c r="BT135" s="160"/>
      <c r="BU135" s="160"/>
      <c r="BV135" s="160"/>
      <c r="BW135" s="160"/>
      <c r="BX135" s="160"/>
      <c r="BY135" s="160"/>
      <c r="BZ135" s="160"/>
      <c r="CA135" s="160"/>
      <c r="CB135" s="160"/>
      <c r="CC135" s="160"/>
      <c r="CD135" s="160"/>
      <c r="CE135" s="160"/>
      <c r="CF135" s="160"/>
      <c r="CG135" s="160"/>
      <c r="CH135" s="160"/>
      <c r="CI135" s="160"/>
      <c r="CJ135" s="160"/>
      <c r="CK135" s="160"/>
      <c r="CL135" s="160"/>
      <c r="CM135" s="160"/>
      <c r="CN135" s="160"/>
      <c r="CO135" s="160"/>
      <c r="CP135" s="160"/>
      <c r="CQ135" s="160"/>
      <c r="CR135" s="160"/>
      <c r="CS135" s="160"/>
      <c r="CT135" s="160"/>
      <c r="CU135" s="160"/>
      <c r="CV135" s="160"/>
      <c r="CW135" s="160"/>
      <c r="CX135" s="160"/>
      <c r="CY135" s="160"/>
      <c r="CZ135" s="160"/>
      <c r="DA135" s="160"/>
      <c r="DB135" s="160"/>
      <c r="DC135" s="160"/>
      <c r="DD135" s="160"/>
      <c r="DE135" s="160"/>
      <c r="DF135" s="160"/>
      <c r="DG135" s="160"/>
      <c r="DH135" s="160"/>
      <c r="DI135" s="160"/>
      <c r="DJ135" s="160"/>
      <c r="DK135" s="160"/>
      <c r="DL135" s="160"/>
      <c r="DM135" s="160"/>
      <c r="DN135" s="160"/>
      <c r="DO135" s="160"/>
      <c r="DP135" s="160"/>
      <c r="DQ135" s="160"/>
      <c r="DR135" s="160"/>
      <c r="DS135" s="160"/>
      <c r="DT135" s="160"/>
      <c r="DU135" s="160"/>
      <c r="DV135" s="160"/>
      <c r="DW135" s="160"/>
      <c r="DX135" s="160"/>
      <c r="DY135" s="160"/>
      <c r="DZ135" s="160"/>
      <c r="EA135" s="160"/>
      <c r="EB135" s="160"/>
      <c r="EC135" s="160"/>
      <c r="ED135" s="160"/>
      <c r="EE135" s="160"/>
      <c r="EF135" s="160"/>
      <c r="EG135" s="160"/>
      <c r="EH135" s="160"/>
      <c r="EI135" s="160"/>
      <c r="EJ135" s="160"/>
      <c r="EK135" s="160"/>
      <c r="EL135" s="160"/>
      <c r="EM135" s="160"/>
      <c r="EN135" s="160"/>
      <c r="EO135" s="160"/>
      <c r="EP135" s="160"/>
      <c r="EQ135" s="160"/>
      <c r="ER135" s="160"/>
      <c r="ES135" s="160"/>
      <c r="ET135" s="160"/>
      <c r="EU135" s="160"/>
      <c r="EV135" s="160"/>
      <c r="EW135" s="160"/>
      <c r="EX135" s="160"/>
      <c r="EY135" s="160"/>
      <c r="EZ135" s="160"/>
      <c r="FA135" s="160"/>
      <c r="FB135" s="160"/>
      <c r="FC135" s="160"/>
      <c r="FD135" s="160"/>
      <c r="FE135" s="160"/>
      <c r="FF135" s="160"/>
      <c r="FG135" s="160"/>
      <c r="FH135" s="160"/>
      <c r="FI135" s="160"/>
      <c r="FJ135" s="160"/>
      <c r="FK135" s="160"/>
      <c r="FL135" s="160"/>
      <c r="FM135" s="160"/>
      <c r="FN135" s="160"/>
      <c r="FO135" s="160"/>
      <c r="FP135" s="160"/>
      <c r="FQ135" s="160"/>
      <c r="FR135" s="160"/>
      <c r="FS135" s="160"/>
      <c r="FT135" s="160"/>
      <c r="FU135" s="160"/>
      <c r="FV135" s="160"/>
      <c r="FW135" s="160"/>
      <c r="FX135" s="160"/>
      <c r="FY135" s="160"/>
      <c r="FZ135" s="160"/>
      <c r="GA135" s="160"/>
      <c r="GB135" s="160"/>
      <c r="GC135" s="160"/>
      <c r="GD135" s="160"/>
      <c r="GE135" s="160"/>
      <c r="GF135" s="160"/>
      <c r="GG135" s="160"/>
      <c r="GH135" s="160"/>
      <c r="GI135" s="160"/>
      <c r="GJ135" s="160"/>
      <c r="GK135" s="160"/>
      <c r="GL135" s="160"/>
      <c r="GM135" s="160"/>
      <c r="GN135" s="160"/>
      <c r="GO135" s="160"/>
      <c r="GP135" s="160"/>
      <c r="GQ135" s="160"/>
      <c r="GR135" s="160"/>
      <c r="GS135" s="160"/>
      <c r="GT135" s="160"/>
      <c r="GU135" s="160"/>
      <c r="GV135" s="160"/>
      <c r="GW135" s="160"/>
      <c r="GX135" s="160"/>
      <c r="GY135" s="160"/>
      <c r="GZ135" s="160"/>
      <c r="HA135" s="160"/>
      <c r="HB135" s="160"/>
      <c r="HC135" s="160"/>
      <c r="HD135" s="160"/>
      <c r="HE135" s="160"/>
      <c r="HF135" s="160"/>
      <c r="HG135" s="160"/>
      <c r="HH135" s="160"/>
      <c r="HI135" s="160"/>
      <c r="HJ135" s="160"/>
      <c r="HK135" s="160"/>
      <c r="HL135" s="160"/>
      <c r="HM135" s="160"/>
      <c r="HN135" s="160"/>
      <c r="HO135" s="160"/>
      <c r="HP135" s="160"/>
      <c r="HQ135" s="160"/>
      <c r="HR135" s="160"/>
      <c r="HS135" s="160"/>
      <c r="HT135" s="160"/>
      <c r="HU135" s="160"/>
      <c r="HV135" s="160"/>
      <c r="HW135" s="160"/>
      <c r="HX135" s="160"/>
      <c r="HY135" s="160"/>
      <c r="HZ135" s="160"/>
      <c r="IA135" s="160"/>
      <c r="IB135" s="160"/>
      <c r="IC135" s="160"/>
      <c r="ID135" s="160"/>
      <c r="IE135" s="160"/>
      <c r="IF135" s="160"/>
      <c r="IG135" s="160"/>
      <c r="IH135" s="160"/>
      <c r="II135" s="160"/>
      <c r="IJ135" s="160"/>
      <c r="IK135" s="160"/>
      <c r="IL135" s="160"/>
      <c r="IM135" s="160"/>
      <c r="IN135" s="160"/>
      <c r="IO135" s="160"/>
      <c r="IP135" s="160"/>
      <c r="IQ135" s="160"/>
      <c r="IR135" s="160"/>
      <c r="IS135" s="160"/>
      <c r="IT135" s="160"/>
      <c r="IU135" s="160"/>
      <c r="IV135" s="160"/>
      <c r="IW135" s="160"/>
      <c r="IX135" s="160"/>
      <c r="IY135" s="160"/>
      <c r="IZ135" s="160"/>
      <c r="JA135" s="160"/>
      <c r="JB135" s="160"/>
      <c r="JC135" s="160"/>
      <c r="JD135" s="160"/>
      <c r="JE135" s="160"/>
      <c r="JF135" s="160"/>
      <c r="JG135" s="160"/>
      <c r="JH135" s="160"/>
      <c r="JI135" s="160"/>
      <c r="JJ135" s="160"/>
      <c r="JK135" s="160"/>
      <c r="JL135" s="160"/>
      <c r="JM135" s="160"/>
      <c r="JN135" s="160"/>
      <c r="JO135" s="160"/>
      <c r="JP135" s="160"/>
      <c r="JQ135" s="160"/>
      <c r="JR135" s="160"/>
      <c r="JS135" s="160"/>
      <c r="JT135" s="160"/>
      <c r="JU135" s="160"/>
      <c r="JV135" s="160"/>
      <c r="JW135" s="160"/>
      <c r="JX135" s="160"/>
      <c r="JY135" s="160"/>
      <c r="JZ135" s="160"/>
      <c r="KA135" s="160"/>
      <c r="KB135" s="160"/>
      <c r="KC135" s="160"/>
      <c r="KD135" s="160"/>
      <c r="KE135" s="160"/>
      <c r="KF135" s="160"/>
      <c r="KG135" s="160"/>
      <c r="KH135" s="160"/>
      <c r="KI135" s="160"/>
      <c r="KJ135" s="160"/>
      <c r="KK135" s="160"/>
      <c r="KL135" s="160"/>
      <c r="KM135" s="160"/>
      <c r="KN135" s="160"/>
      <c r="KO135" s="160"/>
      <c r="KP135" s="160"/>
      <c r="KQ135" s="160"/>
      <c r="KR135" s="160"/>
      <c r="KS135" s="160"/>
      <c r="KT135" s="160"/>
      <c r="KU135" s="160"/>
      <c r="KV135" s="160"/>
      <c r="KW135" s="160"/>
      <c r="KX135" s="160"/>
      <c r="KY135" s="160"/>
      <c r="KZ135" s="160"/>
      <c r="LA135" s="160"/>
      <c r="LB135" s="160"/>
      <c r="LC135" s="160"/>
      <c r="LD135" s="160"/>
      <c r="LE135" s="160"/>
      <c r="LF135" s="160"/>
      <c r="LG135" s="160"/>
      <c r="LH135" s="160"/>
      <c r="LI135" s="160"/>
      <c r="LJ135" s="160"/>
      <c r="LK135" s="160"/>
      <c r="LL135" s="160"/>
      <c r="LM135" s="160"/>
      <c r="LN135" s="160"/>
      <c r="LO135" s="160"/>
      <c r="LP135" s="160"/>
      <c r="LQ135" s="160"/>
      <c r="LR135" s="160"/>
      <c r="LS135" s="160"/>
      <c r="LT135" s="160"/>
      <c r="LU135" s="160"/>
      <c r="LV135" s="160"/>
      <c r="LW135" s="160"/>
      <c r="LX135" s="160"/>
      <c r="LY135" s="160"/>
      <c r="LZ135" s="160"/>
      <c r="MA135" s="160"/>
      <c r="MB135" s="160"/>
      <c r="MC135" s="160"/>
      <c r="MD135" s="160"/>
      <c r="ME135" s="160"/>
      <c r="MF135" s="160"/>
      <c r="MG135" s="160"/>
      <c r="MH135" s="160"/>
      <c r="MI135" s="160"/>
      <c r="MJ135" s="160"/>
      <c r="MK135" s="160"/>
      <c r="ML135" s="160"/>
      <c r="MM135" s="160"/>
      <c r="MN135" s="160"/>
      <c r="MO135" s="160"/>
      <c r="MP135" s="160"/>
      <c r="MQ135" s="160"/>
      <c r="MR135" s="160"/>
      <c r="MS135" s="160"/>
      <c r="MT135" s="160"/>
      <c r="MU135" s="160"/>
      <c r="MV135" s="160"/>
      <c r="MW135" s="160"/>
      <c r="MX135" s="160"/>
      <c r="MY135" s="160"/>
      <c r="MZ135" s="160"/>
      <c r="NA135" s="160"/>
      <c r="NB135" s="160"/>
      <c r="NC135" s="160"/>
      <c r="ND135" s="160"/>
      <c r="NE135" s="160"/>
      <c r="NF135" s="160"/>
      <c r="NG135" s="160"/>
      <c r="NH135" s="160"/>
      <c r="NI135" s="160"/>
      <c r="NJ135" s="160"/>
      <c r="NK135" s="160"/>
      <c r="NL135" s="160"/>
      <c r="NM135" s="160"/>
      <c r="NN135" s="160"/>
      <c r="NO135" s="160"/>
      <c r="NP135" s="160"/>
      <c r="NQ135" s="160"/>
      <c r="NR135" s="160"/>
      <c r="NS135" s="160"/>
      <c r="NT135" s="160"/>
      <c r="NU135" s="160"/>
      <c r="NV135" s="160"/>
      <c r="NW135" s="160"/>
      <c r="NX135" s="160"/>
      <c r="NY135" s="160"/>
      <c r="NZ135" s="160"/>
      <c r="OA135" s="160"/>
      <c r="OB135" s="160"/>
      <c r="OC135" s="160"/>
      <c r="OD135" s="160"/>
      <c r="OE135" s="160"/>
      <c r="OF135" s="160"/>
      <c r="OG135" s="160"/>
      <c r="OH135" s="160"/>
      <c r="OI135" s="160"/>
      <c r="OJ135" s="160"/>
      <c r="OK135" s="160"/>
      <c r="OL135" s="160"/>
      <c r="OM135" s="160"/>
      <c r="ON135" s="160"/>
      <c r="OO135" s="160"/>
      <c r="OP135" s="160"/>
      <c r="OQ135" s="160"/>
      <c r="OR135" s="160"/>
      <c r="OS135" s="160"/>
      <c r="OT135" s="160"/>
      <c r="OU135" s="160"/>
      <c r="OV135" s="160"/>
      <c r="OW135" s="160"/>
      <c r="OX135" s="160"/>
      <c r="OY135" s="160"/>
      <c r="OZ135" s="160"/>
      <c r="PA135" s="160"/>
      <c r="PB135" s="160"/>
      <c r="PC135" s="160"/>
      <c r="PD135" s="160"/>
      <c r="PE135" s="160"/>
      <c r="PF135" s="160"/>
      <c r="PG135" s="160"/>
      <c r="PH135" s="160"/>
      <c r="PI135" s="160"/>
      <c r="PJ135" s="160"/>
      <c r="PK135" s="160"/>
      <c r="PL135" s="160"/>
      <c r="PM135" s="160"/>
      <c r="PN135" s="160"/>
      <c r="PO135" s="160"/>
      <c r="PP135" s="160"/>
      <c r="PQ135" s="160"/>
      <c r="PR135" s="160"/>
      <c r="PS135" s="160"/>
      <c r="PT135" s="160"/>
      <c r="PU135" s="160"/>
      <c r="PV135" s="160"/>
      <c r="PW135" s="160"/>
      <c r="PX135" s="160"/>
      <c r="PY135" s="160"/>
      <c r="PZ135" s="160"/>
      <c r="QA135" s="160"/>
      <c r="QB135" s="160"/>
      <c r="QC135" s="160"/>
      <c r="QD135" s="160"/>
      <c r="QE135" s="160"/>
      <c r="QF135" s="160"/>
      <c r="QG135" s="160"/>
      <c r="QH135" s="160"/>
      <c r="QI135" s="160"/>
      <c r="QJ135" s="160"/>
      <c r="QK135" s="160"/>
      <c r="QL135" s="160"/>
      <c r="QM135" s="160"/>
      <c r="QN135" s="160"/>
      <c r="QO135" s="160"/>
      <c r="QP135" s="160"/>
      <c r="QQ135" s="160"/>
      <c r="QR135" s="160"/>
      <c r="QS135" s="160"/>
      <c r="QT135" s="160"/>
      <c r="QU135" s="160"/>
      <c r="QV135" s="160"/>
      <c r="QW135" s="160"/>
      <c r="QX135" s="160"/>
      <c r="QY135" s="160"/>
      <c r="QZ135" s="160"/>
      <c r="RA135" s="160"/>
      <c r="RB135" s="160"/>
      <c r="RC135" s="160"/>
      <c r="RD135" s="160"/>
      <c r="RE135" s="160"/>
      <c r="RF135" s="160"/>
      <c r="RG135" s="160"/>
      <c r="RH135" s="160"/>
      <c r="RI135" s="160"/>
      <c r="RJ135" s="160"/>
      <c r="RK135" s="160"/>
      <c r="RL135" s="160"/>
      <c r="RM135" s="160"/>
      <c r="RN135" s="160"/>
      <c r="RO135" s="160"/>
      <c r="RP135" s="160"/>
      <c r="RQ135" s="160"/>
      <c r="RR135" s="160"/>
      <c r="RS135" s="160"/>
      <c r="RT135" s="160"/>
      <c r="RU135" s="160"/>
      <c r="RV135" s="160"/>
      <c r="RW135" s="160"/>
      <c r="RX135" s="160"/>
      <c r="RY135" s="160"/>
      <c r="RZ135" s="160"/>
      <c r="SA135" s="160"/>
      <c r="SB135" s="160"/>
      <c r="SC135" s="160"/>
      <c r="SD135" s="160"/>
      <c r="SE135" s="160"/>
      <c r="SF135" s="160"/>
      <c r="SG135" s="160"/>
      <c r="SH135" s="160"/>
      <c r="SI135" s="160"/>
      <c r="SJ135" s="160"/>
      <c r="SK135" s="160"/>
      <c r="SL135" s="160"/>
      <c r="SM135" s="160"/>
      <c r="SN135" s="160"/>
      <c r="SO135" s="160"/>
      <c r="SP135" s="160"/>
      <c r="SQ135" s="160"/>
      <c r="SR135" s="160"/>
      <c r="SS135" s="160"/>
      <c r="ST135" s="160"/>
      <c r="SU135" s="160"/>
      <c r="SV135" s="160"/>
      <c r="SW135" s="160"/>
      <c r="SX135" s="160"/>
      <c r="SY135" s="160"/>
      <c r="SZ135" s="160"/>
      <c r="TA135" s="160"/>
      <c r="TB135" s="160"/>
      <c r="TC135" s="160"/>
      <c r="TD135" s="160"/>
      <c r="TE135" s="160"/>
      <c r="TF135" s="160"/>
      <c r="TG135" s="160"/>
      <c r="TH135" s="160"/>
      <c r="TI135" s="160"/>
      <c r="TJ135" s="160"/>
      <c r="TK135" s="160"/>
      <c r="TL135" s="160"/>
      <c r="TM135" s="160"/>
      <c r="TN135" s="160"/>
      <c r="TO135" s="160"/>
      <c r="TP135" s="160"/>
      <c r="TQ135" s="160"/>
      <c r="TR135" s="160"/>
      <c r="TS135" s="160"/>
      <c r="TT135" s="160"/>
      <c r="TU135" s="160"/>
      <c r="TV135" s="160"/>
      <c r="TW135" s="160"/>
      <c r="TX135" s="160"/>
      <c r="TY135" s="160"/>
      <c r="TZ135" s="160"/>
      <c r="UA135" s="160"/>
      <c r="UB135" s="160"/>
      <c r="UC135" s="160"/>
      <c r="UD135" s="160"/>
      <c r="UE135" s="160"/>
      <c r="UF135" s="160"/>
      <c r="UG135" s="160"/>
      <c r="UH135" s="160"/>
      <c r="UI135" s="160"/>
      <c r="UJ135" s="160"/>
      <c r="UK135" s="160"/>
      <c r="UL135" s="160"/>
      <c r="UM135" s="160"/>
      <c r="UN135" s="160"/>
      <c r="UO135" s="160"/>
      <c r="UP135" s="160"/>
      <c r="UQ135" s="160"/>
      <c r="UR135" s="160"/>
      <c r="US135" s="160"/>
      <c r="UT135" s="160"/>
      <c r="UU135" s="160"/>
      <c r="UV135" s="160"/>
      <c r="UW135" s="160"/>
      <c r="UX135" s="160"/>
      <c r="UY135" s="160"/>
      <c r="UZ135" s="160"/>
      <c r="VA135" s="160"/>
      <c r="VB135" s="160"/>
      <c r="VC135" s="160"/>
      <c r="VD135" s="160"/>
      <c r="VE135" s="160"/>
      <c r="VF135" s="160"/>
      <c r="VG135" s="160"/>
      <c r="VH135" s="160"/>
      <c r="VI135" s="160"/>
      <c r="VJ135" s="160"/>
      <c r="VK135" s="160"/>
      <c r="VL135" s="160"/>
      <c r="VM135" s="160"/>
      <c r="VN135" s="160"/>
      <c r="VO135" s="160"/>
      <c r="VP135" s="160"/>
      <c r="VQ135" s="160"/>
      <c r="VR135" s="160"/>
      <c r="VS135" s="160"/>
      <c r="VT135" s="160"/>
      <c r="VU135" s="160"/>
      <c r="VV135" s="160"/>
      <c r="VW135" s="160"/>
      <c r="VX135" s="160"/>
      <c r="VY135" s="160"/>
      <c r="VZ135" s="160"/>
      <c r="WA135" s="160"/>
      <c r="WB135" s="160"/>
      <c r="WC135" s="160"/>
      <c r="WD135" s="160"/>
      <c r="WE135" s="160"/>
      <c r="WF135" s="160"/>
      <c r="WG135" s="160"/>
      <c r="WH135" s="160"/>
      <c r="WI135" s="160"/>
      <c r="WJ135" s="160"/>
      <c r="WK135" s="160"/>
      <c r="WL135" s="160"/>
      <c r="WM135" s="160"/>
      <c r="WN135" s="160"/>
      <c r="WO135" s="160"/>
      <c r="WP135" s="160"/>
      <c r="WQ135" s="160"/>
      <c r="WR135" s="160"/>
      <c r="WS135" s="160"/>
      <c r="WT135" s="160"/>
      <c r="WU135" s="160"/>
      <c r="WV135" s="160"/>
      <c r="WW135" s="160"/>
      <c r="WX135" s="160"/>
      <c r="WY135" s="160"/>
      <c r="WZ135" s="160"/>
      <c r="XA135" s="160"/>
      <c r="XB135" s="160"/>
      <c r="XC135" s="160"/>
      <c r="XD135" s="160"/>
      <c r="XE135" s="160"/>
      <c r="XF135" s="160"/>
      <c r="XG135" s="160"/>
      <c r="XH135" s="160"/>
      <c r="XI135" s="160"/>
      <c r="XJ135" s="160"/>
      <c r="XK135" s="160"/>
      <c r="XL135" s="160"/>
      <c r="XM135" s="160"/>
      <c r="XN135" s="160"/>
      <c r="XO135" s="160"/>
      <c r="XP135" s="160"/>
      <c r="XQ135" s="160"/>
      <c r="XR135" s="160"/>
      <c r="XS135" s="160"/>
      <c r="XT135" s="160"/>
      <c r="XU135" s="160"/>
      <c r="XV135" s="160"/>
      <c r="XW135" s="160"/>
      <c r="XX135" s="160"/>
      <c r="XY135" s="160"/>
      <c r="XZ135" s="160"/>
      <c r="YA135" s="160"/>
      <c r="YB135" s="160"/>
      <c r="YC135" s="160"/>
      <c r="YD135" s="160"/>
      <c r="YE135" s="160"/>
      <c r="YF135" s="160"/>
      <c r="YG135" s="160"/>
      <c r="YH135" s="160"/>
      <c r="YI135" s="160"/>
      <c r="YJ135" s="160"/>
      <c r="YK135" s="160"/>
      <c r="YL135" s="160"/>
      <c r="YM135" s="160"/>
      <c r="YN135" s="160"/>
      <c r="YO135" s="160"/>
      <c r="YP135" s="160"/>
      <c r="YQ135" s="160"/>
      <c r="YR135" s="160"/>
      <c r="YS135" s="160"/>
      <c r="YT135" s="160"/>
      <c r="YU135" s="160"/>
      <c r="YV135" s="160"/>
      <c r="YW135" s="160"/>
      <c r="YX135" s="160"/>
      <c r="YY135" s="160"/>
      <c r="YZ135" s="160"/>
      <c r="ZA135" s="160"/>
      <c r="ZB135" s="160"/>
      <c r="ZC135" s="160"/>
      <c r="ZD135" s="160"/>
      <c r="ZE135" s="160"/>
      <c r="ZF135" s="160"/>
      <c r="ZG135" s="160"/>
      <c r="ZH135" s="160"/>
      <c r="ZI135" s="160"/>
      <c r="ZJ135" s="160"/>
      <c r="ZK135" s="160"/>
      <c r="ZL135" s="160"/>
      <c r="ZM135" s="160"/>
      <c r="ZN135" s="160"/>
      <c r="ZO135" s="160"/>
      <c r="ZP135" s="160"/>
      <c r="ZQ135" s="160"/>
      <c r="ZR135" s="160"/>
      <c r="ZS135" s="160"/>
      <c r="ZT135" s="160"/>
      <c r="ZU135" s="160"/>
      <c r="ZV135" s="160"/>
      <c r="ZW135" s="160"/>
      <c r="ZX135" s="160"/>
      <c r="ZY135" s="160"/>
      <c r="ZZ135" s="160"/>
      <c r="AAA135" s="160"/>
      <c r="AAB135" s="160"/>
      <c r="AAC135" s="160"/>
      <c r="AAD135" s="160"/>
      <c r="AAE135" s="160"/>
      <c r="AAF135" s="160"/>
      <c r="AAG135" s="160"/>
      <c r="AAH135" s="160"/>
      <c r="AAI135" s="160"/>
      <c r="AAJ135" s="160"/>
      <c r="AAK135" s="160"/>
      <c r="AAL135" s="160"/>
      <c r="AAM135" s="160"/>
      <c r="AAN135" s="160"/>
      <c r="AAO135" s="160"/>
      <c r="AAP135" s="160"/>
      <c r="AAQ135" s="160"/>
      <c r="AAR135" s="160"/>
      <c r="AAS135" s="160"/>
      <c r="AAT135" s="160"/>
      <c r="AAU135" s="160"/>
      <c r="AAV135" s="160"/>
      <c r="AAW135" s="160"/>
      <c r="AAX135" s="160"/>
      <c r="AAY135" s="160"/>
      <c r="AAZ135" s="160"/>
      <c r="ABA135" s="160"/>
      <c r="ABB135" s="160"/>
      <c r="ABC135" s="160"/>
      <c r="ABD135" s="160"/>
      <c r="ABE135" s="160"/>
      <c r="ABF135" s="160"/>
      <c r="ABG135" s="160"/>
      <c r="ABH135" s="160"/>
      <c r="ABI135" s="160"/>
      <c r="ABJ135" s="160"/>
      <c r="ABK135" s="160"/>
      <c r="ABL135" s="160"/>
      <c r="ABM135" s="160"/>
      <c r="ABN135" s="160"/>
      <c r="ABO135" s="160"/>
      <c r="ABP135" s="160"/>
      <c r="ABQ135" s="160"/>
      <c r="ABR135" s="160"/>
      <c r="ABS135" s="160"/>
      <c r="ABT135" s="160"/>
      <c r="ABU135" s="160"/>
      <c r="ABV135" s="160"/>
      <c r="ABW135" s="160"/>
      <c r="ABX135" s="160"/>
      <c r="ABY135" s="160"/>
      <c r="ABZ135" s="160"/>
      <c r="ACA135" s="160"/>
      <c r="ACB135" s="160"/>
      <c r="ACC135" s="160"/>
      <c r="ACD135" s="160"/>
      <c r="ACE135" s="160"/>
      <c r="ACF135" s="160"/>
      <c r="ACG135" s="160"/>
      <c r="ACH135" s="160"/>
      <c r="ACI135" s="160"/>
      <c r="ACJ135" s="160"/>
      <c r="ACK135" s="160"/>
      <c r="ACL135" s="160"/>
      <c r="ACM135" s="160"/>
      <c r="ACN135" s="160"/>
      <c r="ACO135" s="160"/>
      <c r="ACP135" s="160"/>
      <c r="ACQ135" s="160"/>
      <c r="ACR135" s="160"/>
      <c r="ACS135" s="160"/>
      <c r="ACT135" s="160"/>
      <c r="ACU135" s="160"/>
      <c r="ACV135" s="160"/>
      <c r="ACW135" s="160"/>
      <c r="ACX135" s="160"/>
      <c r="ACY135" s="160"/>
      <c r="ACZ135" s="160"/>
      <c r="ADA135" s="160"/>
      <c r="ADB135" s="160"/>
      <c r="ADC135" s="160"/>
      <c r="ADD135" s="160"/>
      <c r="ADE135" s="160"/>
      <c r="ADF135" s="160"/>
      <c r="ADG135" s="160"/>
      <c r="ADH135" s="160"/>
      <c r="ADI135" s="160"/>
      <c r="ADJ135" s="160"/>
      <c r="ADK135" s="160"/>
      <c r="ADL135" s="160"/>
      <c r="ADM135" s="160"/>
      <c r="ADN135" s="160"/>
      <c r="ADO135" s="160"/>
      <c r="ADP135" s="160"/>
      <c r="ADQ135" s="160"/>
      <c r="ADR135" s="160"/>
      <c r="ADS135" s="160"/>
      <c r="ADT135" s="160"/>
      <c r="ADU135" s="160"/>
      <c r="ADV135" s="160"/>
      <c r="ADW135" s="160"/>
      <c r="ADX135" s="160"/>
      <c r="ADY135" s="160"/>
      <c r="ADZ135" s="160"/>
      <c r="AEA135" s="160"/>
      <c r="AEB135" s="160"/>
      <c r="AEC135" s="160"/>
      <c r="AED135" s="160"/>
      <c r="AEE135" s="160"/>
      <c r="AEF135" s="160"/>
      <c r="AEG135" s="160"/>
      <c r="AEH135" s="160"/>
      <c r="AEI135" s="160"/>
      <c r="AEJ135" s="160"/>
      <c r="AEK135" s="160"/>
      <c r="AEL135" s="160"/>
      <c r="AEM135" s="160"/>
      <c r="AEN135" s="160"/>
      <c r="AEO135" s="160"/>
      <c r="AEP135" s="160"/>
      <c r="AEQ135" s="160"/>
      <c r="AER135" s="160"/>
      <c r="AES135" s="160"/>
      <c r="AET135" s="160"/>
      <c r="AEU135" s="160"/>
      <c r="AEV135" s="160"/>
      <c r="AEW135" s="160"/>
      <c r="AEX135" s="160"/>
      <c r="AEY135" s="160"/>
      <c r="AEZ135" s="160"/>
      <c r="AFA135" s="160"/>
      <c r="AFB135" s="160"/>
      <c r="AFC135" s="160"/>
      <c r="AFD135" s="160"/>
      <c r="AFE135" s="160"/>
      <c r="AFF135" s="160"/>
      <c r="AFG135" s="160"/>
      <c r="AFH135" s="160"/>
      <c r="AFI135" s="160"/>
      <c r="AFJ135" s="160"/>
      <c r="AFK135" s="160"/>
      <c r="AFL135" s="160"/>
      <c r="AFM135" s="160"/>
      <c r="AFN135" s="160"/>
      <c r="AFO135" s="160"/>
      <c r="AFP135" s="160"/>
      <c r="AFQ135" s="160"/>
      <c r="AFR135" s="160"/>
      <c r="AFS135" s="160"/>
      <c r="AFT135" s="160"/>
      <c r="AFU135" s="160"/>
      <c r="AFV135" s="160"/>
      <c r="AFW135" s="160"/>
      <c r="AFX135" s="160"/>
      <c r="AFY135" s="160"/>
      <c r="AFZ135" s="160"/>
      <c r="AGA135" s="160"/>
      <c r="AGB135" s="160"/>
      <c r="AGC135" s="160"/>
      <c r="AGD135" s="160"/>
      <c r="AGE135" s="160"/>
      <c r="AGF135" s="160"/>
      <c r="AGG135" s="160"/>
      <c r="AGH135" s="160"/>
      <c r="AGI135" s="160"/>
      <c r="AGJ135" s="160"/>
      <c r="AGK135" s="160"/>
      <c r="AGL135" s="160"/>
      <c r="AGM135" s="160"/>
      <c r="AGN135" s="160"/>
      <c r="AGO135" s="160"/>
      <c r="AGP135" s="160"/>
      <c r="AGQ135" s="160"/>
      <c r="AGR135" s="160"/>
      <c r="AGS135" s="160"/>
      <c r="AGT135" s="160"/>
      <c r="AGU135" s="160"/>
      <c r="AGV135" s="160"/>
      <c r="AGW135" s="160"/>
      <c r="AGX135" s="160"/>
      <c r="AGY135" s="160"/>
      <c r="AGZ135" s="160"/>
      <c r="AHA135" s="160"/>
      <c r="AHB135" s="160"/>
      <c r="AHC135" s="160"/>
      <c r="AHD135" s="160"/>
      <c r="AHE135" s="160"/>
      <c r="AHF135" s="160"/>
      <c r="AHG135" s="160"/>
      <c r="AHH135" s="160"/>
      <c r="AHI135" s="160"/>
      <c r="AHJ135" s="160"/>
      <c r="AHK135" s="160"/>
      <c r="AHL135" s="160"/>
      <c r="AHM135" s="160"/>
      <c r="AHN135" s="160"/>
      <c r="AHO135" s="160"/>
      <c r="AHP135" s="160"/>
      <c r="AHQ135" s="160"/>
      <c r="AHR135" s="160"/>
      <c r="AHS135" s="160"/>
      <c r="AHT135" s="160"/>
      <c r="AHU135" s="160"/>
      <c r="AHV135" s="160"/>
      <c r="AHW135" s="160"/>
      <c r="AHX135" s="160"/>
      <c r="AHY135" s="160"/>
      <c r="AHZ135" s="160"/>
      <c r="AIA135" s="160"/>
      <c r="AIB135" s="160"/>
      <c r="AIC135" s="160"/>
      <c r="AID135" s="160"/>
      <c r="AIE135" s="160"/>
      <c r="AIF135" s="160"/>
      <c r="AIG135" s="160"/>
      <c r="AIH135" s="160"/>
      <c r="AII135" s="160"/>
      <c r="AIJ135" s="160"/>
      <c r="AIK135" s="160"/>
      <c r="AIL135" s="160"/>
      <c r="AIM135" s="160"/>
      <c r="AIN135" s="160"/>
      <c r="AIO135" s="160"/>
      <c r="AIP135" s="160"/>
      <c r="AIQ135" s="160"/>
      <c r="AIR135" s="160"/>
      <c r="AIS135" s="160"/>
      <c r="AIT135" s="160"/>
      <c r="AIU135" s="160"/>
      <c r="AIV135" s="160"/>
      <c r="AIW135" s="160"/>
      <c r="AIX135" s="160"/>
      <c r="AIY135" s="160"/>
      <c r="AIZ135" s="160"/>
      <c r="AJA135" s="160"/>
      <c r="AJB135" s="160"/>
      <c r="AJC135" s="160"/>
      <c r="AJD135" s="160"/>
      <c r="AJE135" s="160"/>
      <c r="AJF135" s="160"/>
      <c r="AJG135" s="160"/>
      <c r="AJH135" s="160"/>
      <c r="AJI135" s="160"/>
      <c r="AJJ135" s="160"/>
    </row>
    <row r="136" spans="1:946" s="161" customFormat="1" ht="27.95" customHeight="1" x14ac:dyDescent="0.25">
      <c r="A136" s="73" t="s">
        <v>123</v>
      </c>
      <c r="B136" s="73" t="s">
        <v>317</v>
      </c>
      <c r="C136" s="71"/>
      <c r="D136" s="86"/>
      <c r="E136" s="86"/>
      <c r="F136" s="81" t="s">
        <v>92</v>
      </c>
      <c r="G136" s="86"/>
      <c r="H136" s="86"/>
      <c r="I136" s="86"/>
      <c r="J136" s="86"/>
      <c r="K136" s="62"/>
      <c r="L136" s="62"/>
      <c r="M136" s="64" t="s">
        <v>66</v>
      </c>
      <c r="N136" s="88"/>
      <c r="O136" s="88"/>
      <c r="P136" s="88"/>
      <c r="Q136" s="88"/>
      <c r="R136" s="88"/>
      <c r="S136" s="88"/>
      <c r="T136" s="88"/>
      <c r="U136" s="64">
        <v>1</v>
      </c>
      <c r="V136" s="64">
        <v>1</v>
      </c>
      <c r="W136" s="88"/>
      <c r="X136" s="88"/>
      <c r="Y136" s="88"/>
      <c r="Z136" s="51">
        <f t="shared" si="1"/>
        <v>2</v>
      </c>
      <c r="AA136" s="66"/>
      <c r="AB136" s="53"/>
      <c r="AC136" s="67"/>
      <c r="AD136" s="68"/>
      <c r="AE136" s="68"/>
      <c r="AF136" s="69"/>
      <c r="AG136" s="66"/>
      <c r="AH136" s="66"/>
      <c r="AI136" s="67"/>
      <c r="AJ136" s="160"/>
      <c r="AK136" s="160"/>
      <c r="AL136" s="160"/>
      <c r="AM136" s="160"/>
      <c r="AN136" s="160"/>
      <c r="AO136" s="160"/>
      <c r="AP136" s="160"/>
      <c r="AQ136" s="160"/>
      <c r="AR136" s="160"/>
      <c r="AS136" s="160"/>
      <c r="AT136" s="160"/>
      <c r="AU136" s="160"/>
      <c r="AV136" s="160"/>
      <c r="AW136" s="160"/>
      <c r="AX136" s="160"/>
      <c r="AY136" s="160"/>
      <c r="AZ136" s="160"/>
      <c r="BA136" s="160"/>
      <c r="BB136" s="160"/>
      <c r="BC136" s="160"/>
      <c r="BD136" s="160"/>
      <c r="BE136" s="160"/>
      <c r="BF136" s="160"/>
      <c r="BG136" s="160"/>
      <c r="BH136" s="160"/>
      <c r="BI136" s="160"/>
      <c r="BJ136" s="160"/>
      <c r="BK136" s="160"/>
      <c r="BL136" s="160"/>
      <c r="BM136" s="160"/>
      <c r="BN136" s="160"/>
      <c r="BO136" s="160"/>
      <c r="BP136" s="160"/>
      <c r="BQ136" s="160"/>
      <c r="BR136" s="160"/>
      <c r="BS136" s="160"/>
      <c r="BT136" s="160"/>
      <c r="BU136" s="160"/>
      <c r="BV136" s="160"/>
      <c r="BW136" s="160"/>
      <c r="BX136" s="160"/>
      <c r="BY136" s="160"/>
      <c r="BZ136" s="160"/>
      <c r="CA136" s="160"/>
      <c r="CB136" s="160"/>
      <c r="CC136" s="160"/>
      <c r="CD136" s="160"/>
      <c r="CE136" s="160"/>
      <c r="CF136" s="160"/>
      <c r="CG136" s="160"/>
      <c r="CH136" s="160"/>
      <c r="CI136" s="160"/>
      <c r="CJ136" s="160"/>
      <c r="CK136" s="160"/>
      <c r="CL136" s="160"/>
      <c r="CM136" s="160"/>
      <c r="CN136" s="160"/>
      <c r="CO136" s="160"/>
      <c r="CP136" s="160"/>
      <c r="CQ136" s="160"/>
      <c r="CR136" s="160"/>
      <c r="CS136" s="160"/>
      <c r="CT136" s="160"/>
      <c r="CU136" s="160"/>
      <c r="CV136" s="160"/>
      <c r="CW136" s="160"/>
      <c r="CX136" s="160"/>
      <c r="CY136" s="160"/>
      <c r="CZ136" s="160"/>
      <c r="DA136" s="160"/>
      <c r="DB136" s="160"/>
      <c r="DC136" s="160"/>
      <c r="DD136" s="160"/>
      <c r="DE136" s="160"/>
      <c r="DF136" s="160"/>
      <c r="DG136" s="160"/>
      <c r="DH136" s="160"/>
      <c r="DI136" s="160"/>
      <c r="DJ136" s="160"/>
      <c r="DK136" s="160"/>
      <c r="DL136" s="160"/>
      <c r="DM136" s="160"/>
      <c r="DN136" s="160"/>
      <c r="DO136" s="160"/>
      <c r="DP136" s="160"/>
      <c r="DQ136" s="160"/>
      <c r="DR136" s="160"/>
      <c r="DS136" s="160"/>
      <c r="DT136" s="160"/>
      <c r="DU136" s="160"/>
      <c r="DV136" s="160"/>
      <c r="DW136" s="160"/>
      <c r="DX136" s="160"/>
      <c r="DY136" s="160"/>
      <c r="DZ136" s="160"/>
      <c r="EA136" s="160"/>
      <c r="EB136" s="160"/>
      <c r="EC136" s="160"/>
      <c r="ED136" s="160"/>
      <c r="EE136" s="160"/>
      <c r="EF136" s="160"/>
      <c r="EG136" s="160"/>
      <c r="EH136" s="160"/>
      <c r="EI136" s="160"/>
      <c r="EJ136" s="160"/>
      <c r="EK136" s="160"/>
      <c r="EL136" s="160"/>
      <c r="EM136" s="160"/>
      <c r="EN136" s="160"/>
      <c r="EO136" s="160"/>
      <c r="EP136" s="160"/>
      <c r="EQ136" s="160"/>
      <c r="ER136" s="160"/>
      <c r="ES136" s="160"/>
      <c r="ET136" s="160"/>
      <c r="EU136" s="160"/>
      <c r="EV136" s="160"/>
      <c r="EW136" s="160"/>
      <c r="EX136" s="160"/>
      <c r="EY136" s="160"/>
      <c r="EZ136" s="160"/>
      <c r="FA136" s="160"/>
      <c r="FB136" s="160"/>
      <c r="FC136" s="160"/>
      <c r="FD136" s="160"/>
      <c r="FE136" s="160"/>
      <c r="FF136" s="160"/>
      <c r="FG136" s="160"/>
      <c r="FH136" s="160"/>
      <c r="FI136" s="160"/>
      <c r="FJ136" s="160"/>
      <c r="FK136" s="160"/>
      <c r="FL136" s="160"/>
      <c r="FM136" s="160"/>
      <c r="FN136" s="160"/>
      <c r="FO136" s="160"/>
      <c r="FP136" s="160"/>
      <c r="FQ136" s="160"/>
      <c r="FR136" s="160"/>
      <c r="FS136" s="160"/>
      <c r="FT136" s="160"/>
      <c r="FU136" s="160"/>
      <c r="FV136" s="160"/>
      <c r="FW136" s="160"/>
      <c r="FX136" s="160"/>
      <c r="FY136" s="160"/>
      <c r="FZ136" s="160"/>
      <c r="GA136" s="160"/>
      <c r="GB136" s="160"/>
      <c r="GC136" s="160"/>
      <c r="GD136" s="160"/>
      <c r="GE136" s="160"/>
      <c r="GF136" s="160"/>
      <c r="GG136" s="160"/>
      <c r="GH136" s="160"/>
      <c r="GI136" s="160"/>
      <c r="GJ136" s="160"/>
      <c r="GK136" s="160"/>
      <c r="GL136" s="160"/>
      <c r="GM136" s="160"/>
      <c r="GN136" s="160"/>
      <c r="GO136" s="160"/>
      <c r="GP136" s="160"/>
      <c r="GQ136" s="160"/>
      <c r="GR136" s="160"/>
      <c r="GS136" s="160"/>
      <c r="GT136" s="160"/>
      <c r="GU136" s="160"/>
      <c r="GV136" s="160"/>
      <c r="GW136" s="160"/>
      <c r="GX136" s="160"/>
      <c r="GY136" s="160"/>
      <c r="GZ136" s="160"/>
      <c r="HA136" s="160"/>
      <c r="HB136" s="160"/>
      <c r="HC136" s="160"/>
      <c r="HD136" s="160"/>
      <c r="HE136" s="160"/>
      <c r="HF136" s="160"/>
      <c r="HG136" s="160"/>
      <c r="HH136" s="160"/>
      <c r="HI136" s="160"/>
      <c r="HJ136" s="160"/>
      <c r="HK136" s="160"/>
      <c r="HL136" s="160"/>
      <c r="HM136" s="160"/>
      <c r="HN136" s="160"/>
      <c r="HO136" s="160"/>
      <c r="HP136" s="160"/>
      <c r="HQ136" s="160"/>
      <c r="HR136" s="160"/>
      <c r="HS136" s="160"/>
      <c r="HT136" s="160"/>
      <c r="HU136" s="160"/>
      <c r="HV136" s="160"/>
      <c r="HW136" s="160"/>
      <c r="HX136" s="160"/>
      <c r="HY136" s="160"/>
      <c r="HZ136" s="160"/>
      <c r="IA136" s="160"/>
      <c r="IB136" s="160"/>
      <c r="IC136" s="160"/>
      <c r="ID136" s="160"/>
      <c r="IE136" s="160"/>
      <c r="IF136" s="160"/>
      <c r="IG136" s="160"/>
      <c r="IH136" s="160"/>
      <c r="II136" s="160"/>
      <c r="IJ136" s="160"/>
      <c r="IK136" s="160"/>
      <c r="IL136" s="160"/>
      <c r="IM136" s="160"/>
      <c r="IN136" s="160"/>
      <c r="IO136" s="160"/>
      <c r="IP136" s="160"/>
      <c r="IQ136" s="160"/>
      <c r="IR136" s="160"/>
      <c r="IS136" s="160"/>
      <c r="IT136" s="160"/>
      <c r="IU136" s="160"/>
      <c r="IV136" s="160"/>
      <c r="IW136" s="160"/>
      <c r="IX136" s="160"/>
      <c r="IY136" s="160"/>
      <c r="IZ136" s="160"/>
      <c r="JA136" s="160"/>
      <c r="JB136" s="160"/>
      <c r="JC136" s="160"/>
      <c r="JD136" s="160"/>
      <c r="JE136" s="160"/>
      <c r="JF136" s="160"/>
      <c r="JG136" s="160"/>
      <c r="JH136" s="160"/>
      <c r="JI136" s="160"/>
      <c r="JJ136" s="160"/>
      <c r="JK136" s="160"/>
      <c r="JL136" s="160"/>
      <c r="JM136" s="160"/>
      <c r="JN136" s="160"/>
      <c r="JO136" s="160"/>
      <c r="JP136" s="160"/>
      <c r="JQ136" s="160"/>
      <c r="JR136" s="160"/>
      <c r="JS136" s="160"/>
      <c r="JT136" s="160"/>
      <c r="JU136" s="160"/>
      <c r="JV136" s="160"/>
      <c r="JW136" s="160"/>
      <c r="JX136" s="160"/>
      <c r="JY136" s="160"/>
      <c r="JZ136" s="160"/>
      <c r="KA136" s="160"/>
      <c r="KB136" s="160"/>
      <c r="KC136" s="160"/>
      <c r="KD136" s="160"/>
      <c r="KE136" s="160"/>
      <c r="KF136" s="160"/>
      <c r="KG136" s="160"/>
      <c r="KH136" s="160"/>
      <c r="KI136" s="160"/>
      <c r="KJ136" s="160"/>
      <c r="KK136" s="160"/>
      <c r="KL136" s="160"/>
      <c r="KM136" s="160"/>
      <c r="KN136" s="160"/>
      <c r="KO136" s="160"/>
      <c r="KP136" s="160"/>
      <c r="KQ136" s="160"/>
      <c r="KR136" s="160"/>
      <c r="KS136" s="160"/>
      <c r="KT136" s="160"/>
      <c r="KU136" s="160"/>
      <c r="KV136" s="160"/>
      <c r="KW136" s="160"/>
      <c r="KX136" s="160"/>
      <c r="KY136" s="160"/>
      <c r="KZ136" s="160"/>
      <c r="LA136" s="160"/>
      <c r="LB136" s="160"/>
      <c r="LC136" s="160"/>
      <c r="LD136" s="160"/>
      <c r="LE136" s="160"/>
      <c r="LF136" s="160"/>
      <c r="LG136" s="160"/>
      <c r="LH136" s="160"/>
      <c r="LI136" s="160"/>
      <c r="LJ136" s="160"/>
      <c r="LK136" s="160"/>
      <c r="LL136" s="160"/>
      <c r="LM136" s="160"/>
      <c r="LN136" s="160"/>
      <c r="LO136" s="160"/>
      <c r="LP136" s="160"/>
      <c r="LQ136" s="160"/>
      <c r="LR136" s="160"/>
      <c r="LS136" s="160"/>
      <c r="LT136" s="160"/>
      <c r="LU136" s="160"/>
      <c r="LV136" s="160"/>
      <c r="LW136" s="160"/>
      <c r="LX136" s="160"/>
      <c r="LY136" s="160"/>
      <c r="LZ136" s="160"/>
      <c r="MA136" s="160"/>
      <c r="MB136" s="160"/>
      <c r="MC136" s="160"/>
      <c r="MD136" s="160"/>
      <c r="ME136" s="160"/>
      <c r="MF136" s="160"/>
      <c r="MG136" s="160"/>
      <c r="MH136" s="160"/>
      <c r="MI136" s="160"/>
      <c r="MJ136" s="160"/>
      <c r="MK136" s="160"/>
      <c r="ML136" s="160"/>
      <c r="MM136" s="160"/>
      <c r="MN136" s="160"/>
      <c r="MO136" s="160"/>
      <c r="MP136" s="160"/>
      <c r="MQ136" s="160"/>
      <c r="MR136" s="160"/>
      <c r="MS136" s="160"/>
      <c r="MT136" s="160"/>
      <c r="MU136" s="160"/>
      <c r="MV136" s="160"/>
      <c r="MW136" s="160"/>
      <c r="MX136" s="160"/>
      <c r="MY136" s="160"/>
      <c r="MZ136" s="160"/>
      <c r="NA136" s="160"/>
      <c r="NB136" s="160"/>
      <c r="NC136" s="160"/>
      <c r="ND136" s="160"/>
      <c r="NE136" s="160"/>
      <c r="NF136" s="160"/>
      <c r="NG136" s="160"/>
      <c r="NH136" s="160"/>
      <c r="NI136" s="160"/>
      <c r="NJ136" s="160"/>
      <c r="NK136" s="160"/>
      <c r="NL136" s="160"/>
      <c r="NM136" s="160"/>
      <c r="NN136" s="160"/>
      <c r="NO136" s="160"/>
      <c r="NP136" s="160"/>
      <c r="NQ136" s="160"/>
      <c r="NR136" s="160"/>
      <c r="NS136" s="160"/>
      <c r="NT136" s="160"/>
      <c r="NU136" s="160"/>
      <c r="NV136" s="160"/>
      <c r="NW136" s="160"/>
      <c r="NX136" s="160"/>
      <c r="NY136" s="160"/>
      <c r="NZ136" s="160"/>
      <c r="OA136" s="160"/>
      <c r="OB136" s="160"/>
      <c r="OC136" s="160"/>
      <c r="OD136" s="160"/>
      <c r="OE136" s="160"/>
      <c r="OF136" s="160"/>
      <c r="OG136" s="160"/>
      <c r="OH136" s="160"/>
      <c r="OI136" s="160"/>
      <c r="OJ136" s="160"/>
      <c r="OK136" s="160"/>
      <c r="OL136" s="160"/>
      <c r="OM136" s="160"/>
      <c r="ON136" s="160"/>
      <c r="OO136" s="160"/>
      <c r="OP136" s="160"/>
      <c r="OQ136" s="160"/>
      <c r="OR136" s="160"/>
      <c r="OS136" s="160"/>
      <c r="OT136" s="160"/>
      <c r="OU136" s="160"/>
      <c r="OV136" s="160"/>
      <c r="OW136" s="160"/>
      <c r="OX136" s="160"/>
      <c r="OY136" s="160"/>
      <c r="OZ136" s="160"/>
      <c r="PA136" s="160"/>
      <c r="PB136" s="160"/>
      <c r="PC136" s="160"/>
      <c r="PD136" s="160"/>
      <c r="PE136" s="160"/>
      <c r="PF136" s="160"/>
      <c r="PG136" s="160"/>
      <c r="PH136" s="160"/>
      <c r="PI136" s="160"/>
      <c r="PJ136" s="160"/>
      <c r="PK136" s="160"/>
      <c r="PL136" s="160"/>
      <c r="PM136" s="160"/>
      <c r="PN136" s="160"/>
      <c r="PO136" s="160"/>
      <c r="PP136" s="160"/>
      <c r="PQ136" s="160"/>
      <c r="PR136" s="160"/>
      <c r="PS136" s="160"/>
      <c r="PT136" s="160"/>
      <c r="PU136" s="160"/>
      <c r="PV136" s="160"/>
      <c r="PW136" s="160"/>
      <c r="PX136" s="160"/>
      <c r="PY136" s="160"/>
      <c r="PZ136" s="160"/>
      <c r="QA136" s="160"/>
      <c r="QB136" s="160"/>
      <c r="QC136" s="160"/>
      <c r="QD136" s="160"/>
      <c r="QE136" s="160"/>
      <c r="QF136" s="160"/>
      <c r="QG136" s="160"/>
      <c r="QH136" s="160"/>
      <c r="QI136" s="160"/>
      <c r="QJ136" s="160"/>
      <c r="QK136" s="160"/>
      <c r="QL136" s="160"/>
      <c r="QM136" s="160"/>
      <c r="QN136" s="160"/>
      <c r="QO136" s="160"/>
      <c r="QP136" s="160"/>
      <c r="QQ136" s="160"/>
      <c r="QR136" s="160"/>
      <c r="QS136" s="160"/>
      <c r="QT136" s="160"/>
      <c r="QU136" s="160"/>
      <c r="QV136" s="160"/>
      <c r="QW136" s="160"/>
      <c r="QX136" s="160"/>
      <c r="QY136" s="160"/>
      <c r="QZ136" s="160"/>
      <c r="RA136" s="160"/>
      <c r="RB136" s="160"/>
      <c r="RC136" s="160"/>
      <c r="RD136" s="160"/>
      <c r="RE136" s="160"/>
      <c r="RF136" s="160"/>
      <c r="RG136" s="160"/>
      <c r="RH136" s="160"/>
      <c r="RI136" s="160"/>
      <c r="RJ136" s="160"/>
      <c r="RK136" s="160"/>
      <c r="RL136" s="160"/>
      <c r="RM136" s="160"/>
      <c r="RN136" s="160"/>
      <c r="RO136" s="160"/>
      <c r="RP136" s="160"/>
      <c r="RQ136" s="160"/>
      <c r="RR136" s="160"/>
      <c r="RS136" s="160"/>
      <c r="RT136" s="160"/>
      <c r="RU136" s="160"/>
      <c r="RV136" s="160"/>
      <c r="RW136" s="160"/>
      <c r="RX136" s="160"/>
      <c r="RY136" s="160"/>
      <c r="RZ136" s="160"/>
      <c r="SA136" s="160"/>
      <c r="SB136" s="160"/>
      <c r="SC136" s="160"/>
      <c r="SD136" s="160"/>
      <c r="SE136" s="160"/>
      <c r="SF136" s="160"/>
      <c r="SG136" s="160"/>
      <c r="SH136" s="160"/>
      <c r="SI136" s="160"/>
      <c r="SJ136" s="160"/>
      <c r="SK136" s="160"/>
      <c r="SL136" s="160"/>
      <c r="SM136" s="160"/>
      <c r="SN136" s="160"/>
      <c r="SO136" s="160"/>
      <c r="SP136" s="160"/>
      <c r="SQ136" s="160"/>
      <c r="SR136" s="160"/>
      <c r="SS136" s="160"/>
      <c r="ST136" s="160"/>
      <c r="SU136" s="160"/>
      <c r="SV136" s="160"/>
      <c r="SW136" s="160"/>
      <c r="SX136" s="160"/>
      <c r="SY136" s="160"/>
      <c r="SZ136" s="160"/>
      <c r="TA136" s="160"/>
      <c r="TB136" s="160"/>
      <c r="TC136" s="160"/>
      <c r="TD136" s="160"/>
      <c r="TE136" s="160"/>
      <c r="TF136" s="160"/>
      <c r="TG136" s="160"/>
      <c r="TH136" s="160"/>
      <c r="TI136" s="160"/>
      <c r="TJ136" s="160"/>
      <c r="TK136" s="160"/>
      <c r="TL136" s="160"/>
      <c r="TM136" s="160"/>
      <c r="TN136" s="160"/>
      <c r="TO136" s="160"/>
      <c r="TP136" s="160"/>
      <c r="TQ136" s="160"/>
      <c r="TR136" s="160"/>
      <c r="TS136" s="160"/>
      <c r="TT136" s="160"/>
      <c r="TU136" s="160"/>
      <c r="TV136" s="160"/>
      <c r="TW136" s="160"/>
      <c r="TX136" s="160"/>
      <c r="TY136" s="160"/>
      <c r="TZ136" s="160"/>
      <c r="UA136" s="160"/>
      <c r="UB136" s="160"/>
      <c r="UC136" s="160"/>
      <c r="UD136" s="160"/>
      <c r="UE136" s="160"/>
      <c r="UF136" s="160"/>
      <c r="UG136" s="160"/>
      <c r="UH136" s="160"/>
      <c r="UI136" s="160"/>
      <c r="UJ136" s="160"/>
      <c r="UK136" s="160"/>
      <c r="UL136" s="160"/>
      <c r="UM136" s="160"/>
      <c r="UN136" s="160"/>
      <c r="UO136" s="160"/>
      <c r="UP136" s="160"/>
      <c r="UQ136" s="160"/>
      <c r="UR136" s="160"/>
      <c r="US136" s="160"/>
      <c r="UT136" s="160"/>
      <c r="UU136" s="160"/>
      <c r="UV136" s="160"/>
      <c r="UW136" s="160"/>
      <c r="UX136" s="160"/>
      <c r="UY136" s="160"/>
      <c r="UZ136" s="160"/>
      <c r="VA136" s="160"/>
      <c r="VB136" s="160"/>
      <c r="VC136" s="160"/>
      <c r="VD136" s="160"/>
      <c r="VE136" s="160"/>
      <c r="VF136" s="160"/>
      <c r="VG136" s="160"/>
      <c r="VH136" s="160"/>
      <c r="VI136" s="160"/>
      <c r="VJ136" s="160"/>
      <c r="VK136" s="160"/>
      <c r="VL136" s="160"/>
      <c r="VM136" s="160"/>
      <c r="VN136" s="160"/>
      <c r="VO136" s="160"/>
      <c r="VP136" s="160"/>
      <c r="VQ136" s="160"/>
      <c r="VR136" s="160"/>
      <c r="VS136" s="160"/>
      <c r="VT136" s="160"/>
      <c r="VU136" s="160"/>
      <c r="VV136" s="160"/>
      <c r="VW136" s="160"/>
      <c r="VX136" s="160"/>
      <c r="VY136" s="160"/>
      <c r="VZ136" s="160"/>
      <c r="WA136" s="160"/>
      <c r="WB136" s="160"/>
      <c r="WC136" s="160"/>
      <c r="WD136" s="160"/>
      <c r="WE136" s="160"/>
      <c r="WF136" s="160"/>
      <c r="WG136" s="160"/>
      <c r="WH136" s="160"/>
      <c r="WI136" s="160"/>
      <c r="WJ136" s="160"/>
      <c r="WK136" s="160"/>
      <c r="WL136" s="160"/>
      <c r="WM136" s="160"/>
      <c r="WN136" s="160"/>
      <c r="WO136" s="160"/>
      <c r="WP136" s="160"/>
      <c r="WQ136" s="160"/>
      <c r="WR136" s="160"/>
      <c r="WS136" s="160"/>
      <c r="WT136" s="160"/>
      <c r="WU136" s="160"/>
      <c r="WV136" s="160"/>
      <c r="WW136" s="160"/>
      <c r="WX136" s="160"/>
      <c r="WY136" s="160"/>
      <c r="WZ136" s="160"/>
      <c r="XA136" s="160"/>
      <c r="XB136" s="160"/>
      <c r="XC136" s="160"/>
      <c r="XD136" s="160"/>
      <c r="XE136" s="160"/>
      <c r="XF136" s="160"/>
      <c r="XG136" s="160"/>
      <c r="XH136" s="160"/>
      <c r="XI136" s="160"/>
      <c r="XJ136" s="160"/>
      <c r="XK136" s="160"/>
      <c r="XL136" s="160"/>
      <c r="XM136" s="160"/>
      <c r="XN136" s="160"/>
      <c r="XO136" s="160"/>
      <c r="XP136" s="160"/>
      <c r="XQ136" s="160"/>
      <c r="XR136" s="160"/>
      <c r="XS136" s="160"/>
      <c r="XT136" s="160"/>
      <c r="XU136" s="160"/>
      <c r="XV136" s="160"/>
      <c r="XW136" s="160"/>
      <c r="XX136" s="160"/>
      <c r="XY136" s="160"/>
      <c r="XZ136" s="160"/>
      <c r="YA136" s="160"/>
      <c r="YB136" s="160"/>
      <c r="YC136" s="160"/>
      <c r="YD136" s="160"/>
      <c r="YE136" s="160"/>
      <c r="YF136" s="160"/>
      <c r="YG136" s="160"/>
      <c r="YH136" s="160"/>
      <c r="YI136" s="160"/>
      <c r="YJ136" s="160"/>
      <c r="YK136" s="160"/>
      <c r="YL136" s="160"/>
      <c r="YM136" s="160"/>
      <c r="YN136" s="160"/>
      <c r="YO136" s="160"/>
      <c r="YP136" s="160"/>
      <c r="YQ136" s="160"/>
      <c r="YR136" s="160"/>
      <c r="YS136" s="160"/>
      <c r="YT136" s="160"/>
      <c r="YU136" s="160"/>
      <c r="YV136" s="160"/>
      <c r="YW136" s="160"/>
      <c r="YX136" s="160"/>
      <c r="YY136" s="160"/>
      <c r="YZ136" s="160"/>
      <c r="ZA136" s="160"/>
      <c r="ZB136" s="160"/>
      <c r="ZC136" s="160"/>
      <c r="ZD136" s="160"/>
      <c r="ZE136" s="160"/>
      <c r="ZF136" s="160"/>
      <c r="ZG136" s="160"/>
      <c r="ZH136" s="160"/>
      <c r="ZI136" s="160"/>
      <c r="ZJ136" s="160"/>
      <c r="ZK136" s="160"/>
      <c r="ZL136" s="160"/>
      <c r="ZM136" s="160"/>
      <c r="ZN136" s="160"/>
      <c r="ZO136" s="160"/>
      <c r="ZP136" s="160"/>
      <c r="ZQ136" s="160"/>
      <c r="ZR136" s="160"/>
      <c r="ZS136" s="160"/>
      <c r="ZT136" s="160"/>
      <c r="ZU136" s="160"/>
      <c r="ZV136" s="160"/>
      <c r="ZW136" s="160"/>
      <c r="ZX136" s="160"/>
      <c r="ZY136" s="160"/>
      <c r="ZZ136" s="160"/>
      <c r="AAA136" s="160"/>
      <c r="AAB136" s="160"/>
      <c r="AAC136" s="160"/>
      <c r="AAD136" s="160"/>
      <c r="AAE136" s="160"/>
      <c r="AAF136" s="160"/>
      <c r="AAG136" s="160"/>
      <c r="AAH136" s="160"/>
      <c r="AAI136" s="160"/>
      <c r="AAJ136" s="160"/>
      <c r="AAK136" s="160"/>
      <c r="AAL136" s="160"/>
      <c r="AAM136" s="160"/>
      <c r="AAN136" s="160"/>
      <c r="AAO136" s="160"/>
      <c r="AAP136" s="160"/>
      <c r="AAQ136" s="160"/>
      <c r="AAR136" s="160"/>
      <c r="AAS136" s="160"/>
      <c r="AAT136" s="160"/>
      <c r="AAU136" s="160"/>
      <c r="AAV136" s="160"/>
      <c r="AAW136" s="160"/>
      <c r="AAX136" s="160"/>
      <c r="AAY136" s="160"/>
      <c r="AAZ136" s="160"/>
      <c r="ABA136" s="160"/>
      <c r="ABB136" s="160"/>
      <c r="ABC136" s="160"/>
      <c r="ABD136" s="160"/>
      <c r="ABE136" s="160"/>
      <c r="ABF136" s="160"/>
      <c r="ABG136" s="160"/>
      <c r="ABH136" s="160"/>
      <c r="ABI136" s="160"/>
      <c r="ABJ136" s="160"/>
      <c r="ABK136" s="160"/>
      <c r="ABL136" s="160"/>
      <c r="ABM136" s="160"/>
      <c r="ABN136" s="160"/>
      <c r="ABO136" s="160"/>
      <c r="ABP136" s="160"/>
      <c r="ABQ136" s="160"/>
      <c r="ABR136" s="160"/>
      <c r="ABS136" s="160"/>
      <c r="ABT136" s="160"/>
      <c r="ABU136" s="160"/>
      <c r="ABV136" s="160"/>
      <c r="ABW136" s="160"/>
      <c r="ABX136" s="160"/>
      <c r="ABY136" s="160"/>
      <c r="ABZ136" s="160"/>
      <c r="ACA136" s="160"/>
      <c r="ACB136" s="160"/>
      <c r="ACC136" s="160"/>
      <c r="ACD136" s="160"/>
      <c r="ACE136" s="160"/>
      <c r="ACF136" s="160"/>
      <c r="ACG136" s="160"/>
      <c r="ACH136" s="160"/>
      <c r="ACI136" s="160"/>
      <c r="ACJ136" s="160"/>
      <c r="ACK136" s="160"/>
      <c r="ACL136" s="160"/>
      <c r="ACM136" s="160"/>
      <c r="ACN136" s="160"/>
      <c r="ACO136" s="160"/>
      <c r="ACP136" s="160"/>
      <c r="ACQ136" s="160"/>
      <c r="ACR136" s="160"/>
      <c r="ACS136" s="160"/>
      <c r="ACT136" s="160"/>
      <c r="ACU136" s="160"/>
      <c r="ACV136" s="160"/>
      <c r="ACW136" s="160"/>
      <c r="ACX136" s="160"/>
      <c r="ACY136" s="160"/>
      <c r="ACZ136" s="160"/>
      <c r="ADA136" s="160"/>
      <c r="ADB136" s="160"/>
      <c r="ADC136" s="160"/>
      <c r="ADD136" s="160"/>
      <c r="ADE136" s="160"/>
      <c r="ADF136" s="160"/>
      <c r="ADG136" s="160"/>
      <c r="ADH136" s="160"/>
      <c r="ADI136" s="160"/>
      <c r="ADJ136" s="160"/>
      <c r="ADK136" s="160"/>
      <c r="ADL136" s="160"/>
      <c r="ADM136" s="160"/>
      <c r="ADN136" s="160"/>
      <c r="ADO136" s="160"/>
      <c r="ADP136" s="160"/>
      <c r="ADQ136" s="160"/>
      <c r="ADR136" s="160"/>
      <c r="ADS136" s="160"/>
      <c r="ADT136" s="160"/>
      <c r="ADU136" s="160"/>
      <c r="ADV136" s="160"/>
      <c r="ADW136" s="160"/>
      <c r="ADX136" s="160"/>
      <c r="ADY136" s="160"/>
      <c r="ADZ136" s="160"/>
      <c r="AEA136" s="160"/>
      <c r="AEB136" s="160"/>
      <c r="AEC136" s="160"/>
      <c r="AED136" s="160"/>
      <c r="AEE136" s="160"/>
      <c r="AEF136" s="160"/>
      <c r="AEG136" s="160"/>
      <c r="AEH136" s="160"/>
      <c r="AEI136" s="160"/>
      <c r="AEJ136" s="160"/>
      <c r="AEK136" s="160"/>
      <c r="AEL136" s="160"/>
      <c r="AEM136" s="160"/>
      <c r="AEN136" s="160"/>
      <c r="AEO136" s="160"/>
      <c r="AEP136" s="160"/>
      <c r="AEQ136" s="160"/>
      <c r="AER136" s="160"/>
      <c r="AES136" s="160"/>
      <c r="AET136" s="160"/>
      <c r="AEU136" s="160"/>
      <c r="AEV136" s="160"/>
      <c r="AEW136" s="160"/>
      <c r="AEX136" s="160"/>
      <c r="AEY136" s="160"/>
      <c r="AEZ136" s="160"/>
      <c r="AFA136" s="160"/>
      <c r="AFB136" s="160"/>
      <c r="AFC136" s="160"/>
      <c r="AFD136" s="160"/>
      <c r="AFE136" s="160"/>
      <c r="AFF136" s="160"/>
      <c r="AFG136" s="160"/>
      <c r="AFH136" s="160"/>
      <c r="AFI136" s="160"/>
      <c r="AFJ136" s="160"/>
      <c r="AFK136" s="160"/>
      <c r="AFL136" s="160"/>
      <c r="AFM136" s="160"/>
      <c r="AFN136" s="160"/>
      <c r="AFO136" s="160"/>
      <c r="AFP136" s="160"/>
      <c r="AFQ136" s="160"/>
      <c r="AFR136" s="160"/>
      <c r="AFS136" s="160"/>
      <c r="AFT136" s="160"/>
      <c r="AFU136" s="160"/>
      <c r="AFV136" s="160"/>
      <c r="AFW136" s="160"/>
      <c r="AFX136" s="160"/>
      <c r="AFY136" s="160"/>
      <c r="AFZ136" s="160"/>
      <c r="AGA136" s="160"/>
      <c r="AGB136" s="160"/>
      <c r="AGC136" s="160"/>
      <c r="AGD136" s="160"/>
      <c r="AGE136" s="160"/>
      <c r="AGF136" s="160"/>
      <c r="AGG136" s="160"/>
      <c r="AGH136" s="160"/>
      <c r="AGI136" s="160"/>
      <c r="AGJ136" s="160"/>
      <c r="AGK136" s="160"/>
      <c r="AGL136" s="160"/>
      <c r="AGM136" s="160"/>
      <c r="AGN136" s="160"/>
      <c r="AGO136" s="160"/>
      <c r="AGP136" s="160"/>
      <c r="AGQ136" s="160"/>
      <c r="AGR136" s="160"/>
      <c r="AGS136" s="160"/>
      <c r="AGT136" s="160"/>
      <c r="AGU136" s="160"/>
      <c r="AGV136" s="160"/>
      <c r="AGW136" s="160"/>
      <c r="AGX136" s="160"/>
      <c r="AGY136" s="160"/>
      <c r="AGZ136" s="160"/>
      <c r="AHA136" s="160"/>
      <c r="AHB136" s="160"/>
      <c r="AHC136" s="160"/>
      <c r="AHD136" s="160"/>
      <c r="AHE136" s="160"/>
      <c r="AHF136" s="160"/>
      <c r="AHG136" s="160"/>
      <c r="AHH136" s="160"/>
      <c r="AHI136" s="160"/>
      <c r="AHJ136" s="160"/>
      <c r="AHK136" s="160"/>
      <c r="AHL136" s="160"/>
      <c r="AHM136" s="160"/>
      <c r="AHN136" s="160"/>
      <c r="AHO136" s="160"/>
      <c r="AHP136" s="160"/>
      <c r="AHQ136" s="160"/>
      <c r="AHR136" s="160"/>
      <c r="AHS136" s="160"/>
      <c r="AHT136" s="160"/>
      <c r="AHU136" s="160"/>
      <c r="AHV136" s="160"/>
      <c r="AHW136" s="160"/>
      <c r="AHX136" s="160"/>
      <c r="AHY136" s="160"/>
      <c r="AHZ136" s="160"/>
      <c r="AIA136" s="160"/>
      <c r="AIB136" s="160"/>
      <c r="AIC136" s="160"/>
      <c r="AID136" s="160"/>
      <c r="AIE136" s="160"/>
      <c r="AIF136" s="160"/>
      <c r="AIG136" s="160"/>
      <c r="AIH136" s="160"/>
      <c r="AII136" s="160"/>
      <c r="AIJ136" s="160"/>
      <c r="AIK136" s="160"/>
      <c r="AIL136" s="160"/>
      <c r="AIM136" s="160"/>
      <c r="AIN136" s="160"/>
      <c r="AIO136" s="160"/>
      <c r="AIP136" s="160"/>
      <c r="AIQ136" s="160"/>
      <c r="AIR136" s="160"/>
      <c r="AIS136" s="160"/>
      <c r="AIT136" s="160"/>
      <c r="AIU136" s="160"/>
      <c r="AIV136" s="160"/>
      <c r="AIW136" s="160"/>
      <c r="AIX136" s="160"/>
      <c r="AIY136" s="160"/>
      <c r="AIZ136" s="160"/>
      <c r="AJA136" s="160"/>
      <c r="AJB136" s="160"/>
      <c r="AJC136" s="160"/>
      <c r="AJD136" s="160"/>
      <c r="AJE136" s="160"/>
      <c r="AJF136" s="160"/>
      <c r="AJG136" s="160"/>
      <c r="AJH136" s="160"/>
      <c r="AJI136" s="160"/>
      <c r="AJJ136" s="160"/>
    </row>
    <row r="137" spans="1:946" s="161" customFormat="1" ht="27.95" customHeight="1" x14ac:dyDescent="0.25">
      <c r="A137" s="73" t="s">
        <v>123</v>
      </c>
      <c r="B137" s="73" t="s">
        <v>337</v>
      </c>
      <c r="C137" s="78" t="s">
        <v>338</v>
      </c>
      <c r="D137" s="80" t="s">
        <v>68</v>
      </c>
      <c r="E137" s="80" t="s">
        <v>92</v>
      </c>
      <c r="F137" s="81" t="s">
        <v>92</v>
      </c>
      <c r="G137" s="80" t="s">
        <v>60</v>
      </c>
      <c r="H137" s="80" t="s">
        <v>339</v>
      </c>
      <c r="I137" s="80" t="s">
        <v>230</v>
      </c>
      <c r="J137" s="80"/>
      <c r="K137" s="46" t="s">
        <v>81</v>
      </c>
      <c r="L137" s="80" t="s">
        <v>340</v>
      </c>
      <c r="M137" s="48" t="s">
        <v>57</v>
      </c>
      <c r="N137" s="88"/>
      <c r="O137" s="48">
        <v>1</v>
      </c>
      <c r="P137" s="48">
        <v>1</v>
      </c>
      <c r="Q137" s="48">
        <v>1</v>
      </c>
      <c r="R137" s="48">
        <v>1</v>
      </c>
      <c r="S137" s="48">
        <v>1</v>
      </c>
      <c r="T137" s="48">
        <v>1</v>
      </c>
      <c r="U137" s="48">
        <v>1</v>
      </c>
      <c r="V137" s="48">
        <v>1</v>
      </c>
      <c r="W137" s="48">
        <v>1</v>
      </c>
      <c r="X137" s="48">
        <v>1</v>
      </c>
      <c r="Y137" s="48">
        <v>1</v>
      </c>
      <c r="Z137" s="51">
        <f t="shared" si="1"/>
        <v>11</v>
      </c>
      <c r="AA137" s="52"/>
      <c r="AB137" s="53"/>
      <c r="AC137" s="54">
        <f>Z138/(AA137+Z137)</f>
        <v>1</v>
      </c>
      <c r="AD137" s="55">
        <v>0</v>
      </c>
      <c r="AE137" s="55">
        <v>0</v>
      </c>
      <c r="AF137" s="56" t="str">
        <f>IFERROR(AE137/AD137," ")</f>
        <v xml:space="preserve"> </v>
      </c>
      <c r="AG137" s="52"/>
      <c r="AH137" s="52"/>
      <c r="AI137" s="54" t="str">
        <f>IFERROR(AH137/AG137," ")</f>
        <v xml:space="preserve"> </v>
      </c>
      <c r="AJ137" s="160"/>
      <c r="AK137" s="160"/>
      <c r="AL137" s="160"/>
      <c r="AM137" s="160"/>
      <c r="AN137" s="160"/>
      <c r="AO137" s="160"/>
      <c r="AP137" s="160"/>
      <c r="AQ137" s="160"/>
      <c r="AR137" s="160"/>
      <c r="AS137" s="160"/>
      <c r="AT137" s="160"/>
      <c r="AU137" s="160"/>
      <c r="AV137" s="160"/>
      <c r="AW137" s="160"/>
      <c r="AX137" s="160"/>
      <c r="AY137" s="160"/>
      <c r="AZ137" s="160"/>
      <c r="BA137" s="160"/>
      <c r="BB137" s="160"/>
      <c r="BC137" s="160"/>
      <c r="BD137" s="160"/>
      <c r="BE137" s="160"/>
      <c r="BF137" s="160"/>
      <c r="BG137" s="160"/>
      <c r="BH137" s="160"/>
      <c r="BI137" s="160"/>
      <c r="BJ137" s="160"/>
      <c r="BK137" s="160"/>
      <c r="BL137" s="160"/>
      <c r="BM137" s="160"/>
      <c r="BN137" s="160"/>
      <c r="BO137" s="160"/>
      <c r="BP137" s="160"/>
      <c r="BQ137" s="160"/>
      <c r="BR137" s="160"/>
      <c r="BS137" s="160"/>
      <c r="BT137" s="160"/>
      <c r="BU137" s="160"/>
      <c r="BV137" s="160"/>
      <c r="BW137" s="160"/>
      <c r="BX137" s="160"/>
      <c r="BY137" s="160"/>
      <c r="BZ137" s="160"/>
      <c r="CA137" s="160"/>
      <c r="CB137" s="160"/>
      <c r="CC137" s="160"/>
      <c r="CD137" s="160"/>
      <c r="CE137" s="160"/>
      <c r="CF137" s="160"/>
      <c r="CG137" s="160"/>
      <c r="CH137" s="160"/>
      <c r="CI137" s="160"/>
      <c r="CJ137" s="160"/>
      <c r="CK137" s="160"/>
      <c r="CL137" s="160"/>
      <c r="CM137" s="160"/>
      <c r="CN137" s="160"/>
      <c r="CO137" s="160"/>
      <c r="CP137" s="160"/>
      <c r="CQ137" s="160"/>
      <c r="CR137" s="160"/>
      <c r="CS137" s="160"/>
      <c r="CT137" s="160"/>
      <c r="CU137" s="160"/>
      <c r="CV137" s="160"/>
      <c r="CW137" s="160"/>
      <c r="CX137" s="160"/>
      <c r="CY137" s="160"/>
      <c r="CZ137" s="160"/>
      <c r="DA137" s="160"/>
      <c r="DB137" s="160"/>
      <c r="DC137" s="160"/>
      <c r="DD137" s="160"/>
      <c r="DE137" s="160"/>
      <c r="DF137" s="160"/>
      <c r="DG137" s="160"/>
      <c r="DH137" s="160"/>
      <c r="DI137" s="160"/>
      <c r="DJ137" s="160"/>
      <c r="DK137" s="160"/>
      <c r="DL137" s="160"/>
      <c r="DM137" s="160"/>
      <c r="DN137" s="160"/>
      <c r="DO137" s="160"/>
      <c r="DP137" s="160"/>
      <c r="DQ137" s="160"/>
      <c r="DR137" s="160"/>
      <c r="DS137" s="160"/>
      <c r="DT137" s="160"/>
      <c r="DU137" s="160"/>
      <c r="DV137" s="160"/>
      <c r="DW137" s="160"/>
      <c r="DX137" s="160"/>
      <c r="DY137" s="160"/>
      <c r="DZ137" s="160"/>
      <c r="EA137" s="160"/>
      <c r="EB137" s="160"/>
      <c r="EC137" s="160"/>
      <c r="ED137" s="160"/>
      <c r="EE137" s="160"/>
      <c r="EF137" s="160"/>
      <c r="EG137" s="160"/>
      <c r="EH137" s="160"/>
      <c r="EI137" s="160"/>
      <c r="EJ137" s="160"/>
      <c r="EK137" s="160"/>
      <c r="EL137" s="160"/>
      <c r="EM137" s="160"/>
      <c r="EN137" s="160"/>
      <c r="EO137" s="160"/>
      <c r="EP137" s="160"/>
      <c r="EQ137" s="160"/>
      <c r="ER137" s="160"/>
      <c r="ES137" s="160"/>
      <c r="ET137" s="160"/>
      <c r="EU137" s="160"/>
      <c r="EV137" s="160"/>
      <c r="EW137" s="160"/>
      <c r="EX137" s="160"/>
      <c r="EY137" s="160"/>
      <c r="EZ137" s="160"/>
      <c r="FA137" s="160"/>
      <c r="FB137" s="160"/>
      <c r="FC137" s="160"/>
      <c r="FD137" s="160"/>
      <c r="FE137" s="160"/>
      <c r="FF137" s="160"/>
      <c r="FG137" s="160"/>
      <c r="FH137" s="160"/>
      <c r="FI137" s="160"/>
      <c r="FJ137" s="160"/>
      <c r="FK137" s="160"/>
      <c r="FL137" s="160"/>
      <c r="FM137" s="160"/>
      <c r="FN137" s="160"/>
      <c r="FO137" s="160"/>
      <c r="FP137" s="160"/>
      <c r="FQ137" s="160"/>
      <c r="FR137" s="160"/>
      <c r="FS137" s="160"/>
      <c r="FT137" s="160"/>
      <c r="FU137" s="160"/>
      <c r="FV137" s="160"/>
      <c r="FW137" s="160"/>
      <c r="FX137" s="160"/>
      <c r="FY137" s="160"/>
      <c r="FZ137" s="160"/>
      <c r="GA137" s="160"/>
      <c r="GB137" s="160"/>
      <c r="GC137" s="160"/>
      <c r="GD137" s="160"/>
      <c r="GE137" s="160"/>
      <c r="GF137" s="160"/>
      <c r="GG137" s="160"/>
      <c r="GH137" s="160"/>
      <c r="GI137" s="160"/>
      <c r="GJ137" s="160"/>
      <c r="GK137" s="160"/>
      <c r="GL137" s="160"/>
      <c r="GM137" s="160"/>
      <c r="GN137" s="160"/>
      <c r="GO137" s="160"/>
      <c r="GP137" s="160"/>
      <c r="GQ137" s="160"/>
      <c r="GR137" s="160"/>
      <c r="GS137" s="160"/>
      <c r="GT137" s="160"/>
      <c r="GU137" s="160"/>
      <c r="GV137" s="160"/>
      <c r="GW137" s="160"/>
      <c r="GX137" s="160"/>
      <c r="GY137" s="160"/>
      <c r="GZ137" s="160"/>
      <c r="HA137" s="160"/>
      <c r="HB137" s="160"/>
      <c r="HC137" s="160"/>
      <c r="HD137" s="160"/>
      <c r="HE137" s="160"/>
      <c r="HF137" s="160"/>
      <c r="HG137" s="160"/>
      <c r="HH137" s="160"/>
      <c r="HI137" s="160"/>
      <c r="HJ137" s="160"/>
      <c r="HK137" s="160"/>
      <c r="HL137" s="160"/>
      <c r="HM137" s="160"/>
      <c r="HN137" s="160"/>
      <c r="HO137" s="160"/>
      <c r="HP137" s="160"/>
      <c r="HQ137" s="160"/>
      <c r="HR137" s="160"/>
      <c r="HS137" s="160"/>
      <c r="HT137" s="160"/>
      <c r="HU137" s="160"/>
      <c r="HV137" s="160"/>
      <c r="HW137" s="160"/>
      <c r="HX137" s="160"/>
      <c r="HY137" s="160"/>
      <c r="HZ137" s="160"/>
      <c r="IA137" s="160"/>
      <c r="IB137" s="160"/>
      <c r="IC137" s="160"/>
      <c r="ID137" s="160"/>
      <c r="IE137" s="160"/>
      <c r="IF137" s="160"/>
      <c r="IG137" s="160"/>
      <c r="IH137" s="160"/>
      <c r="II137" s="160"/>
      <c r="IJ137" s="160"/>
      <c r="IK137" s="160"/>
      <c r="IL137" s="160"/>
      <c r="IM137" s="160"/>
      <c r="IN137" s="160"/>
      <c r="IO137" s="160"/>
      <c r="IP137" s="160"/>
      <c r="IQ137" s="160"/>
      <c r="IR137" s="160"/>
      <c r="IS137" s="160"/>
      <c r="IT137" s="160"/>
      <c r="IU137" s="160"/>
      <c r="IV137" s="160"/>
      <c r="IW137" s="160"/>
      <c r="IX137" s="160"/>
      <c r="IY137" s="160"/>
      <c r="IZ137" s="160"/>
      <c r="JA137" s="160"/>
      <c r="JB137" s="160"/>
      <c r="JC137" s="160"/>
      <c r="JD137" s="160"/>
      <c r="JE137" s="160"/>
      <c r="JF137" s="160"/>
      <c r="JG137" s="160"/>
      <c r="JH137" s="160"/>
      <c r="JI137" s="160"/>
      <c r="JJ137" s="160"/>
      <c r="JK137" s="160"/>
      <c r="JL137" s="160"/>
      <c r="JM137" s="160"/>
      <c r="JN137" s="160"/>
      <c r="JO137" s="160"/>
      <c r="JP137" s="160"/>
      <c r="JQ137" s="160"/>
      <c r="JR137" s="160"/>
      <c r="JS137" s="160"/>
      <c r="JT137" s="160"/>
      <c r="JU137" s="160"/>
      <c r="JV137" s="160"/>
      <c r="JW137" s="160"/>
      <c r="JX137" s="160"/>
      <c r="JY137" s="160"/>
      <c r="JZ137" s="160"/>
      <c r="KA137" s="160"/>
      <c r="KB137" s="160"/>
      <c r="KC137" s="160"/>
      <c r="KD137" s="160"/>
      <c r="KE137" s="160"/>
      <c r="KF137" s="160"/>
      <c r="KG137" s="160"/>
      <c r="KH137" s="160"/>
      <c r="KI137" s="160"/>
      <c r="KJ137" s="160"/>
      <c r="KK137" s="160"/>
      <c r="KL137" s="160"/>
      <c r="KM137" s="160"/>
      <c r="KN137" s="160"/>
      <c r="KO137" s="160"/>
      <c r="KP137" s="160"/>
      <c r="KQ137" s="160"/>
      <c r="KR137" s="160"/>
      <c r="KS137" s="160"/>
      <c r="KT137" s="160"/>
      <c r="KU137" s="160"/>
      <c r="KV137" s="160"/>
      <c r="KW137" s="160"/>
      <c r="KX137" s="160"/>
      <c r="KY137" s="160"/>
      <c r="KZ137" s="160"/>
      <c r="LA137" s="160"/>
      <c r="LB137" s="160"/>
      <c r="LC137" s="160"/>
      <c r="LD137" s="160"/>
      <c r="LE137" s="160"/>
      <c r="LF137" s="160"/>
      <c r="LG137" s="160"/>
      <c r="LH137" s="160"/>
      <c r="LI137" s="160"/>
      <c r="LJ137" s="160"/>
      <c r="LK137" s="160"/>
      <c r="LL137" s="160"/>
      <c r="LM137" s="160"/>
      <c r="LN137" s="160"/>
      <c r="LO137" s="160"/>
      <c r="LP137" s="160"/>
      <c r="LQ137" s="160"/>
      <c r="LR137" s="160"/>
      <c r="LS137" s="160"/>
      <c r="LT137" s="160"/>
      <c r="LU137" s="160"/>
      <c r="LV137" s="160"/>
      <c r="LW137" s="160"/>
      <c r="LX137" s="160"/>
      <c r="LY137" s="160"/>
      <c r="LZ137" s="160"/>
      <c r="MA137" s="160"/>
      <c r="MB137" s="160"/>
      <c r="MC137" s="160"/>
      <c r="MD137" s="160"/>
      <c r="ME137" s="160"/>
      <c r="MF137" s="160"/>
      <c r="MG137" s="160"/>
      <c r="MH137" s="160"/>
      <c r="MI137" s="160"/>
      <c r="MJ137" s="160"/>
      <c r="MK137" s="160"/>
      <c r="ML137" s="160"/>
      <c r="MM137" s="160"/>
      <c r="MN137" s="160"/>
      <c r="MO137" s="160"/>
      <c r="MP137" s="160"/>
      <c r="MQ137" s="160"/>
      <c r="MR137" s="160"/>
      <c r="MS137" s="160"/>
      <c r="MT137" s="160"/>
      <c r="MU137" s="160"/>
      <c r="MV137" s="160"/>
      <c r="MW137" s="160"/>
      <c r="MX137" s="160"/>
      <c r="MY137" s="160"/>
      <c r="MZ137" s="160"/>
      <c r="NA137" s="160"/>
      <c r="NB137" s="160"/>
      <c r="NC137" s="160"/>
      <c r="ND137" s="160"/>
      <c r="NE137" s="160"/>
      <c r="NF137" s="160"/>
      <c r="NG137" s="160"/>
      <c r="NH137" s="160"/>
      <c r="NI137" s="160"/>
      <c r="NJ137" s="160"/>
      <c r="NK137" s="160"/>
      <c r="NL137" s="160"/>
      <c r="NM137" s="160"/>
      <c r="NN137" s="160"/>
      <c r="NO137" s="160"/>
      <c r="NP137" s="160"/>
      <c r="NQ137" s="160"/>
      <c r="NR137" s="160"/>
      <c r="NS137" s="160"/>
      <c r="NT137" s="160"/>
      <c r="NU137" s="160"/>
      <c r="NV137" s="160"/>
      <c r="NW137" s="160"/>
      <c r="NX137" s="160"/>
      <c r="NY137" s="160"/>
      <c r="NZ137" s="160"/>
      <c r="OA137" s="160"/>
      <c r="OB137" s="160"/>
      <c r="OC137" s="160"/>
      <c r="OD137" s="160"/>
      <c r="OE137" s="160"/>
      <c r="OF137" s="160"/>
      <c r="OG137" s="160"/>
      <c r="OH137" s="160"/>
      <c r="OI137" s="160"/>
      <c r="OJ137" s="160"/>
      <c r="OK137" s="160"/>
      <c r="OL137" s="160"/>
      <c r="OM137" s="160"/>
      <c r="ON137" s="160"/>
      <c r="OO137" s="160"/>
      <c r="OP137" s="160"/>
      <c r="OQ137" s="160"/>
      <c r="OR137" s="160"/>
      <c r="OS137" s="160"/>
      <c r="OT137" s="160"/>
      <c r="OU137" s="160"/>
      <c r="OV137" s="160"/>
      <c r="OW137" s="160"/>
      <c r="OX137" s="160"/>
      <c r="OY137" s="160"/>
      <c r="OZ137" s="160"/>
      <c r="PA137" s="160"/>
      <c r="PB137" s="160"/>
      <c r="PC137" s="160"/>
      <c r="PD137" s="160"/>
      <c r="PE137" s="160"/>
      <c r="PF137" s="160"/>
      <c r="PG137" s="160"/>
      <c r="PH137" s="160"/>
      <c r="PI137" s="160"/>
      <c r="PJ137" s="160"/>
      <c r="PK137" s="160"/>
      <c r="PL137" s="160"/>
      <c r="PM137" s="160"/>
      <c r="PN137" s="160"/>
      <c r="PO137" s="160"/>
      <c r="PP137" s="160"/>
      <c r="PQ137" s="160"/>
      <c r="PR137" s="160"/>
      <c r="PS137" s="160"/>
      <c r="PT137" s="160"/>
      <c r="PU137" s="160"/>
      <c r="PV137" s="160"/>
      <c r="PW137" s="160"/>
      <c r="PX137" s="160"/>
      <c r="PY137" s="160"/>
      <c r="PZ137" s="160"/>
      <c r="QA137" s="160"/>
      <c r="QB137" s="160"/>
      <c r="QC137" s="160"/>
      <c r="QD137" s="160"/>
      <c r="QE137" s="160"/>
      <c r="QF137" s="160"/>
      <c r="QG137" s="160"/>
      <c r="QH137" s="160"/>
      <c r="QI137" s="160"/>
      <c r="QJ137" s="160"/>
      <c r="QK137" s="160"/>
      <c r="QL137" s="160"/>
      <c r="QM137" s="160"/>
      <c r="QN137" s="160"/>
      <c r="QO137" s="160"/>
      <c r="QP137" s="160"/>
      <c r="QQ137" s="160"/>
      <c r="QR137" s="160"/>
      <c r="QS137" s="160"/>
      <c r="QT137" s="160"/>
      <c r="QU137" s="160"/>
      <c r="QV137" s="160"/>
      <c r="QW137" s="160"/>
      <c r="QX137" s="160"/>
      <c r="QY137" s="160"/>
      <c r="QZ137" s="160"/>
      <c r="RA137" s="160"/>
      <c r="RB137" s="160"/>
      <c r="RC137" s="160"/>
      <c r="RD137" s="160"/>
      <c r="RE137" s="160"/>
      <c r="RF137" s="160"/>
      <c r="RG137" s="160"/>
      <c r="RH137" s="160"/>
      <c r="RI137" s="160"/>
      <c r="RJ137" s="160"/>
      <c r="RK137" s="160"/>
      <c r="RL137" s="160"/>
      <c r="RM137" s="160"/>
      <c r="RN137" s="160"/>
      <c r="RO137" s="160"/>
      <c r="RP137" s="160"/>
      <c r="RQ137" s="160"/>
      <c r="RR137" s="160"/>
      <c r="RS137" s="160"/>
      <c r="RT137" s="160"/>
      <c r="RU137" s="160"/>
      <c r="RV137" s="160"/>
      <c r="RW137" s="160"/>
      <c r="RX137" s="160"/>
      <c r="RY137" s="160"/>
      <c r="RZ137" s="160"/>
      <c r="SA137" s="160"/>
      <c r="SB137" s="160"/>
      <c r="SC137" s="160"/>
      <c r="SD137" s="160"/>
      <c r="SE137" s="160"/>
      <c r="SF137" s="160"/>
      <c r="SG137" s="160"/>
      <c r="SH137" s="160"/>
      <c r="SI137" s="160"/>
      <c r="SJ137" s="160"/>
      <c r="SK137" s="160"/>
      <c r="SL137" s="160"/>
      <c r="SM137" s="160"/>
      <c r="SN137" s="160"/>
      <c r="SO137" s="160"/>
      <c r="SP137" s="160"/>
      <c r="SQ137" s="160"/>
      <c r="SR137" s="160"/>
      <c r="SS137" s="160"/>
      <c r="ST137" s="160"/>
      <c r="SU137" s="160"/>
      <c r="SV137" s="160"/>
      <c r="SW137" s="160"/>
      <c r="SX137" s="160"/>
      <c r="SY137" s="160"/>
      <c r="SZ137" s="160"/>
      <c r="TA137" s="160"/>
      <c r="TB137" s="160"/>
      <c r="TC137" s="160"/>
      <c r="TD137" s="160"/>
      <c r="TE137" s="160"/>
      <c r="TF137" s="160"/>
      <c r="TG137" s="160"/>
      <c r="TH137" s="160"/>
      <c r="TI137" s="160"/>
      <c r="TJ137" s="160"/>
      <c r="TK137" s="160"/>
      <c r="TL137" s="160"/>
      <c r="TM137" s="160"/>
      <c r="TN137" s="160"/>
      <c r="TO137" s="160"/>
      <c r="TP137" s="160"/>
      <c r="TQ137" s="160"/>
      <c r="TR137" s="160"/>
      <c r="TS137" s="160"/>
      <c r="TT137" s="160"/>
      <c r="TU137" s="160"/>
      <c r="TV137" s="160"/>
      <c r="TW137" s="160"/>
      <c r="TX137" s="160"/>
      <c r="TY137" s="160"/>
      <c r="TZ137" s="160"/>
      <c r="UA137" s="160"/>
      <c r="UB137" s="160"/>
      <c r="UC137" s="160"/>
      <c r="UD137" s="160"/>
      <c r="UE137" s="160"/>
      <c r="UF137" s="160"/>
      <c r="UG137" s="160"/>
      <c r="UH137" s="160"/>
      <c r="UI137" s="160"/>
      <c r="UJ137" s="160"/>
      <c r="UK137" s="160"/>
      <c r="UL137" s="160"/>
      <c r="UM137" s="160"/>
      <c r="UN137" s="160"/>
      <c r="UO137" s="160"/>
      <c r="UP137" s="160"/>
      <c r="UQ137" s="160"/>
      <c r="UR137" s="160"/>
      <c r="US137" s="160"/>
      <c r="UT137" s="160"/>
      <c r="UU137" s="160"/>
      <c r="UV137" s="160"/>
      <c r="UW137" s="160"/>
      <c r="UX137" s="160"/>
      <c r="UY137" s="160"/>
      <c r="UZ137" s="160"/>
      <c r="VA137" s="160"/>
      <c r="VB137" s="160"/>
      <c r="VC137" s="160"/>
      <c r="VD137" s="160"/>
      <c r="VE137" s="160"/>
      <c r="VF137" s="160"/>
      <c r="VG137" s="160"/>
      <c r="VH137" s="160"/>
      <c r="VI137" s="160"/>
      <c r="VJ137" s="160"/>
      <c r="VK137" s="160"/>
      <c r="VL137" s="160"/>
      <c r="VM137" s="160"/>
      <c r="VN137" s="160"/>
      <c r="VO137" s="160"/>
      <c r="VP137" s="160"/>
      <c r="VQ137" s="160"/>
      <c r="VR137" s="160"/>
      <c r="VS137" s="160"/>
      <c r="VT137" s="160"/>
      <c r="VU137" s="160"/>
      <c r="VV137" s="160"/>
      <c r="VW137" s="160"/>
      <c r="VX137" s="160"/>
      <c r="VY137" s="160"/>
      <c r="VZ137" s="160"/>
      <c r="WA137" s="160"/>
      <c r="WB137" s="160"/>
      <c r="WC137" s="160"/>
      <c r="WD137" s="160"/>
      <c r="WE137" s="160"/>
      <c r="WF137" s="160"/>
      <c r="WG137" s="160"/>
      <c r="WH137" s="160"/>
      <c r="WI137" s="160"/>
      <c r="WJ137" s="160"/>
      <c r="WK137" s="160"/>
      <c r="WL137" s="160"/>
      <c r="WM137" s="160"/>
      <c r="WN137" s="160"/>
      <c r="WO137" s="160"/>
      <c r="WP137" s="160"/>
      <c r="WQ137" s="160"/>
      <c r="WR137" s="160"/>
      <c r="WS137" s="160"/>
      <c r="WT137" s="160"/>
      <c r="WU137" s="160"/>
      <c r="WV137" s="160"/>
      <c r="WW137" s="160"/>
      <c r="WX137" s="160"/>
      <c r="WY137" s="160"/>
      <c r="WZ137" s="160"/>
      <c r="XA137" s="160"/>
      <c r="XB137" s="160"/>
      <c r="XC137" s="160"/>
      <c r="XD137" s="160"/>
      <c r="XE137" s="160"/>
      <c r="XF137" s="160"/>
      <c r="XG137" s="160"/>
      <c r="XH137" s="160"/>
      <c r="XI137" s="160"/>
      <c r="XJ137" s="160"/>
      <c r="XK137" s="160"/>
      <c r="XL137" s="160"/>
      <c r="XM137" s="160"/>
      <c r="XN137" s="160"/>
      <c r="XO137" s="160"/>
      <c r="XP137" s="160"/>
      <c r="XQ137" s="160"/>
      <c r="XR137" s="160"/>
      <c r="XS137" s="160"/>
      <c r="XT137" s="160"/>
      <c r="XU137" s="160"/>
      <c r="XV137" s="160"/>
      <c r="XW137" s="160"/>
      <c r="XX137" s="160"/>
      <c r="XY137" s="160"/>
      <c r="XZ137" s="160"/>
      <c r="YA137" s="160"/>
      <c r="YB137" s="160"/>
      <c r="YC137" s="160"/>
      <c r="YD137" s="160"/>
      <c r="YE137" s="160"/>
      <c r="YF137" s="160"/>
      <c r="YG137" s="160"/>
      <c r="YH137" s="160"/>
      <c r="YI137" s="160"/>
      <c r="YJ137" s="160"/>
      <c r="YK137" s="160"/>
      <c r="YL137" s="160"/>
      <c r="YM137" s="160"/>
      <c r="YN137" s="160"/>
      <c r="YO137" s="160"/>
      <c r="YP137" s="160"/>
      <c r="YQ137" s="160"/>
      <c r="YR137" s="160"/>
      <c r="YS137" s="160"/>
      <c r="YT137" s="160"/>
      <c r="YU137" s="160"/>
      <c r="YV137" s="160"/>
      <c r="YW137" s="160"/>
      <c r="YX137" s="160"/>
      <c r="YY137" s="160"/>
      <c r="YZ137" s="160"/>
      <c r="ZA137" s="160"/>
      <c r="ZB137" s="160"/>
      <c r="ZC137" s="160"/>
      <c r="ZD137" s="160"/>
      <c r="ZE137" s="160"/>
      <c r="ZF137" s="160"/>
      <c r="ZG137" s="160"/>
      <c r="ZH137" s="160"/>
      <c r="ZI137" s="160"/>
      <c r="ZJ137" s="160"/>
      <c r="ZK137" s="160"/>
      <c r="ZL137" s="160"/>
      <c r="ZM137" s="160"/>
      <c r="ZN137" s="160"/>
      <c r="ZO137" s="160"/>
      <c r="ZP137" s="160"/>
      <c r="ZQ137" s="160"/>
      <c r="ZR137" s="160"/>
      <c r="ZS137" s="160"/>
      <c r="ZT137" s="160"/>
      <c r="ZU137" s="160"/>
      <c r="ZV137" s="160"/>
      <c r="ZW137" s="160"/>
      <c r="ZX137" s="160"/>
      <c r="ZY137" s="160"/>
      <c r="ZZ137" s="160"/>
      <c r="AAA137" s="160"/>
      <c r="AAB137" s="160"/>
      <c r="AAC137" s="160"/>
      <c r="AAD137" s="160"/>
      <c r="AAE137" s="160"/>
      <c r="AAF137" s="160"/>
      <c r="AAG137" s="160"/>
      <c r="AAH137" s="160"/>
      <c r="AAI137" s="160"/>
      <c r="AAJ137" s="160"/>
      <c r="AAK137" s="160"/>
      <c r="AAL137" s="160"/>
      <c r="AAM137" s="160"/>
      <c r="AAN137" s="160"/>
      <c r="AAO137" s="160"/>
      <c r="AAP137" s="160"/>
      <c r="AAQ137" s="160"/>
      <c r="AAR137" s="160"/>
      <c r="AAS137" s="160"/>
      <c r="AAT137" s="160"/>
      <c r="AAU137" s="160"/>
      <c r="AAV137" s="160"/>
      <c r="AAW137" s="160"/>
      <c r="AAX137" s="160"/>
      <c r="AAY137" s="160"/>
      <c r="AAZ137" s="160"/>
      <c r="ABA137" s="160"/>
      <c r="ABB137" s="160"/>
      <c r="ABC137" s="160"/>
      <c r="ABD137" s="160"/>
      <c r="ABE137" s="160"/>
      <c r="ABF137" s="160"/>
      <c r="ABG137" s="160"/>
      <c r="ABH137" s="160"/>
      <c r="ABI137" s="160"/>
      <c r="ABJ137" s="160"/>
      <c r="ABK137" s="160"/>
      <c r="ABL137" s="160"/>
      <c r="ABM137" s="160"/>
      <c r="ABN137" s="160"/>
      <c r="ABO137" s="160"/>
      <c r="ABP137" s="160"/>
      <c r="ABQ137" s="160"/>
      <c r="ABR137" s="160"/>
      <c r="ABS137" s="160"/>
      <c r="ABT137" s="160"/>
      <c r="ABU137" s="160"/>
      <c r="ABV137" s="160"/>
      <c r="ABW137" s="160"/>
      <c r="ABX137" s="160"/>
      <c r="ABY137" s="160"/>
      <c r="ABZ137" s="160"/>
      <c r="ACA137" s="160"/>
      <c r="ACB137" s="160"/>
      <c r="ACC137" s="160"/>
      <c r="ACD137" s="160"/>
      <c r="ACE137" s="160"/>
      <c r="ACF137" s="160"/>
      <c r="ACG137" s="160"/>
      <c r="ACH137" s="160"/>
      <c r="ACI137" s="160"/>
      <c r="ACJ137" s="160"/>
      <c r="ACK137" s="160"/>
      <c r="ACL137" s="160"/>
      <c r="ACM137" s="160"/>
      <c r="ACN137" s="160"/>
      <c r="ACO137" s="160"/>
      <c r="ACP137" s="160"/>
      <c r="ACQ137" s="160"/>
      <c r="ACR137" s="160"/>
      <c r="ACS137" s="160"/>
      <c r="ACT137" s="160"/>
      <c r="ACU137" s="160"/>
      <c r="ACV137" s="160"/>
      <c r="ACW137" s="160"/>
      <c r="ACX137" s="160"/>
      <c r="ACY137" s="160"/>
      <c r="ACZ137" s="160"/>
      <c r="ADA137" s="160"/>
      <c r="ADB137" s="160"/>
      <c r="ADC137" s="160"/>
      <c r="ADD137" s="160"/>
      <c r="ADE137" s="160"/>
      <c r="ADF137" s="160"/>
      <c r="ADG137" s="160"/>
      <c r="ADH137" s="160"/>
      <c r="ADI137" s="160"/>
      <c r="ADJ137" s="160"/>
      <c r="ADK137" s="160"/>
      <c r="ADL137" s="160"/>
      <c r="ADM137" s="160"/>
      <c r="ADN137" s="160"/>
      <c r="ADO137" s="160"/>
      <c r="ADP137" s="160"/>
      <c r="ADQ137" s="160"/>
      <c r="ADR137" s="160"/>
      <c r="ADS137" s="160"/>
      <c r="ADT137" s="160"/>
      <c r="ADU137" s="160"/>
      <c r="ADV137" s="160"/>
      <c r="ADW137" s="160"/>
      <c r="ADX137" s="160"/>
      <c r="ADY137" s="160"/>
      <c r="ADZ137" s="160"/>
      <c r="AEA137" s="160"/>
      <c r="AEB137" s="160"/>
      <c r="AEC137" s="160"/>
      <c r="AED137" s="160"/>
      <c r="AEE137" s="160"/>
      <c r="AEF137" s="160"/>
      <c r="AEG137" s="160"/>
      <c r="AEH137" s="160"/>
      <c r="AEI137" s="160"/>
      <c r="AEJ137" s="160"/>
      <c r="AEK137" s="160"/>
      <c r="AEL137" s="160"/>
      <c r="AEM137" s="160"/>
      <c r="AEN137" s="160"/>
      <c r="AEO137" s="160"/>
      <c r="AEP137" s="160"/>
      <c r="AEQ137" s="160"/>
      <c r="AER137" s="160"/>
      <c r="AES137" s="160"/>
      <c r="AET137" s="160"/>
      <c r="AEU137" s="160"/>
      <c r="AEV137" s="160"/>
      <c r="AEW137" s="160"/>
      <c r="AEX137" s="160"/>
      <c r="AEY137" s="160"/>
      <c r="AEZ137" s="160"/>
      <c r="AFA137" s="160"/>
      <c r="AFB137" s="160"/>
      <c r="AFC137" s="160"/>
      <c r="AFD137" s="160"/>
      <c r="AFE137" s="160"/>
      <c r="AFF137" s="160"/>
      <c r="AFG137" s="160"/>
      <c r="AFH137" s="160"/>
      <c r="AFI137" s="160"/>
      <c r="AFJ137" s="160"/>
      <c r="AFK137" s="160"/>
      <c r="AFL137" s="160"/>
      <c r="AFM137" s="160"/>
      <c r="AFN137" s="160"/>
      <c r="AFO137" s="160"/>
      <c r="AFP137" s="160"/>
      <c r="AFQ137" s="160"/>
      <c r="AFR137" s="160"/>
      <c r="AFS137" s="160"/>
      <c r="AFT137" s="160"/>
      <c r="AFU137" s="160"/>
      <c r="AFV137" s="160"/>
      <c r="AFW137" s="160"/>
      <c r="AFX137" s="160"/>
      <c r="AFY137" s="160"/>
      <c r="AFZ137" s="160"/>
      <c r="AGA137" s="160"/>
      <c r="AGB137" s="160"/>
      <c r="AGC137" s="160"/>
      <c r="AGD137" s="160"/>
      <c r="AGE137" s="160"/>
      <c r="AGF137" s="160"/>
      <c r="AGG137" s="160"/>
      <c r="AGH137" s="160"/>
      <c r="AGI137" s="160"/>
      <c r="AGJ137" s="160"/>
      <c r="AGK137" s="160"/>
      <c r="AGL137" s="160"/>
      <c r="AGM137" s="160"/>
      <c r="AGN137" s="160"/>
      <c r="AGO137" s="160"/>
      <c r="AGP137" s="160"/>
      <c r="AGQ137" s="160"/>
      <c r="AGR137" s="160"/>
      <c r="AGS137" s="160"/>
      <c r="AGT137" s="160"/>
      <c r="AGU137" s="160"/>
      <c r="AGV137" s="160"/>
      <c r="AGW137" s="160"/>
      <c r="AGX137" s="160"/>
      <c r="AGY137" s="160"/>
      <c r="AGZ137" s="160"/>
      <c r="AHA137" s="160"/>
      <c r="AHB137" s="160"/>
      <c r="AHC137" s="160"/>
      <c r="AHD137" s="160"/>
      <c r="AHE137" s="160"/>
      <c r="AHF137" s="160"/>
      <c r="AHG137" s="160"/>
      <c r="AHH137" s="160"/>
      <c r="AHI137" s="160"/>
      <c r="AHJ137" s="160"/>
      <c r="AHK137" s="160"/>
      <c r="AHL137" s="160"/>
      <c r="AHM137" s="160"/>
      <c r="AHN137" s="160"/>
      <c r="AHO137" s="160"/>
      <c r="AHP137" s="160"/>
      <c r="AHQ137" s="160"/>
      <c r="AHR137" s="160"/>
      <c r="AHS137" s="160"/>
      <c r="AHT137" s="160"/>
      <c r="AHU137" s="160"/>
      <c r="AHV137" s="160"/>
      <c r="AHW137" s="160"/>
      <c r="AHX137" s="160"/>
      <c r="AHY137" s="160"/>
      <c r="AHZ137" s="160"/>
      <c r="AIA137" s="160"/>
      <c r="AIB137" s="160"/>
      <c r="AIC137" s="160"/>
      <c r="AID137" s="160"/>
      <c r="AIE137" s="160"/>
      <c r="AIF137" s="160"/>
      <c r="AIG137" s="160"/>
      <c r="AIH137" s="160"/>
      <c r="AII137" s="160"/>
      <c r="AIJ137" s="160"/>
      <c r="AIK137" s="160"/>
      <c r="AIL137" s="160"/>
      <c r="AIM137" s="160"/>
      <c r="AIN137" s="160"/>
      <c r="AIO137" s="160"/>
      <c r="AIP137" s="160"/>
      <c r="AIQ137" s="160"/>
      <c r="AIR137" s="160"/>
      <c r="AIS137" s="160"/>
      <c r="AIT137" s="160"/>
      <c r="AIU137" s="160"/>
      <c r="AIV137" s="160"/>
      <c r="AIW137" s="160"/>
      <c r="AIX137" s="160"/>
      <c r="AIY137" s="160"/>
      <c r="AIZ137" s="160"/>
      <c r="AJA137" s="160"/>
      <c r="AJB137" s="160"/>
      <c r="AJC137" s="160"/>
      <c r="AJD137" s="160"/>
      <c r="AJE137" s="160"/>
      <c r="AJF137" s="160"/>
      <c r="AJG137" s="160"/>
      <c r="AJH137" s="160"/>
      <c r="AJI137" s="160"/>
      <c r="AJJ137" s="160"/>
    </row>
    <row r="138" spans="1:946" s="161" customFormat="1" ht="27.95" customHeight="1" x14ac:dyDescent="0.25">
      <c r="A138" s="73" t="s">
        <v>123</v>
      </c>
      <c r="B138" s="73" t="s">
        <v>337</v>
      </c>
      <c r="C138" s="84"/>
      <c r="D138" s="86"/>
      <c r="E138" s="86"/>
      <c r="F138" s="81" t="s">
        <v>92</v>
      </c>
      <c r="G138" s="86"/>
      <c r="H138" s="86"/>
      <c r="I138" s="86"/>
      <c r="J138" s="86"/>
      <c r="K138" s="62"/>
      <c r="L138" s="86"/>
      <c r="M138" s="64" t="s">
        <v>66</v>
      </c>
      <c r="N138" s="88"/>
      <c r="O138" s="64">
        <v>1</v>
      </c>
      <c r="P138" s="64">
        <v>1</v>
      </c>
      <c r="Q138" s="64">
        <v>1</v>
      </c>
      <c r="R138" s="64">
        <v>1</v>
      </c>
      <c r="S138" s="64">
        <v>1</v>
      </c>
      <c r="T138" s="64">
        <v>1</v>
      </c>
      <c r="U138" s="64">
        <v>1</v>
      </c>
      <c r="V138" s="64">
        <v>1</v>
      </c>
      <c r="W138" s="64">
        <v>1</v>
      </c>
      <c r="X138" s="64">
        <v>1</v>
      </c>
      <c r="Y138" s="64">
        <v>1</v>
      </c>
      <c r="Z138" s="51">
        <f t="shared" si="1"/>
        <v>11</v>
      </c>
      <c r="AA138" s="66"/>
      <c r="AB138" s="53"/>
      <c r="AC138" s="67"/>
      <c r="AD138" s="68"/>
      <c r="AE138" s="68"/>
      <c r="AF138" s="69"/>
      <c r="AG138" s="66"/>
      <c r="AH138" s="66"/>
      <c r="AI138" s="67"/>
      <c r="AJ138" s="160"/>
      <c r="AK138" s="160"/>
      <c r="AL138" s="160"/>
      <c r="AM138" s="160"/>
      <c r="AN138" s="160"/>
      <c r="AO138" s="160"/>
      <c r="AP138" s="160"/>
      <c r="AQ138" s="160"/>
      <c r="AR138" s="160"/>
      <c r="AS138" s="160"/>
      <c r="AT138" s="160"/>
      <c r="AU138" s="160"/>
      <c r="AV138" s="160"/>
      <c r="AW138" s="160"/>
      <c r="AX138" s="160"/>
      <c r="AY138" s="160"/>
      <c r="AZ138" s="160"/>
      <c r="BA138" s="160"/>
      <c r="BB138" s="160"/>
      <c r="BC138" s="160"/>
      <c r="BD138" s="160"/>
      <c r="BE138" s="160"/>
      <c r="BF138" s="160"/>
      <c r="BG138" s="160"/>
      <c r="BH138" s="160"/>
      <c r="BI138" s="160"/>
      <c r="BJ138" s="160"/>
      <c r="BK138" s="160"/>
      <c r="BL138" s="160"/>
      <c r="BM138" s="160"/>
      <c r="BN138" s="160"/>
      <c r="BO138" s="160"/>
      <c r="BP138" s="160"/>
      <c r="BQ138" s="160"/>
      <c r="BR138" s="160"/>
      <c r="BS138" s="160"/>
      <c r="BT138" s="160"/>
      <c r="BU138" s="160"/>
      <c r="BV138" s="160"/>
      <c r="BW138" s="160"/>
      <c r="BX138" s="160"/>
      <c r="BY138" s="160"/>
      <c r="BZ138" s="160"/>
      <c r="CA138" s="160"/>
      <c r="CB138" s="160"/>
      <c r="CC138" s="160"/>
      <c r="CD138" s="160"/>
      <c r="CE138" s="160"/>
      <c r="CF138" s="160"/>
      <c r="CG138" s="160"/>
      <c r="CH138" s="160"/>
      <c r="CI138" s="160"/>
      <c r="CJ138" s="160"/>
      <c r="CK138" s="160"/>
      <c r="CL138" s="160"/>
      <c r="CM138" s="160"/>
      <c r="CN138" s="160"/>
      <c r="CO138" s="160"/>
      <c r="CP138" s="160"/>
      <c r="CQ138" s="160"/>
      <c r="CR138" s="160"/>
      <c r="CS138" s="160"/>
      <c r="CT138" s="160"/>
      <c r="CU138" s="160"/>
      <c r="CV138" s="160"/>
      <c r="CW138" s="160"/>
      <c r="CX138" s="160"/>
      <c r="CY138" s="160"/>
      <c r="CZ138" s="160"/>
      <c r="DA138" s="160"/>
      <c r="DB138" s="160"/>
      <c r="DC138" s="160"/>
      <c r="DD138" s="160"/>
      <c r="DE138" s="160"/>
      <c r="DF138" s="160"/>
      <c r="DG138" s="160"/>
      <c r="DH138" s="160"/>
      <c r="DI138" s="160"/>
      <c r="DJ138" s="160"/>
      <c r="DK138" s="160"/>
      <c r="DL138" s="160"/>
      <c r="DM138" s="160"/>
      <c r="DN138" s="160"/>
      <c r="DO138" s="160"/>
      <c r="DP138" s="160"/>
      <c r="DQ138" s="160"/>
      <c r="DR138" s="160"/>
      <c r="DS138" s="160"/>
      <c r="DT138" s="160"/>
      <c r="DU138" s="160"/>
      <c r="DV138" s="160"/>
      <c r="DW138" s="160"/>
      <c r="DX138" s="160"/>
      <c r="DY138" s="160"/>
      <c r="DZ138" s="160"/>
      <c r="EA138" s="160"/>
      <c r="EB138" s="160"/>
      <c r="EC138" s="160"/>
      <c r="ED138" s="160"/>
      <c r="EE138" s="160"/>
      <c r="EF138" s="160"/>
      <c r="EG138" s="160"/>
      <c r="EH138" s="160"/>
      <c r="EI138" s="160"/>
      <c r="EJ138" s="160"/>
      <c r="EK138" s="160"/>
      <c r="EL138" s="160"/>
      <c r="EM138" s="160"/>
      <c r="EN138" s="160"/>
      <c r="EO138" s="160"/>
      <c r="EP138" s="160"/>
      <c r="EQ138" s="160"/>
      <c r="ER138" s="160"/>
      <c r="ES138" s="160"/>
      <c r="ET138" s="160"/>
      <c r="EU138" s="160"/>
      <c r="EV138" s="160"/>
      <c r="EW138" s="160"/>
      <c r="EX138" s="160"/>
      <c r="EY138" s="160"/>
      <c r="EZ138" s="160"/>
      <c r="FA138" s="160"/>
      <c r="FB138" s="160"/>
      <c r="FC138" s="160"/>
      <c r="FD138" s="160"/>
      <c r="FE138" s="160"/>
      <c r="FF138" s="160"/>
      <c r="FG138" s="160"/>
      <c r="FH138" s="160"/>
      <c r="FI138" s="160"/>
      <c r="FJ138" s="160"/>
      <c r="FK138" s="160"/>
      <c r="FL138" s="160"/>
      <c r="FM138" s="160"/>
      <c r="FN138" s="160"/>
      <c r="FO138" s="160"/>
      <c r="FP138" s="160"/>
      <c r="FQ138" s="160"/>
      <c r="FR138" s="160"/>
      <c r="FS138" s="160"/>
      <c r="FT138" s="160"/>
      <c r="FU138" s="160"/>
      <c r="FV138" s="160"/>
      <c r="FW138" s="160"/>
      <c r="FX138" s="160"/>
      <c r="FY138" s="160"/>
      <c r="FZ138" s="160"/>
      <c r="GA138" s="160"/>
      <c r="GB138" s="160"/>
      <c r="GC138" s="160"/>
      <c r="GD138" s="160"/>
      <c r="GE138" s="160"/>
      <c r="GF138" s="160"/>
      <c r="GG138" s="160"/>
      <c r="GH138" s="160"/>
      <c r="GI138" s="160"/>
      <c r="GJ138" s="160"/>
      <c r="GK138" s="160"/>
      <c r="GL138" s="160"/>
      <c r="GM138" s="160"/>
      <c r="GN138" s="160"/>
      <c r="GO138" s="160"/>
      <c r="GP138" s="160"/>
      <c r="GQ138" s="160"/>
      <c r="GR138" s="160"/>
      <c r="GS138" s="160"/>
      <c r="GT138" s="160"/>
      <c r="GU138" s="160"/>
      <c r="GV138" s="160"/>
      <c r="GW138" s="160"/>
      <c r="GX138" s="160"/>
      <c r="GY138" s="160"/>
      <c r="GZ138" s="160"/>
      <c r="HA138" s="160"/>
      <c r="HB138" s="160"/>
      <c r="HC138" s="160"/>
      <c r="HD138" s="160"/>
      <c r="HE138" s="160"/>
      <c r="HF138" s="160"/>
      <c r="HG138" s="160"/>
      <c r="HH138" s="160"/>
      <c r="HI138" s="160"/>
      <c r="HJ138" s="160"/>
      <c r="HK138" s="160"/>
      <c r="HL138" s="160"/>
      <c r="HM138" s="160"/>
      <c r="HN138" s="160"/>
      <c r="HO138" s="160"/>
      <c r="HP138" s="160"/>
      <c r="HQ138" s="160"/>
      <c r="HR138" s="160"/>
      <c r="HS138" s="160"/>
      <c r="HT138" s="160"/>
      <c r="HU138" s="160"/>
      <c r="HV138" s="160"/>
      <c r="HW138" s="160"/>
      <c r="HX138" s="160"/>
      <c r="HY138" s="160"/>
      <c r="HZ138" s="160"/>
      <c r="IA138" s="160"/>
      <c r="IB138" s="160"/>
      <c r="IC138" s="160"/>
      <c r="ID138" s="160"/>
      <c r="IE138" s="160"/>
      <c r="IF138" s="160"/>
      <c r="IG138" s="160"/>
      <c r="IH138" s="160"/>
      <c r="II138" s="160"/>
      <c r="IJ138" s="160"/>
      <c r="IK138" s="160"/>
      <c r="IL138" s="160"/>
      <c r="IM138" s="160"/>
      <c r="IN138" s="160"/>
      <c r="IO138" s="160"/>
      <c r="IP138" s="160"/>
      <c r="IQ138" s="160"/>
      <c r="IR138" s="160"/>
      <c r="IS138" s="160"/>
      <c r="IT138" s="160"/>
      <c r="IU138" s="160"/>
      <c r="IV138" s="160"/>
      <c r="IW138" s="160"/>
      <c r="IX138" s="160"/>
      <c r="IY138" s="160"/>
      <c r="IZ138" s="160"/>
      <c r="JA138" s="160"/>
      <c r="JB138" s="160"/>
      <c r="JC138" s="160"/>
      <c r="JD138" s="160"/>
      <c r="JE138" s="160"/>
      <c r="JF138" s="160"/>
      <c r="JG138" s="160"/>
      <c r="JH138" s="160"/>
      <c r="JI138" s="160"/>
      <c r="JJ138" s="160"/>
      <c r="JK138" s="160"/>
      <c r="JL138" s="160"/>
      <c r="JM138" s="160"/>
      <c r="JN138" s="160"/>
      <c r="JO138" s="160"/>
      <c r="JP138" s="160"/>
      <c r="JQ138" s="160"/>
      <c r="JR138" s="160"/>
      <c r="JS138" s="160"/>
      <c r="JT138" s="160"/>
      <c r="JU138" s="160"/>
      <c r="JV138" s="160"/>
      <c r="JW138" s="160"/>
      <c r="JX138" s="160"/>
      <c r="JY138" s="160"/>
      <c r="JZ138" s="160"/>
      <c r="KA138" s="160"/>
      <c r="KB138" s="160"/>
      <c r="KC138" s="160"/>
      <c r="KD138" s="160"/>
      <c r="KE138" s="160"/>
      <c r="KF138" s="160"/>
      <c r="KG138" s="160"/>
      <c r="KH138" s="160"/>
      <c r="KI138" s="160"/>
      <c r="KJ138" s="160"/>
      <c r="KK138" s="160"/>
      <c r="KL138" s="160"/>
      <c r="KM138" s="160"/>
      <c r="KN138" s="160"/>
      <c r="KO138" s="160"/>
      <c r="KP138" s="160"/>
      <c r="KQ138" s="160"/>
      <c r="KR138" s="160"/>
      <c r="KS138" s="160"/>
      <c r="KT138" s="160"/>
      <c r="KU138" s="160"/>
      <c r="KV138" s="160"/>
      <c r="KW138" s="160"/>
      <c r="KX138" s="160"/>
      <c r="KY138" s="160"/>
      <c r="KZ138" s="160"/>
      <c r="LA138" s="160"/>
      <c r="LB138" s="160"/>
      <c r="LC138" s="160"/>
      <c r="LD138" s="160"/>
      <c r="LE138" s="160"/>
      <c r="LF138" s="160"/>
      <c r="LG138" s="160"/>
      <c r="LH138" s="160"/>
      <c r="LI138" s="160"/>
      <c r="LJ138" s="160"/>
      <c r="LK138" s="160"/>
      <c r="LL138" s="160"/>
      <c r="LM138" s="160"/>
      <c r="LN138" s="160"/>
      <c r="LO138" s="160"/>
      <c r="LP138" s="160"/>
      <c r="LQ138" s="160"/>
      <c r="LR138" s="160"/>
      <c r="LS138" s="160"/>
      <c r="LT138" s="160"/>
      <c r="LU138" s="160"/>
      <c r="LV138" s="160"/>
      <c r="LW138" s="160"/>
      <c r="LX138" s="160"/>
      <c r="LY138" s="160"/>
      <c r="LZ138" s="160"/>
      <c r="MA138" s="160"/>
      <c r="MB138" s="160"/>
      <c r="MC138" s="160"/>
      <c r="MD138" s="160"/>
      <c r="ME138" s="160"/>
      <c r="MF138" s="160"/>
      <c r="MG138" s="160"/>
      <c r="MH138" s="160"/>
      <c r="MI138" s="160"/>
      <c r="MJ138" s="160"/>
      <c r="MK138" s="160"/>
      <c r="ML138" s="160"/>
      <c r="MM138" s="160"/>
      <c r="MN138" s="160"/>
      <c r="MO138" s="160"/>
      <c r="MP138" s="160"/>
      <c r="MQ138" s="160"/>
      <c r="MR138" s="160"/>
      <c r="MS138" s="160"/>
      <c r="MT138" s="160"/>
      <c r="MU138" s="160"/>
      <c r="MV138" s="160"/>
      <c r="MW138" s="160"/>
      <c r="MX138" s="160"/>
      <c r="MY138" s="160"/>
      <c r="MZ138" s="160"/>
      <c r="NA138" s="160"/>
      <c r="NB138" s="160"/>
      <c r="NC138" s="160"/>
      <c r="ND138" s="160"/>
      <c r="NE138" s="160"/>
      <c r="NF138" s="160"/>
      <c r="NG138" s="160"/>
      <c r="NH138" s="160"/>
      <c r="NI138" s="160"/>
      <c r="NJ138" s="160"/>
      <c r="NK138" s="160"/>
      <c r="NL138" s="160"/>
      <c r="NM138" s="160"/>
      <c r="NN138" s="160"/>
      <c r="NO138" s="160"/>
      <c r="NP138" s="160"/>
      <c r="NQ138" s="160"/>
      <c r="NR138" s="160"/>
      <c r="NS138" s="160"/>
      <c r="NT138" s="160"/>
      <c r="NU138" s="160"/>
      <c r="NV138" s="160"/>
      <c r="NW138" s="160"/>
      <c r="NX138" s="160"/>
      <c r="NY138" s="160"/>
      <c r="NZ138" s="160"/>
      <c r="OA138" s="160"/>
      <c r="OB138" s="160"/>
      <c r="OC138" s="160"/>
      <c r="OD138" s="160"/>
      <c r="OE138" s="160"/>
      <c r="OF138" s="160"/>
      <c r="OG138" s="160"/>
      <c r="OH138" s="160"/>
      <c r="OI138" s="160"/>
      <c r="OJ138" s="160"/>
      <c r="OK138" s="160"/>
      <c r="OL138" s="160"/>
      <c r="OM138" s="160"/>
      <c r="ON138" s="160"/>
      <c r="OO138" s="160"/>
      <c r="OP138" s="160"/>
      <c r="OQ138" s="160"/>
      <c r="OR138" s="160"/>
      <c r="OS138" s="160"/>
      <c r="OT138" s="160"/>
      <c r="OU138" s="160"/>
      <c r="OV138" s="160"/>
      <c r="OW138" s="160"/>
      <c r="OX138" s="160"/>
      <c r="OY138" s="160"/>
      <c r="OZ138" s="160"/>
      <c r="PA138" s="160"/>
      <c r="PB138" s="160"/>
      <c r="PC138" s="160"/>
      <c r="PD138" s="160"/>
      <c r="PE138" s="160"/>
      <c r="PF138" s="160"/>
      <c r="PG138" s="160"/>
      <c r="PH138" s="160"/>
      <c r="PI138" s="160"/>
      <c r="PJ138" s="160"/>
      <c r="PK138" s="160"/>
      <c r="PL138" s="160"/>
      <c r="PM138" s="160"/>
      <c r="PN138" s="160"/>
      <c r="PO138" s="160"/>
      <c r="PP138" s="160"/>
      <c r="PQ138" s="160"/>
      <c r="PR138" s="160"/>
      <c r="PS138" s="160"/>
      <c r="PT138" s="160"/>
      <c r="PU138" s="160"/>
      <c r="PV138" s="160"/>
      <c r="PW138" s="160"/>
      <c r="PX138" s="160"/>
      <c r="PY138" s="160"/>
      <c r="PZ138" s="160"/>
      <c r="QA138" s="160"/>
      <c r="QB138" s="160"/>
      <c r="QC138" s="160"/>
      <c r="QD138" s="160"/>
      <c r="QE138" s="160"/>
      <c r="QF138" s="160"/>
      <c r="QG138" s="160"/>
      <c r="QH138" s="160"/>
      <c r="QI138" s="160"/>
      <c r="QJ138" s="160"/>
      <c r="QK138" s="160"/>
      <c r="QL138" s="160"/>
      <c r="QM138" s="160"/>
      <c r="QN138" s="160"/>
      <c r="QO138" s="160"/>
      <c r="QP138" s="160"/>
      <c r="QQ138" s="160"/>
      <c r="QR138" s="160"/>
      <c r="QS138" s="160"/>
      <c r="QT138" s="160"/>
      <c r="QU138" s="160"/>
      <c r="QV138" s="160"/>
      <c r="QW138" s="160"/>
      <c r="QX138" s="160"/>
      <c r="QY138" s="160"/>
      <c r="QZ138" s="160"/>
      <c r="RA138" s="160"/>
      <c r="RB138" s="160"/>
      <c r="RC138" s="160"/>
      <c r="RD138" s="160"/>
      <c r="RE138" s="160"/>
      <c r="RF138" s="160"/>
      <c r="RG138" s="160"/>
      <c r="RH138" s="160"/>
      <c r="RI138" s="160"/>
      <c r="RJ138" s="160"/>
      <c r="RK138" s="160"/>
      <c r="RL138" s="160"/>
      <c r="RM138" s="160"/>
      <c r="RN138" s="160"/>
      <c r="RO138" s="160"/>
      <c r="RP138" s="160"/>
      <c r="RQ138" s="160"/>
      <c r="RR138" s="160"/>
      <c r="RS138" s="160"/>
      <c r="RT138" s="160"/>
      <c r="RU138" s="160"/>
      <c r="RV138" s="160"/>
      <c r="RW138" s="160"/>
      <c r="RX138" s="160"/>
      <c r="RY138" s="160"/>
      <c r="RZ138" s="160"/>
      <c r="SA138" s="160"/>
      <c r="SB138" s="160"/>
      <c r="SC138" s="160"/>
      <c r="SD138" s="160"/>
      <c r="SE138" s="160"/>
      <c r="SF138" s="160"/>
      <c r="SG138" s="160"/>
      <c r="SH138" s="160"/>
      <c r="SI138" s="160"/>
      <c r="SJ138" s="160"/>
      <c r="SK138" s="160"/>
      <c r="SL138" s="160"/>
      <c r="SM138" s="160"/>
      <c r="SN138" s="160"/>
      <c r="SO138" s="160"/>
      <c r="SP138" s="160"/>
      <c r="SQ138" s="160"/>
      <c r="SR138" s="160"/>
      <c r="SS138" s="160"/>
      <c r="ST138" s="160"/>
      <c r="SU138" s="160"/>
      <c r="SV138" s="160"/>
      <c r="SW138" s="160"/>
      <c r="SX138" s="160"/>
      <c r="SY138" s="160"/>
      <c r="SZ138" s="160"/>
      <c r="TA138" s="160"/>
      <c r="TB138" s="160"/>
      <c r="TC138" s="160"/>
      <c r="TD138" s="160"/>
      <c r="TE138" s="160"/>
      <c r="TF138" s="160"/>
      <c r="TG138" s="160"/>
      <c r="TH138" s="160"/>
      <c r="TI138" s="160"/>
      <c r="TJ138" s="160"/>
      <c r="TK138" s="160"/>
      <c r="TL138" s="160"/>
      <c r="TM138" s="160"/>
      <c r="TN138" s="160"/>
      <c r="TO138" s="160"/>
      <c r="TP138" s="160"/>
      <c r="TQ138" s="160"/>
      <c r="TR138" s="160"/>
      <c r="TS138" s="160"/>
      <c r="TT138" s="160"/>
      <c r="TU138" s="160"/>
      <c r="TV138" s="160"/>
      <c r="TW138" s="160"/>
      <c r="TX138" s="160"/>
      <c r="TY138" s="160"/>
      <c r="TZ138" s="160"/>
      <c r="UA138" s="160"/>
      <c r="UB138" s="160"/>
      <c r="UC138" s="160"/>
      <c r="UD138" s="160"/>
      <c r="UE138" s="160"/>
      <c r="UF138" s="160"/>
      <c r="UG138" s="160"/>
      <c r="UH138" s="160"/>
      <c r="UI138" s="160"/>
      <c r="UJ138" s="160"/>
      <c r="UK138" s="160"/>
      <c r="UL138" s="160"/>
      <c r="UM138" s="160"/>
      <c r="UN138" s="160"/>
      <c r="UO138" s="160"/>
      <c r="UP138" s="160"/>
      <c r="UQ138" s="160"/>
      <c r="UR138" s="160"/>
      <c r="US138" s="160"/>
      <c r="UT138" s="160"/>
      <c r="UU138" s="160"/>
      <c r="UV138" s="160"/>
      <c r="UW138" s="160"/>
      <c r="UX138" s="160"/>
      <c r="UY138" s="160"/>
      <c r="UZ138" s="160"/>
      <c r="VA138" s="160"/>
      <c r="VB138" s="160"/>
      <c r="VC138" s="160"/>
      <c r="VD138" s="160"/>
      <c r="VE138" s="160"/>
      <c r="VF138" s="160"/>
      <c r="VG138" s="160"/>
      <c r="VH138" s="160"/>
      <c r="VI138" s="160"/>
      <c r="VJ138" s="160"/>
      <c r="VK138" s="160"/>
      <c r="VL138" s="160"/>
      <c r="VM138" s="160"/>
      <c r="VN138" s="160"/>
      <c r="VO138" s="160"/>
      <c r="VP138" s="160"/>
      <c r="VQ138" s="160"/>
      <c r="VR138" s="160"/>
      <c r="VS138" s="160"/>
      <c r="VT138" s="160"/>
      <c r="VU138" s="160"/>
      <c r="VV138" s="160"/>
      <c r="VW138" s="160"/>
      <c r="VX138" s="160"/>
      <c r="VY138" s="160"/>
      <c r="VZ138" s="160"/>
      <c r="WA138" s="160"/>
      <c r="WB138" s="160"/>
      <c r="WC138" s="160"/>
      <c r="WD138" s="160"/>
      <c r="WE138" s="160"/>
      <c r="WF138" s="160"/>
      <c r="WG138" s="160"/>
      <c r="WH138" s="160"/>
      <c r="WI138" s="160"/>
      <c r="WJ138" s="160"/>
      <c r="WK138" s="160"/>
      <c r="WL138" s="160"/>
      <c r="WM138" s="160"/>
      <c r="WN138" s="160"/>
      <c r="WO138" s="160"/>
      <c r="WP138" s="160"/>
      <c r="WQ138" s="160"/>
      <c r="WR138" s="160"/>
      <c r="WS138" s="160"/>
      <c r="WT138" s="160"/>
      <c r="WU138" s="160"/>
      <c r="WV138" s="160"/>
      <c r="WW138" s="160"/>
      <c r="WX138" s="160"/>
      <c r="WY138" s="160"/>
      <c r="WZ138" s="160"/>
      <c r="XA138" s="160"/>
      <c r="XB138" s="160"/>
      <c r="XC138" s="160"/>
      <c r="XD138" s="160"/>
      <c r="XE138" s="160"/>
      <c r="XF138" s="160"/>
      <c r="XG138" s="160"/>
      <c r="XH138" s="160"/>
      <c r="XI138" s="160"/>
      <c r="XJ138" s="160"/>
      <c r="XK138" s="160"/>
      <c r="XL138" s="160"/>
      <c r="XM138" s="160"/>
      <c r="XN138" s="160"/>
      <c r="XO138" s="160"/>
      <c r="XP138" s="160"/>
      <c r="XQ138" s="160"/>
      <c r="XR138" s="160"/>
      <c r="XS138" s="160"/>
      <c r="XT138" s="160"/>
      <c r="XU138" s="160"/>
      <c r="XV138" s="160"/>
      <c r="XW138" s="160"/>
      <c r="XX138" s="160"/>
      <c r="XY138" s="160"/>
      <c r="XZ138" s="160"/>
      <c r="YA138" s="160"/>
      <c r="YB138" s="160"/>
      <c r="YC138" s="160"/>
      <c r="YD138" s="160"/>
      <c r="YE138" s="160"/>
      <c r="YF138" s="160"/>
      <c r="YG138" s="160"/>
      <c r="YH138" s="160"/>
      <c r="YI138" s="160"/>
      <c r="YJ138" s="160"/>
      <c r="YK138" s="160"/>
      <c r="YL138" s="160"/>
      <c r="YM138" s="160"/>
      <c r="YN138" s="160"/>
      <c r="YO138" s="160"/>
      <c r="YP138" s="160"/>
      <c r="YQ138" s="160"/>
      <c r="YR138" s="160"/>
      <c r="YS138" s="160"/>
      <c r="YT138" s="160"/>
      <c r="YU138" s="160"/>
      <c r="YV138" s="160"/>
      <c r="YW138" s="160"/>
      <c r="YX138" s="160"/>
      <c r="YY138" s="160"/>
      <c r="YZ138" s="160"/>
      <c r="ZA138" s="160"/>
      <c r="ZB138" s="160"/>
      <c r="ZC138" s="160"/>
      <c r="ZD138" s="160"/>
      <c r="ZE138" s="160"/>
      <c r="ZF138" s="160"/>
      <c r="ZG138" s="160"/>
      <c r="ZH138" s="160"/>
      <c r="ZI138" s="160"/>
      <c r="ZJ138" s="160"/>
      <c r="ZK138" s="160"/>
      <c r="ZL138" s="160"/>
      <c r="ZM138" s="160"/>
      <c r="ZN138" s="160"/>
      <c r="ZO138" s="160"/>
      <c r="ZP138" s="160"/>
      <c r="ZQ138" s="160"/>
      <c r="ZR138" s="160"/>
      <c r="ZS138" s="160"/>
      <c r="ZT138" s="160"/>
      <c r="ZU138" s="160"/>
      <c r="ZV138" s="160"/>
      <c r="ZW138" s="160"/>
      <c r="ZX138" s="160"/>
      <c r="ZY138" s="160"/>
      <c r="ZZ138" s="160"/>
      <c r="AAA138" s="160"/>
      <c r="AAB138" s="160"/>
      <c r="AAC138" s="160"/>
      <c r="AAD138" s="160"/>
      <c r="AAE138" s="160"/>
      <c r="AAF138" s="160"/>
      <c r="AAG138" s="160"/>
      <c r="AAH138" s="160"/>
      <c r="AAI138" s="160"/>
      <c r="AAJ138" s="160"/>
      <c r="AAK138" s="160"/>
      <c r="AAL138" s="160"/>
      <c r="AAM138" s="160"/>
      <c r="AAN138" s="160"/>
      <c r="AAO138" s="160"/>
      <c r="AAP138" s="160"/>
      <c r="AAQ138" s="160"/>
      <c r="AAR138" s="160"/>
      <c r="AAS138" s="160"/>
      <c r="AAT138" s="160"/>
      <c r="AAU138" s="160"/>
      <c r="AAV138" s="160"/>
      <c r="AAW138" s="160"/>
      <c r="AAX138" s="160"/>
      <c r="AAY138" s="160"/>
      <c r="AAZ138" s="160"/>
      <c r="ABA138" s="160"/>
      <c r="ABB138" s="160"/>
      <c r="ABC138" s="160"/>
      <c r="ABD138" s="160"/>
      <c r="ABE138" s="160"/>
      <c r="ABF138" s="160"/>
      <c r="ABG138" s="160"/>
      <c r="ABH138" s="160"/>
      <c r="ABI138" s="160"/>
      <c r="ABJ138" s="160"/>
      <c r="ABK138" s="160"/>
      <c r="ABL138" s="160"/>
      <c r="ABM138" s="160"/>
      <c r="ABN138" s="160"/>
      <c r="ABO138" s="160"/>
      <c r="ABP138" s="160"/>
      <c r="ABQ138" s="160"/>
      <c r="ABR138" s="160"/>
      <c r="ABS138" s="160"/>
      <c r="ABT138" s="160"/>
      <c r="ABU138" s="160"/>
      <c r="ABV138" s="160"/>
      <c r="ABW138" s="160"/>
      <c r="ABX138" s="160"/>
      <c r="ABY138" s="160"/>
      <c r="ABZ138" s="160"/>
      <c r="ACA138" s="160"/>
      <c r="ACB138" s="160"/>
      <c r="ACC138" s="160"/>
      <c r="ACD138" s="160"/>
      <c r="ACE138" s="160"/>
      <c r="ACF138" s="160"/>
      <c r="ACG138" s="160"/>
      <c r="ACH138" s="160"/>
      <c r="ACI138" s="160"/>
      <c r="ACJ138" s="160"/>
      <c r="ACK138" s="160"/>
      <c r="ACL138" s="160"/>
      <c r="ACM138" s="160"/>
      <c r="ACN138" s="160"/>
      <c r="ACO138" s="160"/>
      <c r="ACP138" s="160"/>
      <c r="ACQ138" s="160"/>
      <c r="ACR138" s="160"/>
      <c r="ACS138" s="160"/>
      <c r="ACT138" s="160"/>
      <c r="ACU138" s="160"/>
      <c r="ACV138" s="160"/>
      <c r="ACW138" s="160"/>
      <c r="ACX138" s="160"/>
      <c r="ACY138" s="160"/>
      <c r="ACZ138" s="160"/>
      <c r="ADA138" s="160"/>
      <c r="ADB138" s="160"/>
      <c r="ADC138" s="160"/>
      <c r="ADD138" s="160"/>
      <c r="ADE138" s="160"/>
      <c r="ADF138" s="160"/>
      <c r="ADG138" s="160"/>
      <c r="ADH138" s="160"/>
      <c r="ADI138" s="160"/>
      <c r="ADJ138" s="160"/>
      <c r="ADK138" s="160"/>
      <c r="ADL138" s="160"/>
      <c r="ADM138" s="160"/>
      <c r="ADN138" s="160"/>
      <c r="ADO138" s="160"/>
      <c r="ADP138" s="160"/>
      <c r="ADQ138" s="160"/>
      <c r="ADR138" s="160"/>
      <c r="ADS138" s="160"/>
      <c r="ADT138" s="160"/>
      <c r="ADU138" s="160"/>
      <c r="ADV138" s="160"/>
      <c r="ADW138" s="160"/>
      <c r="ADX138" s="160"/>
      <c r="ADY138" s="160"/>
      <c r="ADZ138" s="160"/>
      <c r="AEA138" s="160"/>
      <c r="AEB138" s="160"/>
      <c r="AEC138" s="160"/>
      <c r="AED138" s="160"/>
      <c r="AEE138" s="160"/>
      <c r="AEF138" s="160"/>
      <c r="AEG138" s="160"/>
      <c r="AEH138" s="160"/>
      <c r="AEI138" s="160"/>
      <c r="AEJ138" s="160"/>
      <c r="AEK138" s="160"/>
      <c r="AEL138" s="160"/>
      <c r="AEM138" s="160"/>
      <c r="AEN138" s="160"/>
      <c r="AEO138" s="160"/>
      <c r="AEP138" s="160"/>
      <c r="AEQ138" s="160"/>
      <c r="AER138" s="160"/>
      <c r="AES138" s="160"/>
      <c r="AET138" s="160"/>
      <c r="AEU138" s="160"/>
      <c r="AEV138" s="160"/>
      <c r="AEW138" s="160"/>
      <c r="AEX138" s="160"/>
      <c r="AEY138" s="160"/>
      <c r="AEZ138" s="160"/>
      <c r="AFA138" s="160"/>
      <c r="AFB138" s="160"/>
      <c r="AFC138" s="160"/>
      <c r="AFD138" s="160"/>
      <c r="AFE138" s="160"/>
      <c r="AFF138" s="160"/>
      <c r="AFG138" s="160"/>
      <c r="AFH138" s="160"/>
      <c r="AFI138" s="160"/>
      <c r="AFJ138" s="160"/>
      <c r="AFK138" s="160"/>
      <c r="AFL138" s="160"/>
      <c r="AFM138" s="160"/>
      <c r="AFN138" s="160"/>
      <c r="AFO138" s="160"/>
      <c r="AFP138" s="160"/>
      <c r="AFQ138" s="160"/>
      <c r="AFR138" s="160"/>
      <c r="AFS138" s="160"/>
      <c r="AFT138" s="160"/>
      <c r="AFU138" s="160"/>
      <c r="AFV138" s="160"/>
      <c r="AFW138" s="160"/>
      <c r="AFX138" s="160"/>
      <c r="AFY138" s="160"/>
      <c r="AFZ138" s="160"/>
      <c r="AGA138" s="160"/>
      <c r="AGB138" s="160"/>
      <c r="AGC138" s="160"/>
      <c r="AGD138" s="160"/>
      <c r="AGE138" s="160"/>
      <c r="AGF138" s="160"/>
      <c r="AGG138" s="160"/>
      <c r="AGH138" s="160"/>
      <c r="AGI138" s="160"/>
      <c r="AGJ138" s="160"/>
      <c r="AGK138" s="160"/>
      <c r="AGL138" s="160"/>
      <c r="AGM138" s="160"/>
      <c r="AGN138" s="160"/>
      <c r="AGO138" s="160"/>
      <c r="AGP138" s="160"/>
      <c r="AGQ138" s="160"/>
      <c r="AGR138" s="160"/>
      <c r="AGS138" s="160"/>
      <c r="AGT138" s="160"/>
      <c r="AGU138" s="160"/>
      <c r="AGV138" s="160"/>
      <c r="AGW138" s="160"/>
      <c r="AGX138" s="160"/>
      <c r="AGY138" s="160"/>
      <c r="AGZ138" s="160"/>
      <c r="AHA138" s="160"/>
      <c r="AHB138" s="160"/>
      <c r="AHC138" s="160"/>
      <c r="AHD138" s="160"/>
      <c r="AHE138" s="160"/>
      <c r="AHF138" s="160"/>
      <c r="AHG138" s="160"/>
      <c r="AHH138" s="160"/>
      <c r="AHI138" s="160"/>
      <c r="AHJ138" s="160"/>
      <c r="AHK138" s="160"/>
      <c r="AHL138" s="160"/>
      <c r="AHM138" s="160"/>
      <c r="AHN138" s="160"/>
      <c r="AHO138" s="160"/>
      <c r="AHP138" s="160"/>
      <c r="AHQ138" s="160"/>
      <c r="AHR138" s="160"/>
      <c r="AHS138" s="160"/>
      <c r="AHT138" s="160"/>
      <c r="AHU138" s="160"/>
      <c r="AHV138" s="160"/>
      <c r="AHW138" s="160"/>
      <c r="AHX138" s="160"/>
      <c r="AHY138" s="160"/>
      <c r="AHZ138" s="160"/>
      <c r="AIA138" s="160"/>
      <c r="AIB138" s="160"/>
      <c r="AIC138" s="160"/>
      <c r="AID138" s="160"/>
      <c r="AIE138" s="160"/>
      <c r="AIF138" s="160"/>
      <c r="AIG138" s="160"/>
      <c r="AIH138" s="160"/>
      <c r="AII138" s="160"/>
      <c r="AIJ138" s="160"/>
      <c r="AIK138" s="160"/>
      <c r="AIL138" s="160"/>
      <c r="AIM138" s="160"/>
      <c r="AIN138" s="160"/>
      <c r="AIO138" s="160"/>
      <c r="AIP138" s="160"/>
      <c r="AIQ138" s="160"/>
      <c r="AIR138" s="160"/>
      <c r="AIS138" s="160"/>
      <c r="AIT138" s="160"/>
      <c r="AIU138" s="160"/>
      <c r="AIV138" s="160"/>
      <c r="AIW138" s="160"/>
      <c r="AIX138" s="160"/>
      <c r="AIY138" s="160"/>
      <c r="AIZ138" s="160"/>
      <c r="AJA138" s="160"/>
      <c r="AJB138" s="160"/>
      <c r="AJC138" s="160"/>
      <c r="AJD138" s="160"/>
      <c r="AJE138" s="160"/>
      <c r="AJF138" s="160"/>
      <c r="AJG138" s="160"/>
      <c r="AJH138" s="160"/>
      <c r="AJI138" s="160"/>
      <c r="AJJ138" s="160"/>
    </row>
    <row r="139" spans="1:946" s="161" customFormat="1" ht="27.95" customHeight="1" x14ac:dyDescent="0.25">
      <c r="A139" s="73" t="s">
        <v>123</v>
      </c>
      <c r="B139" s="73" t="s">
        <v>337</v>
      </c>
      <c r="C139" s="78" t="s">
        <v>341</v>
      </c>
      <c r="D139" s="80" t="s">
        <v>68</v>
      </c>
      <c r="E139" s="80" t="s">
        <v>342</v>
      </c>
      <c r="F139" s="81" t="s">
        <v>92</v>
      </c>
      <c r="G139" s="80" t="s">
        <v>60</v>
      </c>
      <c r="H139" s="80" t="s">
        <v>343</v>
      </c>
      <c r="I139" s="80" t="s">
        <v>263</v>
      </c>
      <c r="J139" s="80"/>
      <c r="K139" s="46" t="s">
        <v>344</v>
      </c>
      <c r="L139" s="47">
        <v>44723</v>
      </c>
      <c r="M139" s="48" t="s">
        <v>57</v>
      </c>
      <c r="N139" s="88"/>
      <c r="O139" s="88"/>
      <c r="P139" s="88"/>
      <c r="Q139" s="88"/>
      <c r="R139" s="88"/>
      <c r="S139" s="48">
        <v>1</v>
      </c>
      <c r="T139" s="88"/>
      <c r="U139" s="88"/>
      <c r="V139" s="88"/>
      <c r="W139" s="88"/>
      <c r="X139" s="48">
        <v>1</v>
      </c>
      <c r="Y139" s="88"/>
      <c r="Z139" s="51">
        <f t="shared" ref="Z139:Z202" si="2">+SUM(N139:Y139)</f>
        <v>2</v>
      </c>
      <c r="AA139" s="52"/>
      <c r="AB139" s="53"/>
      <c r="AC139" s="54">
        <f>Z140/(AA139+Z139)</f>
        <v>1</v>
      </c>
      <c r="AD139" s="55">
        <v>0</v>
      </c>
      <c r="AE139" s="55">
        <v>0</v>
      </c>
      <c r="AF139" s="56" t="str">
        <f>IFERROR(AE139/AD139," ")</f>
        <v xml:space="preserve"> </v>
      </c>
      <c r="AG139" s="52"/>
      <c r="AH139" s="52"/>
      <c r="AI139" s="54" t="str">
        <f>IFERROR(AH139/AG139," ")</f>
        <v xml:space="preserve"> </v>
      </c>
      <c r="AJ139" s="160"/>
      <c r="AK139" s="160"/>
      <c r="AL139" s="160"/>
      <c r="AM139" s="160"/>
      <c r="AN139" s="160"/>
      <c r="AO139" s="160"/>
      <c r="AP139" s="160"/>
      <c r="AQ139" s="160"/>
      <c r="AR139" s="160"/>
      <c r="AS139" s="160"/>
      <c r="AT139" s="160"/>
      <c r="AU139" s="160"/>
      <c r="AV139" s="160"/>
      <c r="AW139" s="160"/>
      <c r="AX139" s="160"/>
      <c r="AY139" s="160"/>
      <c r="AZ139" s="160"/>
      <c r="BA139" s="160"/>
      <c r="BB139" s="160"/>
      <c r="BC139" s="160"/>
      <c r="BD139" s="160"/>
      <c r="BE139" s="160"/>
      <c r="BF139" s="160"/>
      <c r="BG139" s="160"/>
      <c r="BH139" s="160"/>
      <c r="BI139" s="160"/>
      <c r="BJ139" s="160"/>
      <c r="BK139" s="160"/>
      <c r="BL139" s="160"/>
      <c r="BM139" s="160"/>
      <c r="BN139" s="160"/>
      <c r="BO139" s="160"/>
      <c r="BP139" s="160"/>
      <c r="BQ139" s="160"/>
      <c r="BR139" s="160"/>
      <c r="BS139" s="160"/>
      <c r="BT139" s="160"/>
      <c r="BU139" s="160"/>
      <c r="BV139" s="160"/>
      <c r="BW139" s="160"/>
      <c r="BX139" s="160"/>
      <c r="BY139" s="160"/>
      <c r="BZ139" s="160"/>
      <c r="CA139" s="160"/>
      <c r="CB139" s="160"/>
      <c r="CC139" s="160"/>
      <c r="CD139" s="160"/>
      <c r="CE139" s="160"/>
      <c r="CF139" s="160"/>
      <c r="CG139" s="160"/>
      <c r="CH139" s="160"/>
      <c r="CI139" s="160"/>
      <c r="CJ139" s="160"/>
      <c r="CK139" s="160"/>
      <c r="CL139" s="160"/>
      <c r="CM139" s="160"/>
      <c r="CN139" s="160"/>
      <c r="CO139" s="160"/>
      <c r="CP139" s="160"/>
      <c r="CQ139" s="160"/>
      <c r="CR139" s="160"/>
      <c r="CS139" s="160"/>
      <c r="CT139" s="160"/>
      <c r="CU139" s="160"/>
      <c r="CV139" s="160"/>
      <c r="CW139" s="160"/>
      <c r="CX139" s="160"/>
      <c r="CY139" s="160"/>
      <c r="CZ139" s="160"/>
      <c r="DA139" s="160"/>
      <c r="DB139" s="160"/>
      <c r="DC139" s="160"/>
      <c r="DD139" s="160"/>
      <c r="DE139" s="160"/>
      <c r="DF139" s="160"/>
      <c r="DG139" s="160"/>
      <c r="DH139" s="160"/>
      <c r="DI139" s="160"/>
      <c r="DJ139" s="160"/>
      <c r="DK139" s="160"/>
      <c r="DL139" s="160"/>
      <c r="DM139" s="160"/>
      <c r="DN139" s="160"/>
      <c r="DO139" s="160"/>
      <c r="DP139" s="160"/>
      <c r="DQ139" s="160"/>
      <c r="DR139" s="160"/>
      <c r="DS139" s="160"/>
      <c r="DT139" s="160"/>
      <c r="DU139" s="160"/>
      <c r="DV139" s="160"/>
      <c r="DW139" s="160"/>
      <c r="DX139" s="160"/>
      <c r="DY139" s="160"/>
      <c r="DZ139" s="160"/>
      <c r="EA139" s="160"/>
      <c r="EB139" s="160"/>
      <c r="EC139" s="160"/>
      <c r="ED139" s="160"/>
      <c r="EE139" s="160"/>
      <c r="EF139" s="160"/>
      <c r="EG139" s="160"/>
      <c r="EH139" s="160"/>
      <c r="EI139" s="160"/>
      <c r="EJ139" s="160"/>
      <c r="EK139" s="160"/>
      <c r="EL139" s="160"/>
      <c r="EM139" s="160"/>
      <c r="EN139" s="160"/>
      <c r="EO139" s="160"/>
      <c r="EP139" s="160"/>
      <c r="EQ139" s="160"/>
      <c r="ER139" s="160"/>
      <c r="ES139" s="160"/>
      <c r="ET139" s="160"/>
      <c r="EU139" s="160"/>
      <c r="EV139" s="160"/>
      <c r="EW139" s="160"/>
      <c r="EX139" s="160"/>
      <c r="EY139" s="160"/>
      <c r="EZ139" s="160"/>
      <c r="FA139" s="160"/>
      <c r="FB139" s="160"/>
      <c r="FC139" s="160"/>
      <c r="FD139" s="160"/>
      <c r="FE139" s="160"/>
      <c r="FF139" s="160"/>
      <c r="FG139" s="160"/>
      <c r="FH139" s="160"/>
      <c r="FI139" s="160"/>
      <c r="FJ139" s="160"/>
      <c r="FK139" s="160"/>
      <c r="FL139" s="160"/>
      <c r="FM139" s="160"/>
      <c r="FN139" s="160"/>
      <c r="FO139" s="160"/>
      <c r="FP139" s="160"/>
      <c r="FQ139" s="160"/>
      <c r="FR139" s="160"/>
      <c r="FS139" s="160"/>
      <c r="FT139" s="160"/>
      <c r="FU139" s="160"/>
      <c r="FV139" s="160"/>
      <c r="FW139" s="160"/>
      <c r="FX139" s="160"/>
      <c r="FY139" s="160"/>
      <c r="FZ139" s="160"/>
      <c r="GA139" s="160"/>
      <c r="GB139" s="160"/>
      <c r="GC139" s="160"/>
      <c r="GD139" s="160"/>
      <c r="GE139" s="160"/>
      <c r="GF139" s="160"/>
      <c r="GG139" s="160"/>
      <c r="GH139" s="160"/>
      <c r="GI139" s="160"/>
      <c r="GJ139" s="160"/>
      <c r="GK139" s="160"/>
      <c r="GL139" s="160"/>
      <c r="GM139" s="160"/>
      <c r="GN139" s="160"/>
      <c r="GO139" s="160"/>
      <c r="GP139" s="160"/>
      <c r="GQ139" s="160"/>
      <c r="GR139" s="160"/>
      <c r="GS139" s="160"/>
      <c r="GT139" s="160"/>
      <c r="GU139" s="160"/>
      <c r="GV139" s="160"/>
      <c r="GW139" s="160"/>
      <c r="GX139" s="160"/>
      <c r="GY139" s="160"/>
      <c r="GZ139" s="160"/>
      <c r="HA139" s="160"/>
      <c r="HB139" s="160"/>
      <c r="HC139" s="160"/>
      <c r="HD139" s="160"/>
      <c r="HE139" s="160"/>
      <c r="HF139" s="160"/>
      <c r="HG139" s="160"/>
      <c r="HH139" s="160"/>
      <c r="HI139" s="160"/>
      <c r="HJ139" s="160"/>
      <c r="HK139" s="160"/>
      <c r="HL139" s="160"/>
      <c r="HM139" s="160"/>
      <c r="HN139" s="160"/>
      <c r="HO139" s="160"/>
      <c r="HP139" s="160"/>
      <c r="HQ139" s="160"/>
      <c r="HR139" s="160"/>
      <c r="HS139" s="160"/>
      <c r="HT139" s="160"/>
      <c r="HU139" s="160"/>
      <c r="HV139" s="160"/>
      <c r="HW139" s="160"/>
      <c r="HX139" s="160"/>
      <c r="HY139" s="160"/>
      <c r="HZ139" s="160"/>
      <c r="IA139" s="160"/>
      <c r="IB139" s="160"/>
      <c r="IC139" s="160"/>
      <c r="ID139" s="160"/>
      <c r="IE139" s="160"/>
      <c r="IF139" s="160"/>
      <c r="IG139" s="160"/>
      <c r="IH139" s="160"/>
      <c r="II139" s="160"/>
      <c r="IJ139" s="160"/>
      <c r="IK139" s="160"/>
      <c r="IL139" s="160"/>
      <c r="IM139" s="160"/>
      <c r="IN139" s="160"/>
      <c r="IO139" s="160"/>
      <c r="IP139" s="160"/>
      <c r="IQ139" s="160"/>
      <c r="IR139" s="160"/>
      <c r="IS139" s="160"/>
      <c r="IT139" s="160"/>
      <c r="IU139" s="160"/>
      <c r="IV139" s="160"/>
      <c r="IW139" s="160"/>
      <c r="IX139" s="160"/>
      <c r="IY139" s="160"/>
      <c r="IZ139" s="160"/>
      <c r="JA139" s="160"/>
      <c r="JB139" s="160"/>
      <c r="JC139" s="160"/>
      <c r="JD139" s="160"/>
      <c r="JE139" s="160"/>
      <c r="JF139" s="160"/>
      <c r="JG139" s="160"/>
      <c r="JH139" s="160"/>
      <c r="JI139" s="160"/>
      <c r="JJ139" s="160"/>
      <c r="JK139" s="160"/>
      <c r="JL139" s="160"/>
      <c r="JM139" s="160"/>
      <c r="JN139" s="160"/>
      <c r="JO139" s="160"/>
      <c r="JP139" s="160"/>
      <c r="JQ139" s="160"/>
      <c r="JR139" s="160"/>
      <c r="JS139" s="160"/>
      <c r="JT139" s="160"/>
      <c r="JU139" s="160"/>
      <c r="JV139" s="160"/>
      <c r="JW139" s="160"/>
      <c r="JX139" s="160"/>
      <c r="JY139" s="160"/>
      <c r="JZ139" s="160"/>
      <c r="KA139" s="160"/>
      <c r="KB139" s="160"/>
      <c r="KC139" s="160"/>
      <c r="KD139" s="160"/>
      <c r="KE139" s="160"/>
      <c r="KF139" s="160"/>
      <c r="KG139" s="160"/>
      <c r="KH139" s="160"/>
      <c r="KI139" s="160"/>
      <c r="KJ139" s="160"/>
      <c r="KK139" s="160"/>
      <c r="KL139" s="160"/>
      <c r="KM139" s="160"/>
      <c r="KN139" s="160"/>
      <c r="KO139" s="160"/>
      <c r="KP139" s="160"/>
      <c r="KQ139" s="160"/>
      <c r="KR139" s="160"/>
      <c r="KS139" s="160"/>
      <c r="KT139" s="160"/>
      <c r="KU139" s="160"/>
      <c r="KV139" s="160"/>
      <c r="KW139" s="160"/>
      <c r="KX139" s="160"/>
      <c r="KY139" s="160"/>
      <c r="KZ139" s="160"/>
      <c r="LA139" s="160"/>
      <c r="LB139" s="160"/>
      <c r="LC139" s="160"/>
      <c r="LD139" s="160"/>
      <c r="LE139" s="160"/>
      <c r="LF139" s="160"/>
      <c r="LG139" s="160"/>
      <c r="LH139" s="160"/>
      <c r="LI139" s="160"/>
      <c r="LJ139" s="160"/>
      <c r="LK139" s="160"/>
      <c r="LL139" s="160"/>
      <c r="LM139" s="160"/>
      <c r="LN139" s="160"/>
      <c r="LO139" s="160"/>
      <c r="LP139" s="160"/>
      <c r="LQ139" s="160"/>
      <c r="LR139" s="160"/>
      <c r="LS139" s="160"/>
      <c r="LT139" s="160"/>
      <c r="LU139" s="160"/>
      <c r="LV139" s="160"/>
      <c r="LW139" s="160"/>
      <c r="LX139" s="160"/>
      <c r="LY139" s="160"/>
      <c r="LZ139" s="160"/>
      <c r="MA139" s="160"/>
      <c r="MB139" s="160"/>
      <c r="MC139" s="160"/>
      <c r="MD139" s="160"/>
      <c r="ME139" s="160"/>
      <c r="MF139" s="160"/>
      <c r="MG139" s="160"/>
      <c r="MH139" s="160"/>
      <c r="MI139" s="160"/>
      <c r="MJ139" s="160"/>
      <c r="MK139" s="160"/>
      <c r="ML139" s="160"/>
      <c r="MM139" s="160"/>
      <c r="MN139" s="160"/>
      <c r="MO139" s="160"/>
      <c r="MP139" s="160"/>
      <c r="MQ139" s="160"/>
      <c r="MR139" s="160"/>
      <c r="MS139" s="160"/>
      <c r="MT139" s="160"/>
      <c r="MU139" s="160"/>
      <c r="MV139" s="160"/>
      <c r="MW139" s="160"/>
      <c r="MX139" s="160"/>
      <c r="MY139" s="160"/>
      <c r="MZ139" s="160"/>
      <c r="NA139" s="160"/>
      <c r="NB139" s="160"/>
      <c r="NC139" s="160"/>
      <c r="ND139" s="160"/>
      <c r="NE139" s="160"/>
      <c r="NF139" s="160"/>
      <c r="NG139" s="160"/>
      <c r="NH139" s="160"/>
      <c r="NI139" s="160"/>
      <c r="NJ139" s="160"/>
      <c r="NK139" s="160"/>
      <c r="NL139" s="160"/>
      <c r="NM139" s="160"/>
      <c r="NN139" s="160"/>
      <c r="NO139" s="160"/>
      <c r="NP139" s="160"/>
      <c r="NQ139" s="160"/>
      <c r="NR139" s="160"/>
      <c r="NS139" s="160"/>
      <c r="NT139" s="160"/>
      <c r="NU139" s="160"/>
      <c r="NV139" s="160"/>
      <c r="NW139" s="160"/>
      <c r="NX139" s="160"/>
      <c r="NY139" s="160"/>
      <c r="NZ139" s="160"/>
      <c r="OA139" s="160"/>
      <c r="OB139" s="160"/>
      <c r="OC139" s="160"/>
      <c r="OD139" s="160"/>
      <c r="OE139" s="160"/>
      <c r="OF139" s="160"/>
      <c r="OG139" s="160"/>
      <c r="OH139" s="160"/>
      <c r="OI139" s="160"/>
      <c r="OJ139" s="160"/>
      <c r="OK139" s="160"/>
      <c r="OL139" s="160"/>
      <c r="OM139" s="160"/>
      <c r="ON139" s="160"/>
      <c r="OO139" s="160"/>
      <c r="OP139" s="160"/>
      <c r="OQ139" s="160"/>
      <c r="OR139" s="160"/>
      <c r="OS139" s="160"/>
      <c r="OT139" s="160"/>
      <c r="OU139" s="160"/>
      <c r="OV139" s="160"/>
      <c r="OW139" s="160"/>
      <c r="OX139" s="160"/>
      <c r="OY139" s="160"/>
      <c r="OZ139" s="160"/>
      <c r="PA139" s="160"/>
      <c r="PB139" s="160"/>
      <c r="PC139" s="160"/>
      <c r="PD139" s="160"/>
      <c r="PE139" s="160"/>
      <c r="PF139" s="160"/>
      <c r="PG139" s="160"/>
      <c r="PH139" s="160"/>
      <c r="PI139" s="160"/>
      <c r="PJ139" s="160"/>
      <c r="PK139" s="160"/>
      <c r="PL139" s="160"/>
      <c r="PM139" s="160"/>
      <c r="PN139" s="160"/>
      <c r="PO139" s="160"/>
      <c r="PP139" s="160"/>
      <c r="PQ139" s="160"/>
      <c r="PR139" s="160"/>
      <c r="PS139" s="160"/>
      <c r="PT139" s="160"/>
      <c r="PU139" s="160"/>
      <c r="PV139" s="160"/>
      <c r="PW139" s="160"/>
      <c r="PX139" s="160"/>
      <c r="PY139" s="160"/>
      <c r="PZ139" s="160"/>
      <c r="QA139" s="160"/>
      <c r="QB139" s="160"/>
      <c r="QC139" s="160"/>
      <c r="QD139" s="160"/>
      <c r="QE139" s="160"/>
      <c r="QF139" s="160"/>
      <c r="QG139" s="160"/>
      <c r="QH139" s="160"/>
      <c r="QI139" s="160"/>
      <c r="QJ139" s="160"/>
      <c r="QK139" s="160"/>
      <c r="QL139" s="160"/>
      <c r="QM139" s="160"/>
      <c r="QN139" s="160"/>
      <c r="QO139" s="160"/>
      <c r="QP139" s="160"/>
      <c r="QQ139" s="160"/>
      <c r="QR139" s="160"/>
      <c r="QS139" s="160"/>
      <c r="QT139" s="160"/>
      <c r="QU139" s="160"/>
      <c r="QV139" s="160"/>
      <c r="QW139" s="160"/>
      <c r="QX139" s="160"/>
      <c r="QY139" s="160"/>
      <c r="QZ139" s="160"/>
      <c r="RA139" s="160"/>
      <c r="RB139" s="160"/>
      <c r="RC139" s="160"/>
      <c r="RD139" s="160"/>
      <c r="RE139" s="160"/>
      <c r="RF139" s="160"/>
      <c r="RG139" s="160"/>
      <c r="RH139" s="160"/>
      <c r="RI139" s="160"/>
      <c r="RJ139" s="160"/>
      <c r="RK139" s="160"/>
      <c r="RL139" s="160"/>
      <c r="RM139" s="160"/>
      <c r="RN139" s="160"/>
      <c r="RO139" s="160"/>
      <c r="RP139" s="160"/>
      <c r="RQ139" s="160"/>
      <c r="RR139" s="160"/>
      <c r="RS139" s="160"/>
      <c r="RT139" s="160"/>
      <c r="RU139" s="160"/>
      <c r="RV139" s="160"/>
      <c r="RW139" s="160"/>
      <c r="RX139" s="160"/>
      <c r="RY139" s="160"/>
      <c r="RZ139" s="160"/>
      <c r="SA139" s="160"/>
      <c r="SB139" s="160"/>
      <c r="SC139" s="160"/>
      <c r="SD139" s="160"/>
      <c r="SE139" s="160"/>
      <c r="SF139" s="160"/>
      <c r="SG139" s="160"/>
      <c r="SH139" s="160"/>
      <c r="SI139" s="160"/>
      <c r="SJ139" s="160"/>
      <c r="SK139" s="160"/>
      <c r="SL139" s="160"/>
      <c r="SM139" s="160"/>
      <c r="SN139" s="160"/>
      <c r="SO139" s="160"/>
      <c r="SP139" s="160"/>
      <c r="SQ139" s="160"/>
      <c r="SR139" s="160"/>
      <c r="SS139" s="160"/>
      <c r="ST139" s="160"/>
      <c r="SU139" s="160"/>
      <c r="SV139" s="160"/>
      <c r="SW139" s="160"/>
      <c r="SX139" s="160"/>
      <c r="SY139" s="160"/>
      <c r="SZ139" s="160"/>
      <c r="TA139" s="160"/>
      <c r="TB139" s="160"/>
      <c r="TC139" s="160"/>
      <c r="TD139" s="160"/>
      <c r="TE139" s="160"/>
      <c r="TF139" s="160"/>
      <c r="TG139" s="160"/>
      <c r="TH139" s="160"/>
      <c r="TI139" s="160"/>
      <c r="TJ139" s="160"/>
      <c r="TK139" s="160"/>
      <c r="TL139" s="160"/>
      <c r="TM139" s="160"/>
      <c r="TN139" s="160"/>
      <c r="TO139" s="160"/>
      <c r="TP139" s="160"/>
      <c r="TQ139" s="160"/>
      <c r="TR139" s="160"/>
      <c r="TS139" s="160"/>
      <c r="TT139" s="160"/>
      <c r="TU139" s="160"/>
      <c r="TV139" s="160"/>
      <c r="TW139" s="160"/>
      <c r="TX139" s="160"/>
      <c r="TY139" s="160"/>
      <c r="TZ139" s="160"/>
      <c r="UA139" s="160"/>
      <c r="UB139" s="160"/>
      <c r="UC139" s="160"/>
      <c r="UD139" s="160"/>
      <c r="UE139" s="160"/>
      <c r="UF139" s="160"/>
      <c r="UG139" s="160"/>
      <c r="UH139" s="160"/>
      <c r="UI139" s="160"/>
      <c r="UJ139" s="160"/>
      <c r="UK139" s="160"/>
      <c r="UL139" s="160"/>
      <c r="UM139" s="160"/>
      <c r="UN139" s="160"/>
      <c r="UO139" s="160"/>
      <c r="UP139" s="160"/>
      <c r="UQ139" s="160"/>
      <c r="UR139" s="160"/>
      <c r="US139" s="160"/>
      <c r="UT139" s="160"/>
      <c r="UU139" s="160"/>
      <c r="UV139" s="160"/>
      <c r="UW139" s="160"/>
      <c r="UX139" s="160"/>
      <c r="UY139" s="160"/>
      <c r="UZ139" s="160"/>
      <c r="VA139" s="160"/>
      <c r="VB139" s="160"/>
      <c r="VC139" s="160"/>
      <c r="VD139" s="160"/>
      <c r="VE139" s="160"/>
      <c r="VF139" s="160"/>
      <c r="VG139" s="160"/>
      <c r="VH139" s="160"/>
      <c r="VI139" s="160"/>
      <c r="VJ139" s="160"/>
      <c r="VK139" s="160"/>
      <c r="VL139" s="160"/>
      <c r="VM139" s="160"/>
      <c r="VN139" s="160"/>
      <c r="VO139" s="160"/>
      <c r="VP139" s="160"/>
      <c r="VQ139" s="160"/>
      <c r="VR139" s="160"/>
      <c r="VS139" s="160"/>
      <c r="VT139" s="160"/>
      <c r="VU139" s="160"/>
      <c r="VV139" s="160"/>
      <c r="VW139" s="160"/>
      <c r="VX139" s="160"/>
      <c r="VY139" s="160"/>
      <c r="VZ139" s="160"/>
      <c r="WA139" s="160"/>
      <c r="WB139" s="160"/>
      <c r="WC139" s="160"/>
      <c r="WD139" s="160"/>
      <c r="WE139" s="160"/>
      <c r="WF139" s="160"/>
      <c r="WG139" s="160"/>
      <c r="WH139" s="160"/>
      <c r="WI139" s="160"/>
      <c r="WJ139" s="160"/>
      <c r="WK139" s="160"/>
      <c r="WL139" s="160"/>
      <c r="WM139" s="160"/>
      <c r="WN139" s="160"/>
      <c r="WO139" s="160"/>
      <c r="WP139" s="160"/>
      <c r="WQ139" s="160"/>
      <c r="WR139" s="160"/>
      <c r="WS139" s="160"/>
      <c r="WT139" s="160"/>
      <c r="WU139" s="160"/>
      <c r="WV139" s="160"/>
      <c r="WW139" s="160"/>
      <c r="WX139" s="160"/>
      <c r="WY139" s="160"/>
      <c r="WZ139" s="160"/>
      <c r="XA139" s="160"/>
      <c r="XB139" s="160"/>
      <c r="XC139" s="160"/>
      <c r="XD139" s="160"/>
      <c r="XE139" s="160"/>
      <c r="XF139" s="160"/>
      <c r="XG139" s="160"/>
      <c r="XH139" s="160"/>
      <c r="XI139" s="160"/>
      <c r="XJ139" s="160"/>
      <c r="XK139" s="160"/>
      <c r="XL139" s="160"/>
      <c r="XM139" s="160"/>
      <c r="XN139" s="160"/>
      <c r="XO139" s="160"/>
      <c r="XP139" s="160"/>
      <c r="XQ139" s="160"/>
      <c r="XR139" s="160"/>
      <c r="XS139" s="160"/>
      <c r="XT139" s="160"/>
      <c r="XU139" s="160"/>
      <c r="XV139" s="160"/>
      <c r="XW139" s="160"/>
      <c r="XX139" s="160"/>
      <c r="XY139" s="160"/>
      <c r="XZ139" s="160"/>
      <c r="YA139" s="160"/>
      <c r="YB139" s="160"/>
      <c r="YC139" s="160"/>
      <c r="YD139" s="160"/>
      <c r="YE139" s="160"/>
      <c r="YF139" s="160"/>
      <c r="YG139" s="160"/>
      <c r="YH139" s="160"/>
      <c r="YI139" s="160"/>
      <c r="YJ139" s="160"/>
      <c r="YK139" s="160"/>
      <c r="YL139" s="160"/>
      <c r="YM139" s="160"/>
      <c r="YN139" s="160"/>
      <c r="YO139" s="160"/>
      <c r="YP139" s="160"/>
      <c r="YQ139" s="160"/>
      <c r="YR139" s="160"/>
      <c r="YS139" s="160"/>
      <c r="YT139" s="160"/>
      <c r="YU139" s="160"/>
      <c r="YV139" s="160"/>
      <c r="YW139" s="160"/>
      <c r="YX139" s="160"/>
      <c r="YY139" s="160"/>
      <c r="YZ139" s="160"/>
      <c r="ZA139" s="160"/>
      <c r="ZB139" s="160"/>
      <c r="ZC139" s="160"/>
      <c r="ZD139" s="160"/>
      <c r="ZE139" s="160"/>
      <c r="ZF139" s="160"/>
      <c r="ZG139" s="160"/>
      <c r="ZH139" s="160"/>
      <c r="ZI139" s="160"/>
      <c r="ZJ139" s="160"/>
      <c r="ZK139" s="160"/>
      <c r="ZL139" s="160"/>
      <c r="ZM139" s="160"/>
      <c r="ZN139" s="160"/>
      <c r="ZO139" s="160"/>
      <c r="ZP139" s="160"/>
      <c r="ZQ139" s="160"/>
      <c r="ZR139" s="160"/>
      <c r="ZS139" s="160"/>
      <c r="ZT139" s="160"/>
      <c r="ZU139" s="160"/>
      <c r="ZV139" s="160"/>
      <c r="ZW139" s="160"/>
      <c r="ZX139" s="160"/>
      <c r="ZY139" s="160"/>
      <c r="ZZ139" s="160"/>
      <c r="AAA139" s="160"/>
      <c r="AAB139" s="160"/>
      <c r="AAC139" s="160"/>
      <c r="AAD139" s="160"/>
      <c r="AAE139" s="160"/>
      <c r="AAF139" s="160"/>
      <c r="AAG139" s="160"/>
      <c r="AAH139" s="160"/>
      <c r="AAI139" s="160"/>
      <c r="AAJ139" s="160"/>
      <c r="AAK139" s="160"/>
      <c r="AAL139" s="160"/>
      <c r="AAM139" s="160"/>
      <c r="AAN139" s="160"/>
      <c r="AAO139" s="160"/>
      <c r="AAP139" s="160"/>
      <c r="AAQ139" s="160"/>
      <c r="AAR139" s="160"/>
      <c r="AAS139" s="160"/>
      <c r="AAT139" s="160"/>
      <c r="AAU139" s="160"/>
      <c r="AAV139" s="160"/>
      <c r="AAW139" s="160"/>
      <c r="AAX139" s="160"/>
      <c r="AAY139" s="160"/>
      <c r="AAZ139" s="160"/>
      <c r="ABA139" s="160"/>
      <c r="ABB139" s="160"/>
      <c r="ABC139" s="160"/>
      <c r="ABD139" s="160"/>
      <c r="ABE139" s="160"/>
      <c r="ABF139" s="160"/>
      <c r="ABG139" s="160"/>
      <c r="ABH139" s="160"/>
      <c r="ABI139" s="160"/>
      <c r="ABJ139" s="160"/>
      <c r="ABK139" s="160"/>
      <c r="ABL139" s="160"/>
      <c r="ABM139" s="160"/>
      <c r="ABN139" s="160"/>
      <c r="ABO139" s="160"/>
      <c r="ABP139" s="160"/>
      <c r="ABQ139" s="160"/>
      <c r="ABR139" s="160"/>
      <c r="ABS139" s="160"/>
      <c r="ABT139" s="160"/>
      <c r="ABU139" s="160"/>
      <c r="ABV139" s="160"/>
      <c r="ABW139" s="160"/>
      <c r="ABX139" s="160"/>
      <c r="ABY139" s="160"/>
      <c r="ABZ139" s="160"/>
      <c r="ACA139" s="160"/>
      <c r="ACB139" s="160"/>
      <c r="ACC139" s="160"/>
      <c r="ACD139" s="160"/>
      <c r="ACE139" s="160"/>
      <c r="ACF139" s="160"/>
      <c r="ACG139" s="160"/>
      <c r="ACH139" s="160"/>
      <c r="ACI139" s="160"/>
      <c r="ACJ139" s="160"/>
      <c r="ACK139" s="160"/>
      <c r="ACL139" s="160"/>
      <c r="ACM139" s="160"/>
      <c r="ACN139" s="160"/>
      <c r="ACO139" s="160"/>
      <c r="ACP139" s="160"/>
      <c r="ACQ139" s="160"/>
      <c r="ACR139" s="160"/>
      <c r="ACS139" s="160"/>
      <c r="ACT139" s="160"/>
      <c r="ACU139" s="160"/>
      <c r="ACV139" s="160"/>
      <c r="ACW139" s="160"/>
      <c r="ACX139" s="160"/>
      <c r="ACY139" s="160"/>
      <c r="ACZ139" s="160"/>
      <c r="ADA139" s="160"/>
      <c r="ADB139" s="160"/>
      <c r="ADC139" s="160"/>
      <c r="ADD139" s="160"/>
      <c r="ADE139" s="160"/>
      <c r="ADF139" s="160"/>
      <c r="ADG139" s="160"/>
      <c r="ADH139" s="160"/>
      <c r="ADI139" s="160"/>
      <c r="ADJ139" s="160"/>
      <c r="ADK139" s="160"/>
      <c r="ADL139" s="160"/>
      <c r="ADM139" s="160"/>
      <c r="ADN139" s="160"/>
      <c r="ADO139" s="160"/>
      <c r="ADP139" s="160"/>
      <c r="ADQ139" s="160"/>
      <c r="ADR139" s="160"/>
      <c r="ADS139" s="160"/>
      <c r="ADT139" s="160"/>
      <c r="ADU139" s="160"/>
      <c r="ADV139" s="160"/>
      <c r="ADW139" s="160"/>
      <c r="ADX139" s="160"/>
      <c r="ADY139" s="160"/>
      <c r="ADZ139" s="160"/>
      <c r="AEA139" s="160"/>
      <c r="AEB139" s="160"/>
      <c r="AEC139" s="160"/>
      <c r="AED139" s="160"/>
      <c r="AEE139" s="160"/>
      <c r="AEF139" s="160"/>
      <c r="AEG139" s="160"/>
      <c r="AEH139" s="160"/>
      <c r="AEI139" s="160"/>
      <c r="AEJ139" s="160"/>
      <c r="AEK139" s="160"/>
      <c r="AEL139" s="160"/>
      <c r="AEM139" s="160"/>
      <c r="AEN139" s="160"/>
      <c r="AEO139" s="160"/>
      <c r="AEP139" s="160"/>
      <c r="AEQ139" s="160"/>
      <c r="AER139" s="160"/>
      <c r="AES139" s="160"/>
      <c r="AET139" s="160"/>
      <c r="AEU139" s="160"/>
      <c r="AEV139" s="160"/>
      <c r="AEW139" s="160"/>
      <c r="AEX139" s="160"/>
      <c r="AEY139" s="160"/>
      <c r="AEZ139" s="160"/>
      <c r="AFA139" s="160"/>
      <c r="AFB139" s="160"/>
      <c r="AFC139" s="160"/>
      <c r="AFD139" s="160"/>
      <c r="AFE139" s="160"/>
      <c r="AFF139" s="160"/>
      <c r="AFG139" s="160"/>
      <c r="AFH139" s="160"/>
      <c r="AFI139" s="160"/>
      <c r="AFJ139" s="160"/>
      <c r="AFK139" s="160"/>
      <c r="AFL139" s="160"/>
      <c r="AFM139" s="160"/>
      <c r="AFN139" s="160"/>
      <c r="AFO139" s="160"/>
      <c r="AFP139" s="160"/>
      <c r="AFQ139" s="160"/>
      <c r="AFR139" s="160"/>
      <c r="AFS139" s="160"/>
      <c r="AFT139" s="160"/>
      <c r="AFU139" s="160"/>
      <c r="AFV139" s="160"/>
      <c r="AFW139" s="160"/>
      <c r="AFX139" s="160"/>
      <c r="AFY139" s="160"/>
      <c r="AFZ139" s="160"/>
      <c r="AGA139" s="160"/>
      <c r="AGB139" s="160"/>
      <c r="AGC139" s="160"/>
      <c r="AGD139" s="160"/>
      <c r="AGE139" s="160"/>
      <c r="AGF139" s="160"/>
      <c r="AGG139" s="160"/>
      <c r="AGH139" s="160"/>
      <c r="AGI139" s="160"/>
      <c r="AGJ139" s="160"/>
      <c r="AGK139" s="160"/>
      <c r="AGL139" s="160"/>
      <c r="AGM139" s="160"/>
      <c r="AGN139" s="160"/>
      <c r="AGO139" s="160"/>
      <c r="AGP139" s="160"/>
      <c r="AGQ139" s="160"/>
      <c r="AGR139" s="160"/>
      <c r="AGS139" s="160"/>
      <c r="AGT139" s="160"/>
      <c r="AGU139" s="160"/>
      <c r="AGV139" s="160"/>
      <c r="AGW139" s="160"/>
      <c r="AGX139" s="160"/>
      <c r="AGY139" s="160"/>
      <c r="AGZ139" s="160"/>
      <c r="AHA139" s="160"/>
      <c r="AHB139" s="160"/>
      <c r="AHC139" s="160"/>
      <c r="AHD139" s="160"/>
      <c r="AHE139" s="160"/>
      <c r="AHF139" s="160"/>
      <c r="AHG139" s="160"/>
      <c r="AHH139" s="160"/>
      <c r="AHI139" s="160"/>
      <c r="AHJ139" s="160"/>
      <c r="AHK139" s="160"/>
      <c r="AHL139" s="160"/>
      <c r="AHM139" s="160"/>
      <c r="AHN139" s="160"/>
      <c r="AHO139" s="160"/>
      <c r="AHP139" s="160"/>
      <c r="AHQ139" s="160"/>
      <c r="AHR139" s="160"/>
      <c r="AHS139" s="160"/>
      <c r="AHT139" s="160"/>
      <c r="AHU139" s="160"/>
      <c r="AHV139" s="160"/>
      <c r="AHW139" s="160"/>
      <c r="AHX139" s="160"/>
      <c r="AHY139" s="160"/>
      <c r="AHZ139" s="160"/>
      <c r="AIA139" s="160"/>
      <c r="AIB139" s="160"/>
      <c r="AIC139" s="160"/>
      <c r="AID139" s="160"/>
      <c r="AIE139" s="160"/>
      <c r="AIF139" s="160"/>
      <c r="AIG139" s="160"/>
      <c r="AIH139" s="160"/>
      <c r="AII139" s="160"/>
      <c r="AIJ139" s="160"/>
      <c r="AIK139" s="160"/>
      <c r="AIL139" s="160"/>
      <c r="AIM139" s="160"/>
      <c r="AIN139" s="160"/>
      <c r="AIO139" s="160"/>
      <c r="AIP139" s="160"/>
      <c r="AIQ139" s="160"/>
      <c r="AIR139" s="160"/>
      <c r="AIS139" s="160"/>
      <c r="AIT139" s="160"/>
      <c r="AIU139" s="160"/>
      <c r="AIV139" s="160"/>
      <c r="AIW139" s="160"/>
      <c r="AIX139" s="160"/>
      <c r="AIY139" s="160"/>
      <c r="AIZ139" s="160"/>
      <c r="AJA139" s="160"/>
      <c r="AJB139" s="160"/>
      <c r="AJC139" s="160"/>
      <c r="AJD139" s="160"/>
      <c r="AJE139" s="160"/>
      <c r="AJF139" s="160"/>
      <c r="AJG139" s="160"/>
      <c r="AJH139" s="160"/>
      <c r="AJI139" s="160"/>
      <c r="AJJ139" s="160"/>
    </row>
    <row r="140" spans="1:946" s="161" customFormat="1" ht="27.95" customHeight="1" x14ac:dyDescent="0.25">
      <c r="A140" s="73" t="s">
        <v>123</v>
      </c>
      <c r="B140" s="73" t="s">
        <v>337</v>
      </c>
      <c r="C140" s="84"/>
      <c r="D140" s="86"/>
      <c r="E140" s="86"/>
      <c r="F140" s="81" t="s">
        <v>92</v>
      </c>
      <c r="G140" s="86"/>
      <c r="H140" s="86"/>
      <c r="I140" s="86"/>
      <c r="J140" s="86"/>
      <c r="K140" s="62"/>
      <c r="L140" s="86"/>
      <c r="M140" s="64" t="s">
        <v>66</v>
      </c>
      <c r="N140" s="88"/>
      <c r="O140" s="88"/>
      <c r="P140" s="88"/>
      <c r="Q140" s="88"/>
      <c r="R140" s="88"/>
      <c r="S140" s="64">
        <v>1</v>
      </c>
      <c r="T140" s="88"/>
      <c r="U140" s="88"/>
      <c r="V140" s="88"/>
      <c r="W140" s="88"/>
      <c r="X140" s="64">
        <v>1</v>
      </c>
      <c r="Y140" s="88"/>
      <c r="Z140" s="51">
        <f t="shared" si="2"/>
        <v>2</v>
      </c>
      <c r="AA140" s="66"/>
      <c r="AB140" s="53"/>
      <c r="AC140" s="67"/>
      <c r="AD140" s="68"/>
      <c r="AE140" s="68"/>
      <c r="AF140" s="69"/>
      <c r="AG140" s="66"/>
      <c r="AH140" s="66"/>
      <c r="AI140" s="67"/>
      <c r="AJ140" s="160"/>
      <c r="AK140" s="160"/>
      <c r="AL140" s="160"/>
      <c r="AM140" s="160"/>
      <c r="AN140" s="160"/>
      <c r="AO140" s="160"/>
      <c r="AP140" s="160"/>
      <c r="AQ140" s="160"/>
      <c r="AR140" s="160"/>
      <c r="AS140" s="160"/>
      <c r="AT140" s="160"/>
      <c r="AU140" s="160"/>
      <c r="AV140" s="160"/>
      <c r="AW140" s="160"/>
      <c r="AX140" s="160"/>
      <c r="AY140" s="160"/>
      <c r="AZ140" s="160"/>
      <c r="BA140" s="160"/>
      <c r="BB140" s="160"/>
      <c r="BC140" s="160"/>
      <c r="BD140" s="160"/>
      <c r="BE140" s="160"/>
      <c r="BF140" s="160"/>
      <c r="BG140" s="160"/>
      <c r="BH140" s="160"/>
      <c r="BI140" s="160"/>
      <c r="BJ140" s="160"/>
      <c r="BK140" s="160"/>
      <c r="BL140" s="160"/>
      <c r="BM140" s="160"/>
      <c r="BN140" s="160"/>
      <c r="BO140" s="160"/>
      <c r="BP140" s="160"/>
      <c r="BQ140" s="160"/>
      <c r="BR140" s="160"/>
      <c r="BS140" s="160"/>
      <c r="BT140" s="160"/>
      <c r="BU140" s="160"/>
      <c r="BV140" s="160"/>
      <c r="BW140" s="160"/>
      <c r="BX140" s="160"/>
      <c r="BY140" s="160"/>
      <c r="BZ140" s="160"/>
      <c r="CA140" s="160"/>
      <c r="CB140" s="160"/>
      <c r="CC140" s="160"/>
      <c r="CD140" s="160"/>
      <c r="CE140" s="160"/>
      <c r="CF140" s="160"/>
      <c r="CG140" s="160"/>
      <c r="CH140" s="160"/>
      <c r="CI140" s="160"/>
      <c r="CJ140" s="160"/>
      <c r="CK140" s="160"/>
      <c r="CL140" s="160"/>
      <c r="CM140" s="160"/>
      <c r="CN140" s="160"/>
      <c r="CO140" s="160"/>
      <c r="CP140" s="160"/>
      <c r="CQ140" s="160"/>
      <c r="CR140" s="160"/>
      <c r="CS140" s="160"/>
      <c r="CT140" s="160"/>
      <c r="CU140" s="160"/>
      <c r="CV140" s="160"/>
      <c r="CW140" s="160"/>
      <c r="CX140" s="160"/>
      <c r="CY140" s="160"/>
      <c r="CZ140" s="160"/>
      <c r="DA140" s="160"/>
      <c r="DB140" s="160"/>
      <c r="DC140" s="160"/>
      <c r="DD140" s="160"/>
      <c r="DE140" s="160"/>
      <c r="DF140" s="160"/>
      <c r="DG140" s="160"/>
      <c r="DH140" s="160"/>
      <c r="DI140" s="160"/>
      <c r="DJ140" s="160"/>
      <c r="DK140" s="160"/>
      <c r="DL140" s="160"/>
      <c r="DM140" s="160"/>
      <c r="DN140" s="160"/>
      <c r="DO140" s="160"/>
      <c r="DP140" s="160"/>
      <c r="DQ140" s="160"/>
      <c r="DR140" s="160"/>
      <c r="DS140" s="160"/>
      <c r="DT140" s="160"/>
      <c r="DU140" s="160"/>
      <c r="DV140" s="160"/>
      <c r="DW140" s="160"/>
      <c r="DX140" s="160"/>
      <c r="DY140" s="160"/>
      <c r="DZ140" s="160"/>
      <c r="EA140" s="160"/>
      <c r="EB140" s="160"/>
      <c r="EC140" s="160"/>
      <c r="ED140" s="160"/>
      <c r="EE140" s="160"/>
      <c r="EF140" s="160"/>
      <c r="EG140" s="160"/>
      <c r="EH140" s="160"/>
      <c r="EI140" s="160"/>
      <c r="EJ140" s="160"/>
      <c r="EK140" s="160"/>
      <c r="EL140" s="160"/>
      <c r="EM140" s="160"/>
      <c r="EN140" s="160"/>
      <c r="EO140" s="160"/>
      <c r="EP140" s="160"/>
      <c r="EQ140" s="160"/>
      <c r="ER140" s="160"/>
      <c r="ES140" s="160"/>
      <c r="ET140" s="160"/>
      <c r="EU140" s="160"/>
      <c r="EV140" s="160"/>
      <c r="EW140" s="160"/>
      <c r="EX140" s="160"/>
      <c r="EY140" s="160"/>
      <c r="EZ140" s="160"/>
      <c r="FA140" s="160"/>
      <c r="FB140" s="160"/>
      <c r="FC140" s="160"/>
      <c r="FD140" s="160"/>
      <c r="FE140" s="160"/>
      <c r="FF140" s="160"/>
      <c r="FG140" s="160"/>
      <c r="FH140" s="160"/>
      <c r="FI140" s="160"/>
      <c r="FJ140" s="160"/>
      <c r="FK140" s="160"/>
      <c r="FL140" s="160"/>
      <c r="FM140" s="160"/>
      <c r="FN140" s="160"/>
      <c r="FO140" s="160"/>
      <c r="FP140" s="160"/>
      <c r="FQ140" s="160"/>
      <c r="FR140" s="160"/>
      <c r="FS140" s="160"/>
      <c r="FT140" s="160"/>
      <c r="FU140" s="160"/>
      <c r="FV140" s="160"/>
      <c r="FW140" s="160"/>
      <c r="FX140" s="160"/>
      <c r="FY140" s="160"/>
      <c r="FZ140" s="160"/>
      <c r="GA140" s="160"/>
      <c r="GB140" s="160"/>
      <c r="GC140" s="160"/>
      <c r="GD140" s="160"/>
      <c r="GE140" s="160"/>
      <c r="GF140" s="160"/>
      <c r="GG140" s="160"/>
      <c r="GH140" s="160"/>
      <c r="GI140" s="160"/>
      <c r="GJ140" s="160"/>
      <c r="GK140" s="160"/>
      <c r="GL140" s="160"/>
      <c r="GM140" s="160"/>
      <c r="GN140" s="160"/>
      <c r="GO140" s="160"/>
      <c r="GP140" s="160"/>
      <c r="GQ140" s="160"/>
      <c r="GR140" s="160"/>
      <c r="GS140" s="160"/>
      <c r="GT140" s="160"/>
      <c r="GU140" s="160"/>
      <c r="GV140" s="160"/>
      <c r="GW140" s="160"/>
      <c r="GX140" s="160"/>
      <c r="GY140" s="160"/>
      <c r="GZ140" s="160"/>
      <c r="HA140" s="160"/>
      <c r="HB140" s="160"/>
      <c r="HC140" s="160"/>
      <c r="HD140" s="160"/>
      <c r="HE140" s="160"/>
      <c r="HF140" s="160"/>
      <c r="HG140" s="160"/>
      <c r="HH140" s="160"/>
      <c r="HI140" s="160"/>
      <c r="HJ140" s="160"/>
      <c r="HK140" s="160"/>
      <c r="HL140" s="160"/>
      <c r="HM140" s="160"/>
      <c r="HN140" s="160"/>
      <c r="HO140" s="160"/>
      <c r="HP140" s="160"/>
      <c r="HQ140" s="160"/>
      <c r="HR140" s="160"/>
      <c r="HS140" s="160"/>
      <c r="HT140" s="160"/>
      <c r="HU140" s="160"/>
      <c r="HV140" s="160"/>
      <c r="HW140" s="160"/>
      <c r="HX140" s="160"/>
      <c r="HY140" s="160"/>
      <c r="HZ140" s="160"/>
      <c r="IA140" s="160"/>
      <c r="IB140" s="160"/>
      <c r="IC140" s="160"/>
      <c r="ID140" s="160"/>
      <c r="IE140" s="160"/>
      <c r="IF140" s="160"/>
      <c r="IG140" s="160"/>
      <c r="IH140" s="160"/>
      <c r="II140" s="160"/>
      <c r="IJ140" s="160"/>
      <c r="IK140" s="160"/>
      <c r="IL140" s="160"/>
      <c r="IM140" s="160"/>
      <c r="IN140" s="160"/>
      <c r="IO140" s="160"/>
      <c r="IP140" s="160"/>
      <c r="IQ140" s="160"/>
      <c r="IR140" s="160"/>
      <c r="IS140" s="160"/>
      <c r="IT140" s="160"/>
      <c r="IU140" s="160"/>
      <c r="IV140" s="160"/>
      <c r="IW140" s="160"/>
      <c r="IX140" s="160"/>
      <c r="IY140" s="160"/>
      <c r="IZ140" s="160"/>
      <c r="JA140" s="160"/>
      <c r="JB140" s="160"/>
      <c r="JC140" s="160"/>
      <c r="JD140" s="160"/>
      <c r="JE140" s="160"/>
      <c r="JF140" s="160"/>
      <c r="JG140" s="160"/>
      <c r="JH140" s="160"/>
      <c r="JI140" s="160"/>
      <c r="JJ140" s="160"/>
      <c r="JK140" s="160"/>
      <c r="JL140" s="160"/>
      <c r="JM140" s="160"/>
      <c r="JN140" s="160"/>
      <c r="JO140" s="160"/>
      <c r="JP140" s="160"/>
      <c r="JQ140" s="160"/>
      <c r="JR140" s="160"/>
      <c r="JS140" s="160"/>
      <c r="JT140" s="160"/>
      <c r="JU140" s="160"/>
      <c r="JV140" s="160"/>
      <c r="JW140" s="160"/>
      <c r="JX140" s="160"/>
      <c r="JY140" s="160"/>
      <c r="JZ140" s="160"/>
      <c r="KA140" s="160"/>
      <c r="KB140" s="160"/>
      <c r="KC140" s="160"/>
      <c r="KD140" s="160"/>
      <c r="KE140" s="160"/>
      <c r="KF140" s="160"/>
      <c r="KG140" s="160"/>
      <c r="KH140" s="160"/>
      <c r="KI140" s="160"/>
      <c r="KJ140" s="160"/>
      <c r="KK140" s="160"/>
      <c r="KL140" s="160"/>
      <c r="KM140" s="160"/>
      <c r="KN140" s="160"/>
      <c r="KO140" s="160"/>
      <c r="KP140" s="160"/>
      <c r="KQ140" s="160"/>
      <c r="KR140" s="160"/>
      <c r="KS140" s="160"/>
      <c r="KT140" s="160"/>
      <c r="KU140" s="160"/>
      <c r="KV140" s="160"/>
      <c r="KW140" s="160"/>
      <c r="KX140" s="160"/>
      <c r="KY140" s="160"/>
      <c r="KZ140" s="160"/>
      <c r="LA140" s="160"/>
      <c r="LB140" s="160"/>
      <c r="LC140" s="160"/>
      <c r="LD140" s="160"/>
      <c r="LE140" s="160"/>
      <c r="LF140" s="160"/>
      <c r="LG140" s="160"/>
      <c r="LH140" s="160"/>
      <c r="LI140" s="160"/>
      <c r="LJ140" s="160"/>
      <c r="LK140" s="160"/>
      <c r="LL140" s="160"/>
      <c r="LM140" s="160"/>
      <c r="LN140" s="160"/>
      <c r="LO140" s="160"/>
      <c r="LP140" s="160"/>
      <c r="LQ140" s="160"/>
      <c r="LR140" s="160"/>
      <c r="LS140" s="160"/>
      <c r="LT140" s="160"/>
      <c r="LU140" s="160"/>
      <c r="LV140" s="160"/>
      <c r="LW140" s="160"/>
      <c r="LX140" s="160"/>
      <c r="LY140" s="160"/>
      <c r="LZ140" s="160"/>
      <c r="MA140" s="160"/>
      <c r="MB140" s="160"/>
      <c r="MC140" s="160"/>
      <c r="MD140" s="160"/>
      <c r="ME140" s="160"/>
      <c r="MF140" s="160"/>
      <c r="MG140" s="160"/>
      <c r="MH140" s="160"/>
      <c r="MI140" s="160"/>
      <c r="MJ140" s="160"/>
      <c r="MK140" s="160"/>
      <c r="ML140" s="160"/>
      <c r="MM140" s="160"/>
      <c r="MN140" s="160"/>
      <c r="MO140" s="160"/>
      <c r="MP140" s="160"/>
      <c r="MQ140" s="160"/>
      <c r="MR140" s="160"/>
      <c r="MS140" s="160"/>
      <c r="MT140" s="160"/>
      <c r="MU140" s="160"/>
      <c r="MV140" s="160"/>
      <c r="MW140" s="160"/>
      <c r="MX140" s="160"/>
      <c r="MY140" s="160"/>
      <c r="MZ140" s="160"/>
      <c r="NA140" s="160"/>
      <c r="NB140" s="160"/>
      <c r="NC140" s="160"/>
      <c r="ND140" s="160"/>
      <c r="NE140" s="160"/>
      <c r="NF140" s="160"/>
      <c r="NG140" s="160"/>
      <c r="NH140" s="160"/>
      <c r="NI140" s="160"/>
      <c r="NJ140" s="160"/>
      <c r="NK140" s="160"/>
      <c r="NL140" s="160"/>
      <c r="NM140" s="160"/>
      <c r="NN140" s="160"/>
      <c r="NO140" s="160"/>
      <c r="NP140" s="160"/>
      <c r="NQ140" s="160"/>
      <c r="NR140" s="160"/>
      <c r="NS140" s="160"/>
      <c r="NT140" s="160"/>
      <c r="NU140" s="160"/>
      <c r="NV140" s="160"/>
      <c r="NW140" s="160"/>
      <c r="NX140" s="160"/>
      <c r="NY140" s="160"/>
      <c r="NZ140" s="160"/>
      <c r="OA140" s="160"/>
      <c r="OB140" s="160"/>
      <c r="OC140" s="160"/>
      <c r="OD140" s="160"/>
      <c r="OE140" s="160"/>
      <c r="OF140" s="160"/>
      <c r="OG140" s="160"/>
      <c r="OH140" s="160"/>
      <c r="OI140" s="160"/>
      <c r="OJ140" s="160"/>
      <c r="OK140" s="160"/>
      <c r="OL140" s="160"/>
      <c r="OM140" s="160"/>
      <c r="ON140" s="160"/>
      <c r="OO140" s="160"/>
      <c r="OP140" s="160"/>
      <c r="OQ140" s="160"/>
      <c r="OR140" s="160"/>
      <c r="OS140" s="160"/>
      <c r="OT140" s="160"/>
      <c r="OU140" s="160"/>
      <c r="OV140" s="160"/>
      <c r="OW140" s="160"/>
      <c r="OX140" s="160"/>
      <c r="OY140" s="160"/>
      <c r="OZ140" s="160"/>
      <c r="PA140" s="160"/>
      <c r="PB140" s="160"/>
      <c r="PC140" s="160"/>
      <c r="PD140" s="160"/>
      <c r="PE140" s="160"/>
      <c r="PF140" s="160"/>
      <c r="PG140" s="160"/>
      <c r="PH140" s="160"/>
      <c r="PI140" s="160"/>
      <c r="PJ140" s="160"/>
      <c r="PK140" s="160"/>
      <c r="PL140" s="160"/>
      <c r="PM140" s="160"/>
      <c r="PN140" s="160"/>
      <c r="PO140" s="160"/>
      <c r="PP140" s="160"/>
      <c r="PQ140" s="160"/>
      <c r="PR140" s="160"/>
      <c r="PS140" s="160"/>
      <c r="PT140" s="160"/>
      <c r="PU140" s="160"/>
      <c r="PV140" s="160"/>
      <c r="PW140" s="160"/>
      <c r="PX140" s="160"/>
      <c r="PY140" s="160"/>
      <c r="PZ140" s="160"/>
      <c r="QA140" s="160"/>
      <c r="QB140" s="160"/>
      <c r="QC140" s="160"/>
      <c r="QD140" s="160"/>
      <c r="QE140" s="160"/>
      <c r="QF140" s="160"/>
      <c r="QG140" s="160"/>
      <c r="QH140" s="160"/>
      <c r="QI140" s="160"/>
      <c r="QJ140" s="160"/>
      <c r="QK140" s="160"/>
      <c r="QL140" s="160"/>
      <c r="QM140" s="160"/>
      <c r="QN140" s="160"/>
      <c r="QO140" s="160"/>
      <c r="QP140" s="160"/>
      <c r="QQ140" s="160"/>
      <c r="QR140" s="160"/>
      <c r="QS140" s="160"/>
      <c r="QT140" s="160"/>
      <c r="QU140" s="160"/>
      <c r="QV140" s="160"/>
      <c r="QW140" s="160"/>
      <c r="QX140" s="160"/>
      <c r="QY140" s="160"/>
      <c r="QZ140" s="160"/>
      <c r="RA140" s="160"/>
      <c r="RB140" s="160"/>
      <c r="RC140" s="160"/>
      <c r="RD140" s="160"/>
      <c r="RE140" s="160"/>
      <c r="RF140" s="160"/>
      <c r="RG140" s="160"/>
      <c r="RH140" s="160"/>
      <c r="RI140" s="160"/>
      <c r="RJ140" s="160"/>
      <c r="RK140" s="160"/>
      <c r="RL140" s="160"/>
      <c r="RM140" s="160"/>
      <c r="RN140" s="160"/>
      <c r="RO140" s="160"/>
      <c r="RP140" s="160"/>
      <c r="RQ140" s="160"/>
      <c r="RR140" s="160"/>
      <c r="RS140" s="160"/>
      <c r="RT140" s="160"/>
      <c r="RU140" s="160"/>
      <c r="RV140" s="160"/>
      <c r="RW140" s="160"/>
      <c r="RX140" s="160"/>
      <c r="RY140" s="160"/>
      <c r="RZ140" s="160"/>
      <c r="SA140" s="160"/>
      <c r="SB140" s="160"/>
      <c r="SC140" s="160"/>
      <c r="SD140" s="160"/>
      <c r="SE140" s="160"/>
      <c r="SF140" s="160"/>
      <c r="SG140" s="160"/>
      <c r="SH140" s="160"/>
      <c r="SI140" s="160"/>
      <c r="SJ140" s="160"/>
      <c r="SK140" s="160"/>
      <c r="SL140" s="160"/>
      <c r="SM140" s="160"/>
      <c r="SN140" s="160"/>
      <c r="SO140" s="160"/>
      <c r="SP140" s="160"/>
      <c r="SQ140" s="160"/>
      <c r="SR140" s="160"/>
      <c r="SS140" s="160"/>
      <c r="ST140" s="160"/>
      <c r="SU140" s="160"/>
      <c r="SV140" s="160"/>
      <c r="SW140" s="160"/>
      <c r="SX140" s="160"/>
      <c r="SY140" s="160"/>
      <c r="SZ140" s="160"/>
      <c r="TA140" s="160"/>
      <c r="TB140" s="160"/>
      <c r="TC140" s="160"/>
      <c r="TD140" s="160"/>
      <c r="TE140" s="160"/>
      <c r="TF140" s="160"/>
      <c r="TG140" s="160"/>
      <c r="TH140" s="160"/>
      <c r="TI140" s="160"/>
      <c r="TJ140" s="160"/>
      <c r="TK140" s="160"/>
      <c r="TL140" s="160"/>
      <c r="TM140" s="160"/>
      <c r="TN140" s="160"/>
      <c r="TO140" s="160"/>
      <c r="TP140" s="160"/>
      <c r="TQ140" s="160"/>
      <c r="TR140" s="160"/>
      <c r="TS140" s="160"/>
      <c r="TT140" s="160"/>
      <c r="TU140" s="160"/>
      <c r="TV140" s="160"/>
      <c r="TW140" s="160"/>
      <c r="TX140" s="160"/>
      <c r="TY140" s="160"/>
      <c r="TZ140" s="160"/>
      <c r="UA140" s="160"/>
      <c r="UB140" s="160"/>
      <c r="UC140" s="160"/>
      <c r="UD140" s="160"/>
      <c r="UE140" s="160"/>
      <c r="UF140" s="160"/>
      <c r="UG140" s="160"/>
      <c r="UH140" s="160"/>
      <c r="UI140" s="160"/>
      <c r="UJ140" s="160"/>
      <c r="UK140" s="160"/>
      <c r="UL140" s="160"/>
      <c r="UM140" s="160"/>
      <c r="UN140" s="160"/>
      <c r="UO140" s="160"/>
      <c r="UP140" s="160"/>
      <c r="UQ140" s="160"/>
      <c r="UR140" s="160"/>
      <c r="US140" s="160"/>
      <c r="UT140" s="160"/>
      <c r="UU140" s="160"/>
      <c r="UV140" s="160"/>
      <c r="UW140" s="160"/>
      <c r="UX140" s="160"/>
      <c r="UY140" s="160"/>
      <c r="UZ140" s="160"/>
      <c r="VA140" s="160"/>
      <c r="VB140" s="160"/>
      <c r="VC140" s="160"/>
      <c r="VD140" s="160"/>
      <c r="VE140" s="160"/>
      <c r="VF140" s="160"/>
      <c r="VG140" s="160"/>
      <c r="VH140" s="160"/>
      <c r="VI140" s="160"/>
      <c r="VJ140" s="160"/>
      <c r="VK140" s="160"/>
      <c r="VL140" s="160"/>
      <c r="VM140" s="160"/>
      <c r="VN140" s="160"/>
      <c r="VO140" s="160"/>
      <c r="VP140" s="160"/>
      <c r="VQ140" s="160"/>
      <c r="VR140" s="160"/>
      <c r="VS140" s="160"/>
      <c r="VT140" s="160"/>
      <c r="VU140" s="160"/>
      <c r="VV140" s="160"/>
      <c r="VW140" s="160"/>
      <c r="VX140" s="160"/>
      <c r="VY140" s="160"/>
      <c r="VZ140" s="160"/>
      <c r="WA140" s="160"/>
      <c r="WB140" s="160"/>
      <c r="WC140" s="160"/>
      <c r="WD140" s="160"/>
      <c r="WE140" s="160"/>
      <c r="WF140" s="160"/>
      <c r="WG140" s="160"/>
      <c r="WH140" s="160"/>
      <c r="WI140" s="160"/>
      <c r="WJ140" s="160"/>
      <c r="WK140" s="160"/>
      <c r="WL140" s="160"/>
      <c r="WM140" s="160"/>
      <c r="WN140" s="160"/>
      <c r="WO140" s="160"/>
      <c r="WP140" s="160"/>
      <c r="WQ140" s="160"/>
      <c r="WR140" s="160"/>
      <c r="WS140" s="160"/>
      <c r="WT140" s="160"/>
      <c r="WU140" s="160"/>
      <c r="WV140" s="160"/>
      <c r="WW140" s="160"/>
      <c r="WX140" s="160"/>
      <c r="WY140" s="160"/>
      <c r="WZ140" s="160"/>
      <c r="XA140" s="160"/>
      <c r="XB140" s="160"/>
      <c r="XC140" s="160"/>
      <c r="XD140" s="160"/>
      <c r="XE140" s="160"/>
      <c r="XF140" s="160"/>
      <c r="XG140" s="160"/>
      <c r="XH140" s="160"/>
      <c r="XI140" s="160"/>
      <c r="XJ140" s="160"/>
      <c r="XK140" s="160"/>
      <c r="XL140" s="160"/>
      <c r="XM140" s="160"/>
      <c r="XN140" s="160"/>
      <c r="XO140" s="160"/>
      <c r="XP140" s="160"/>
      <c r="XQ140" s="160"/>
      <c r="XR140" s="160"/>
      <c r="XS140" s="160"/>
      <c r="XT140" s="160"/>
      <c r="XU140" s="160"/>
      <c r="XV140" s="160"/>
      <c r="XW140" s="160"/>
      <c r="XX140" s="160"/>
      <c r="XY140" s="160"/>
      <c r="XZ140" s="160"/>
      <c r="YA140" s="160"/>
      <c r="YB140" s="160"/>
      <c r="YC140" s="160"/>
      <c r="YD140" s="160"/>
      <c r="YE140" s="160"/>
      <c r="YF140" s="160"/>
      <c r="YG140" s="160"/>
      <c r="YH140" s="160"/>
      <c r="YI140" s="160"/>
      <c r="YJ140" s="160"/>
      <c r="YK140" s="160"/>
      <c r="YL140" s="160"/>
      <c r="YM140" s="160"/>
      <c r="YN140" s="160"/>
      <c r="YO140" s="160"/>
      <c r="YP140" s="160"/>
      <c r="YQ140" s="160"/>
      <c r="YR140" s="160"/>
      <c r="YS140" s="160"/>
      <c r="YT140" s="160"/>
      <c r="YU140" s="160"/>
      <c r="YV140" s="160"/>
      <c r="YW140" s="160"/>
      <c r="YX140" s="160"/>
      <c r="YY140" s="160"/>
      <c r="YZ140" s="160"/>
      <c r="ZA140" s="160"/>
      <c r="ZB140" s="160"/>
      <c r="ZC140" s="160"/>
      <c r="ZD140" s="160"/>
      <c r="ZE140" s="160"/>
      <c r="ZF140" s="160"/>
      <c r="ZG140" s="160"/>
      <c r="ZH140" s="160"/>
      <c r="ZI140" s="160"/>
      <c r="ZJ140" s="160"/>
      <c r="ZK140" s="160"/>
      <c r="ZL140" s="160"/>
      <c r="ZM140" s="160"/>
      <c r="ZN140" s="160"/>
      <c r="ZO140" s="160"/>
      <c r="ZP140" s="160"/>
      <c r="ZQ140" s="160"/>
      <c r="ZR140" s="160"/>
      <c r="ZS140" s="160"/>
      <c r="ZT140" s="160"/>
      <c r="ZU140" s="160"/>
      <c r="ZV140" s="160"/>
      <c r="ZW140" s="160"/>
      <c r="ZX140" s="160"/>
      <c r="ZY140" s="160"/>
      <c r="ZZ140" s="160"/>
      <c r="AAA140" s="160"/>
      <c r="AAB140" s="160"/>
      <c r="AAC140" s="160"/>
      <c r="AAD140" s="160"/>
      <c r="AAE140" s="160"/>
      <c r="AAF140" s="160"/>
      <c r="AAG140" s="160"/>
      <c r="AAH140" s="160"/>
      <c r="AAI140" s="160"/>
      <c r="AAJ140" s="160"/>
      <c r="AAK140" s="160"/>
      <c r="AAL140" s="160"/>
      <c r="AAM140" s="160"/>
      <c r="AAN140" s="160"/>
      <c r="AAO140" s="160"/>
      <c r="AAP140" s="160"/>
      <c r="AAQ140" s="160"/>
      <c r="AAR140" s="160"/>
      <c r="AAS140" s="160"/>
      <c r="AAT140" s="160"/>
      <c r="AAU140" s="160"/>
      <c r="AAV140" s="160"/>
      <c r="AAW140" s="160"/>
      <c r="AAX140" s="160"/>
      <c r="AAY140" s="160"/>
      <c r="AAZ140" s="160"/>
      <c r="ABA140" s="160"/>
      <c r="ABB140" s="160"/>
      <c r="ABC140" s="160"/>
      <c r="ABD140" s="160"/>
      <c r="ABE140" s="160"/>
      <c r="ABF140" s="160"/>
      <c r="ABG140" s="160"/>
      <c r="ABH140" s="160"/>
      <c r="ABI140" s="160"/>
      <c r="ABJ140" s="160"/>
      <c r="ABK140" s="160"/>
      <c r="ABL140" s="160"/>
      <c r="ABM140" s="160"/>
      <c r="ABN140" s="160"/>
      <c r="ABO140" s="160"/>
      <c r="ABP140" s="160"/>
      <c r="ABQ140" s="160"/>
      <c r="ABR140" s="160"/>
      <c r="ABS140" s="160"/>
      <c r="ABT140" s="160"/>
      <c r="ABU140" s="160"/>
      <c r="ABV140" s="160"/>
      <c r="ABW140" s="160"/>
      <c r="ABX140" s="160"/>
      <c r="ABY140" s="160"/>
      <c r="ABZ140" s="160"/>
      <c r="ACA140" s="160"/>
      <c r="ACB140" s="160"/>
      <c r="ACC140" s="160"/>
      <c r="ACD140" s="160"/>
      <c r="ACE140" s="160"/>
      <c r="ACF140" s="160"/>
      <c r="ACG140" s="160"/>
      <c r="ACH140" s="160"/>
      <c r="ACI140" s="160"/>
      <c r="ACJ140" s="160"/>
      <c r="ACK140" s="160"/>
      <c r="ACL140" s="160"/>
      <c r="ACM140" s="160"/>
      <c r="ACN140" s="160"/>
      <c r="ACO140" s="160"/>
      <c r="ACP140" s="160"/>
      <c r="ACQ140" s="160"/>
      <c r="ACR140" s="160"/>
      <c r="ACS140" s="160"/>
      <c r="ACT140" s="160"/>
      <c r="ACU140" s="160"/>
      <c r="ACV140" s="160"/>
      <c r="ACW140" s="160"/>
      <c r="ACX140" s="160"/>
      <c r="ACY140" s="160"/>
      <c r="ACZ140" s="160"/>
      <c r="ADA140" s="160"/>
      <c r="ADB140" s="160"/>
      <c r="ADC140" s="160"/>
      <c r="ADD140" s="160"/>
      <c r="ADE140" s="160"/>
      <c r="ADF140" s="160"/>
      <c r="ADG140" s="160"/>
      <c r="ADH140" s="160"/>
      <c r="ADI140" s="160"/>
      <c r="ADJ140" s="160"/>
      <c r="ADK140" s="160"/>
      <c r="ADL140" s="160"/>
      <c r="ADM140" s="160"/>
      <c r="ADN140" s="160"/>
      <c r="ADO140" s="160"/>
      <c r="ADP140" s="160"/>
      <c r="ADQ140" s="160"/>
      <c r="ADR140" s="160"/>
      <c r="ADS140" s="160"/>
      <c r="ADT140" s="160"/>
      <c r="ADU140" s="160"/>
      <c r="ADV140" s="160"/>
      <c r="ADW140" s="160"/>
      <c r="ADX140" s="160"/>
      <c r="ADY140" s="160"/>
      <c r="ADZ140" s="160"/>
      <c r="AEA140" s="160"/>
      <c r="AEB140" s="160"/>
      <c r="AEC140" s="160"/>
      <c r="AED140" s="160"/>
      <c r="AEE140" s="160"/>
      <c r="AEF140" s="160"/>
      <c r="AEG140" s="160"/>
      <c r="AEH140" s="160"/>
      <c r="AEI140" s="160"/>
      <c r="AEJ140" s="160"/>
      <c r="AEK140" s="160"/>
      <c r="AEL140" s="160"/>
      <c r="AEM140" s="160"/>
      <c r="AEN140" s="160"/>
      <c r="AEO140" s="160"/>
      <c r="AEP140" s="160"/>
      <c r="AEQ140" s="160"/>
      <c r="AER140" s="160"/>
      <c r="AES140" s="160"/>
      <c r="AET140" s="160"/>
      <c r="AEU140" s="160"/>
      <c r="AEV140" s="160"/>
      <c r="AEW140" s="160"/>
      <c r="AEX140" s="160"/>
      <c r="AEY140" s="160"/>
      <c r="AEZ140" s="160"/>
      <c r="AFA140" s="160"/>
      <c r="AFB140" s="160"/>
      <c r="AFC140" s="160"/>
      <c r="AFD140" s="160"/>
      <c r="AFE140" s="160"/>
      <c r="AFF140" s="160"/>
      <c r="AFG140" s="160"/>
      <c r="AFH140" s="160"/>
      <c r="AFI140" s="160"/>
      <c r="AFJ140" s="160"/>
      <c r="AFK140" s="160"/>
      <c r="AFL140" s="160"/>
      <c r="AFM140" s="160"/>
      <c r="AFN140" s="160"/>
      <c r="AFO140" s="160"/>
      <c r="AFP140" s="160"/>
      <c r="AFQ140" s="160"/>
      <c r="AFR140" s="160"/>
      <c r="AFS140" s="160"/>
      <c r="AFT140" s="160"/>
      <c r="AFU140" s="160"/>
      <c r="AFV140" s="160"/>
      <c r="AFW140" s="160"/>
      <c r="AFX140" s="160"/>
      <c r="AFY140" s="160"/>
      <c r="AFZ140" s="160"/>
      <c r="AGA140" s="160"/>
      <c r="AGB140" s="160"/>
      <c r="AGC140" s="160"/>
      <c r="AGD140" s="160"/>
      <c r="AGE140" s="160"/>
      <c r="AGF140" s="160"/>
      <c r="AGG140" s="160"/>
      <c r="AGH140" s="160"/>
      <c r="AGI140" s="160"/>
      <c r="AGJ140" s="160"/>
      <c r="AGK140" s="160"/>
      <c r="AGL140" s="160"/>
      <c r="AGM140" s="160"/>
      <c r="AGN140" s="160"/>
      <c r="AGO140" s="160"/>
      <c r="AGP140" s="160"/>
      <c r="AGQ140" s="160"/>
      <c r="AGR140" s="160"/>
      <c r="AGS140" s="160"/>
      <c r="AGT140" s="160"/>
      <c r="AGU140" s="160"/>
      <c r="AGV140" s="160"/>
      <c r="AGW140" s="160"/>
      <c r="AGX140" s="160"/>
      <c r="AGY140" s="160"/>
      <c r="AGZ140" s="160"/>
      <c r="AHA140" s="160"/>
      <c r="AHB140" s="160"/>
      <c r="AHC140" s="160"/>
      <c r="AHD140" s="160"/>
      <c r="AHE140" s="160"/>
      <c r="AHF140" s="160"/>
      <c r="AHG140" s="160"/>
      <c r="AHH140" s="160"/>
      <c r="AHI140" s="160"/>
      <c r="AHJ140" s="160"/>
      <c r="AHK140" s="160"/>
      <c r="AHL140" s="160"/>
      <c r="AHM140" s="160"/>
      <c r="AHN140" s="160"/>
      <c r="AHO140" s="160"/>
      <c r="AHP140" s="160"/>
      <c r="AHQ140" s="160"/>
      <c r="AHR140" s="160"/>
      <c r="AHS140" s="160"/>
      <c r="AHT140" s="160"/>
      <c r="AHU140" s="160"/>
      <c r="AHV140" s="160"/>
      <c r="AHW140" s="160"/>
      <c r="AHX140" s="160"/>
      <c r="AHY140" s="160"/>
      <c r="AHZ140" s="160"/>
      <c r="AIA140" s="160"/>
      <c r="AIB140" s="160"/>
      <c r="AIC140" s="160"/>
      <c r="AID140" s="160"/>
      <c r="AIE140" s="160"/>
      <c r="AIF140" s="160"/>
      <c r="AIG140" s="160"/>
      <c r="AIH140" s="160"/>
      <c r="AII140" s="160"/>
      <c r="AIJ140" s="160"/>
      <c r="AIK140" s="160"/>
      <c r="AIL140" s="160"/>
      <c r="AIM140" s="160"/>
      <c r="AIN140" s="160"/>
      <c r="AIO140" s="160"/>
      <c r="AIP140" s="160"/>
      <c r="AIQ140" s="160"/>
      <c r="AIR140" s="160"/>
      <c r="AIS140" s="160"/>
      <c r="AIT140" s="160"/>
      <c r="AIU140" s="160"/>
      <c r="AIV140" s="160"/>
      <c r="AIW140" s="160"/>
      <c r="AIX140" s="160"/>
      <c r="AIY140" s="160"/>
      <c r="AIZ140" s="160"/>
      <c r="AJA140" s="160"/>
      <c r="AJB140" s="160"/>
      <c r="AJC140" s="160"/>
      <c r="AJD140" s="160"/>
      <c r="AJE140" s="160"/>
      <c r="AJF140" s="160"/>
      <c r="AJG140" s="160"/>
      <c r="AJH140" s="160"/>
      <c r="AJI140" s="160"/>
      <c r="AJJ140" s="160"/>
    </row>
    <row r="141" spans="1:946" s="161" customFormat="1" ht="27.95" customHeight="1" x14ac:dyDescent="0.25">
      <c r="A141" s="73" t="s">
        <v>123</v>
      </c>
      <c r="B141" s="73" t="s">
        <v>345</v>
      </c>
      <c r="C141" s="78" t="s">
        <v>346</v>
      </c>
      <c r="D141" s="80" t="s">
        <v>68</v>
      </c>
      <c r="E141" s="80" t="s">
        <v>92</v>
      </c>
      <c r="F141" s="81" t="s">
        <v>92</v>
      </c>
      <c r="G141" s="80" t="s">
        <v>60</v>
      </c>
      <c r="H141" s="80"/>
      <c r="I141" s="80" t="s">
        <v>263</v>
      </c>
      <c r="J141" s="80"/>
      <c r="K141" s="46">
        <v>44789</v>
      </c>
      <c r="L141" s="170" t="s">
        <v>347</v>
      </c>
      <c r="M141" s="48" t="s">
        <v>57</v>
      </c>
      <c r="N141" s="88"/>
      <c r="O141" s="88"/>
      <c r="P141" s="48">
        <v>1</v>
      </c>
      <c r="Q141" s="88"/>
      <c r="R141" s="88"/>
      <c r="S141" s="88"/>
      <c r="T141" s="48">
        <v>1</v>
      </c>
      <c r="U141" s="88"/>
      <c r="V141" s="88"/>
      <c r="W141" s="88"/>
      <c r="X141" s="88"/>
      <c r="Y141" s="88"/>
      <c r="Z141" s="51">
        <f t="shared" si="2"/>
        <v>2</v>
      </c>
      <c r="AA141" s="52"/>
      <c r="AB141" s="53"/>
      <c r="AC141" s="54">
        <f>Z142/(AA141+Z141)</f>
        <v>1</v>
      </c>
      <c r="AD141" s="55">
        <v>0</v>
      </c>
      <c r="AE141" s="55">
        <v>0</v>
      </c>
      <c r="AF141" s="56" t="str">
        <f>IFERROR(AE141/AD141," ")</f>
        <v xml:space="preserve"> </v>
      </c>
      <c r="AG141" s="52"/>
      <c r="AH141" s="52"/>
      <c r="AI141" s="54" t="str">
        <f>IFERROR(AH141/AG141," ")</f>
        <v xml:space="preserve"> </v>
      </c>
      <c r="AJ141" s="160"/>
      <c r="AK141" s="160"/>
      <c r="AL141" s="160"/>
      <c r="AM141" s="160"/>
      <c r="AN141" s="160"/>
      <c r="AO141" s="160"/>
      <c r="AP141" s="160"/>
      <c r="AQ141" s="160"/>
      <c r="AR141" s="160"/>
      <c r="AS141" s="160"/>
      <c r="AT141" s="160"/>
      <c r="AU141" s="160"/>
      <c r="AV141" s="160"/>
      <c r="AW141" s="160"/>
      <c r="AX141" s="160"/>
      <c r="AY141" s="160"/>
      <c r="AZ141" s="160"/>
      <c r="BA141" s="160"/>
      <c r="BB141" s="160"/>
      <c r="BC141" s="160"/>
      <c r="BD141" s="160"/>
      <c r="BE141" s="160"/>
      <c r="BF141" s="160"/>
      <c r="BG141" s="160"/>
      <c r="BH141" s="160"/>
      <c r="BI141" s="160"/>
      <c r="BJ141" s="160"/>
      <c r="BK141" s="160"/>
      <c r="BL141" s="160"/>
      <c r="BM141" s="160"/>
      <c r="BN141" s="160"/>
      <c r="BO141" s="160"/>
      <c r="BP141" s="160"/>
      <c r="BQ141" s="160"/>
      <c r="BR141" s="160"/>
      <c r="BS141" s="160"/>
      <c r="BT141" s="160"/>
      <c r="BU141" s="160"/>
      <c r="BV141" s="160"/>
      <c r="BW141" s="160"/>
      <c r="BX141" s="160"/>
      <c r="BY141" s="160"/>
      <c r="BZ141" s="160"/>
      <c r="CA141" s="160"/>
      <c r="CB141" s="160"/>
      <c r="CC141" s="160"/>
      <c r="CD141" s="160"/>
      <c r="CE141" s="160"/>
      <c r="CF141" s="160"/>
      <c r="CG141" s="160"/>
      <c r="CH141" s="160"/>
      <c r="CI141" s="160"/>
      <c r="CJ141" s="160"/>
      <c r="CK141" s="160"/>
      <c r="CL141" s="160"/>
      <c r="CM141" s="160"/>
      <c r="CN141" s="160"/>
      <c r="CO141" s="160"/>
      <c r="CP141" s="160"/>
      <c r="CQ141" s="160"/>
      <c r="CR141" s="160"/>
      <c r="CS141" s="160"/>
      <c r="CT141" s="160"/>
      <c r="CU141" s="160"/>
      <c r="CV141" s="160"/>
      <c r="CW141" s="160"/>
      <c r="CX141" s="160"/>
      <c r="CY141" s="160"/>
      <c r="CZ141" s="160"/>
      <c r="DA141" s="160"/>
      <c r="DB141" s="160"/>
      <c r="DC141" s="160"/>
      <c r="DD141" s="160"/>
      <c r="DE141" s="160"/>
      <c r="DF141" s="160"/>
      <c r="DG141" s="160"/>
      <c r="DH141" s="160"/>
      <c r="DI141" s="160"/>
      <c r="DJ141" s="160"/>
      <c r="DK141" s="160"/>
      <c r="DL141" s="160"/>
      <c r="DM141" s="160"/>
      <c r="DN141" s="160"/>
      <c r="DO141" s="160"/>
      <c r="DP141" s="160"/>
      <c r="DQ141" s="160"/>
      <c r="DR141" s="160"/>
      <c r="DS141" s="160"/>
      <c r="DT141" s="160"/>
      <c r="DU141" s="160"/>
      <c r="DV141" s="160"/>
      <c r="DW141" s="160"/>
      <c r="DX141" s="160"/>
      <c r="DY141" s="160"/>
      <c r="DZ141" s="160"/>
      <c r="EA141" s="160"/>
      <c r="EB141" s="160"/>
      <c r="EC141" s="160"/>
      <c r="ED141" s="160"/>
      <c r="EE141" s="160"/>
      <c r="EF141" s="160"/>
      <c r="EG141" s="160"/>
      <c r="EH141" s="160"/>
      <c r="EI141" s="160"/>
      <c r="EJ141" s="160"/>
      <c r="EK141" s="160"/>
      <c r="EL141" s="160"/>
      <c r="EM141" s="160"/>
      <c r="EN141" s="160"/>
      <c r="EO141" s="160"/>
      <c r="EP141" s="160"/>
      <c r="EQ141" s="160"/>
      <c r="ER141" s="160"/>
      <c r="ES141" s="160"/>
      <c r="ET141" s="160"/>
      <c r="EU141" s="160"/>
      <c r="EV141" s="160"/>
      <c r="EW141" s="160"/>
      <c r="EX141" s="160"/>
      <c r="EY141" s="160"/>
      <c r="EZ141" s="160"/>
      <c r="FA141" s="160"/>
      <c r="FB141" s="160"/>
      <c r="FC141" s="160"/>
      <c r="FD141" s="160"/>
      <c r="FE141" s="160"/>
      <c r="FF141" s="160"/>
      <c r="FG141" s="160"/>
      <c r="FH141" s="160"/>
      <c r="FI141" s="160"/>
      <c r="FJ141" s="160"/>
      <c r="FK141" s="160"/>
      <c r="FL141" s="160"/>
      <c r="FM141" s="160"/>
      <c r="FN141" s="160"/>
      <c r="FO141" s="160"/>
      <c r="FP141" s="160"/>
      <c r="FQ141" s="160"/>
      <c r="FR141" s="160"/>
      <c r="FS141" s="160"/>
      <c r="FT141" s="160"/>
      <c r="FU141" s="160"/>
      <c r="FV141" s="160"/>
      <c r="FW141" s="160"/>
      <c r="FX141" s="160"/>
      <c r="FY141" s="160"/>
      <c r="FZ141" s="160"/>
      <c r="GA141" s="160"/>
      <c r="GB141" s="160"/>
      <c r="GC141" s="160"/>
      <c r="GD141" s="160"/>
      <c r="GE141" s="160"/>
      <c r="GF141" s="160"/>
      <c r="GG141" s="160"/>
      <c r="GH141" s="160"/>
      <c r="GI141" s="160"/>
      <c r="GJ141" s="160"/>
      <c r="GK141" s="160"/>
      <c r="GL141" s="160"/>
      <c r="GM141" s="160"/>
      <c r="GN141" s="160"/>
      <c r="GO141" s="160"/>
      <c r="GP141" s="160"/>
      <c r="GQ141" s="160"/>
      <c r="GR141" s="160"/>
      <c r="GS141" s="160"/>
      <c r="GT141" s="160"/>
      <c r="GU141" s="160"/>
      <c r="GV141" s="160"/>
      <c r="GW141" s="160"/>
      <c r="GX141" s="160"/>
      <c r="GY141" s="160"/>
      <c r="GZ141" s="160"/>
      <c r="HA141" s="160"/>
      <c r="HB141" s="160"/>
      <c r="HC141" s="160"/>
      <c r="HD141" s="160"/>
      <c r="HE141" s="160"/>
      <c r="HF141" s="160"/>
      <c r="HG141" s="160"/>
      <c r="HH141" s="160"/>
      <c r="HI141" s="160"/>
      <c r="HJ141" s="160"/>
      <c r="HK141" s="160"/>
      <c r="HL141" s="160"/>
      <c r="HM141" s="160"/>
      <c r="HN141" s="160"/>
      <c r="HO141" s="160"/>
      <c r="HP141" s="160"/>
      <c r="HQ141" s="160"/>
      <c r="HR141" s="160"/>
      <c r="HS141" s="160"/>
      <c r="HT141" s="160"/>
      <c r="HU141" s="160"/>
      <c r="HV141" s="160"/>
      <c r="HW141" s="160"/>
      <c r="HX141" s="160"/>
      <c r="HY141" s="160"/>
      <c r="HZ141" s="160"/>
      <c r="IA141" s="160"/>
      <c r="IB141" s="160"/>
      <c r="IC141" s="160"/>
      <c r="ID141" s="160"/>
      <c r="IE141" s="160"/>
      <c r="IF141" s="160"/>
      <c r="IG141" s="160"/>
      <c r="IH141" s="160"/>
      <c r="II141" s="160"/>
      <c r="IJ141" s="160"/>
      <c r="IK141" s="160"/>
      <c r="IL141" s="160"/>
      <c r="IM141" s="160"/>
      <c r="IN141" s="160"/>
      <c r="IO141" s="160"/>
      <c r="IP141" s="160"/>
      <c r="IQ141" s="160"/>
      <c r="IR141" s="160"/>
      <c r="IS141" s="160"/>
      <c r="IT141" s="160"/>
      <c r="IU141" s="160"/>
      <c r="IV141" s="160"/>
      <c r="IW141" s="160"/>
      <c r="IX141" s="160"/>
      <c r="IY141" s="160"/>
      <c r="IZ141" s="160"/>
      <c r="JA141" s="160"/>
      <c r="JB141" s="160"/>
      <c r="JC141" s="160"/>
      <c r="JD141" s="160"/>
      <c r="JE141" s="160"/>
      <c r="JF141" s="160"/>
      <c r="JG141" s="160"/>
      <c r="JH141" s="160"/>
      <c r="JI141" s="160"/>
      <c r="JJ141" s="160"/>
      <c r="JK141" s="160"/>
      <c r="JL141" s="160"/>
      <c r="JM141" s="160"/>
      <c r="JN141" s="160"/>
      <c r="JO141" s="160"/>
      <c r="JP141" s="160"/>
      <c r="JQ141" s="160"/>
      <c r="JR141" s="160"/>
      <c r="JS141" s="160"/>
      <c r="JT141" s="160"/>
      <c r="JU141" s="160"/>
      <c r="JV141" s="160"/>
      <c r="JW141" s="160"/>
      <c r="JX141" s="160"/>
      <c r="JY141" s="160"/>
      <c r="JZ141" s="160"/>
      <c r="KA141" s="160"/>
      <c r="KB141" s="160"/>
      <c r="KC141" s="160"/>
      <c r="KD141" s="160"/>
      <c r="KE141" s="160"/>
      <c r="KF141" s="160"/>
      <c r="KG141" s="160"/>
      <c r="KH141" s="160"/>
      <c r="KI141" s="160"/>
      <c r="KJ141" s="160"/>
      <c r="KK141" s="160"/>
      <c r="KL141" s="160"/>
      <c r="KM141" s="160"/>
      <c r="KN141" s="160"/>
      <c r="KO141" s="160"/>
      <c r="KP141" s="160"/>
      <c r="KQ141" s="160"/>
      <c r="KR141" s="160"/>
      <c r="KS141" s="160"/>
      <c r="KT141" s="160"/>
      <c r="KU141" s="160"/>
      <c r="KV141" s="160"/>
      <c r="KW141" s="160"/>
      <c r="KX141" s="160"/>
      <c r="KY141" s="160"/>
      <c r="KZ141" s="160"/>
      <c r="LA141" s="160"/>
      <c r="LB141" s="160"/>
      <c r="LC141" s="160"/>
      <c r="LD141" s="160"/>
      <c r="LE141" s="160"/>
      <c r="LF141" s="160"/>
      <c r="LG141" s="160"/>
      <c r="LH141" s="160"/>
      <c r="LI141" s="160"/>
      <c r="LJ141" s="160"/>
      <c r="LK141" s="160"/>
      <c r="LL141" s="160"/>
      <c r="LM141" s="160"/>
      <c r="LN141" s="160"/>
      <c r="LO141" s="160"/>
      <c r="LP141" s="160"/>
      <c r="LQ141" s="160"/>
      <c r="LR141" s="160"/>
      <c r="LS141" s="160"/>
      <c r="LT141" s="160"/>
      <c r="LU141" s="160"/>
      <c r="LV141" s="160"/>
      <c r="LW141" s="160"/>
      <c r="LX141" s="160"/>
      <c r="LY141" s="160"/>
      <c r="LZ141" s="160"/>
      <c r="MA141" s="160"/>
      <c r="MB141" s="160"/>
      <c r="MC141" s="160"/>
      <c r="MD141" s="160"/>
      <c r="ME141" s="160"/>
      <c r="MF141" s="160"/>
      <c r="MG141" s="160"/>
      <c r="MH141" s="160"/>
      <c r="MI141" s="160"/>
      <c r="MJ141" s="160"/>
      <c r="MK141" s="160"/>
      <c r="ML141" s="160"/>
      <c r="MM141" s="160"/>
      <c r="MN141" s="160"/>
      <c r="MO141" s="160"/>
      <c r="MP141" s="160"/>
      <c r="MQ141" s="160"/>
      <c r="MR141" s="160"/>
      <c r="MS141" s="160"/>
      <c r="MT141" s="160"/>
      <c r="MU141" s="160"/>
      <c r="MV141" s="160"/>
      <c r="MW141" s="160"/>
      <c r="MX141" s="160"/>
      <c r="MY141" s="160"/>
      <c r="MZ141" s="160"/>
      <c r="NA141" s="160"/>
      <c r="NB141" s="160"/>
      <c r="NC141" s="160"/>
      <c r="ND141" s="160"/>
      <c r="NE141" s="160"/>
      <c r="NF141" s="160"/>
      <c r="NG141" s="160"/>
      <c r="NH141" s="160"/>
      <c r="NI141" s="160"/>
      <c r="NJ141" s="160"/>
      <c r="NK141" s="160"/>
      <c r="NL141" s="160"/>
      <c r="NM141" s="160"/>
      <c r="NN141" s="160"/>
      <c r="NO141" s="160"/>
      <c r="NP141" s="160"/>
      <c r="NQ141" s="160"/>
      <c r="NR141" s="160"/>
      <c r="NS141" s="160"/>
      <c r="NT141" s="160"/>
      <c r="NU141" s="160"/>
      <c r="NV141" s="160"/>
      <c r="NW141" s="160"/>
      <c r="NX141" s="160"/>
      <c r="NY141" s="160"/>
      <c r="NZ141" s="160"/>
      <c r="OA141" s="160"/>
      <c r="OB141" s="160"/>
      <c r="OC141" s="160"/>
      <c r="OD141" s="160"/>
      <c r="OE141" s="160"/>
      <c r="OF141" s="160"/>
      <c r="OG141" s="160"/>
      <c r="OH141" s="160"/>
      <c r="OI141" s="160"/>
      <c r="OJ141" s="160"/>
      <c r="OK141" s="160"/>
      <c r="OL141" s="160"/>
      <c r="OM141" s="160"/>
      <c r="ON141" s="160"/>
      <c r="OO141" s="160"/>
      <c r="OP141" s="160"/>
      <c r="OQ141" s="160"/>
      <c r="OR141" s="160"/>
      <c r="OS141" s="160"/>
      <c r="OT141" s="160"/>
      <c r="OU141" s="160"/>
      <c r="OV141" s="160"/>
      <c r="OW141" s="160"/>
      <c r="OX141" s="160"/>
      <c r="OY141" s="160"/>
      <c r="OZ141" s="160"/>
      <c r="PA141" s="160"/>
      <c r="PB141" s="160"/>
      <c r="PC141" s="160"/>
      <c r="PD141" s="160"/>
      <c r="PE141" s="160"/>
      <c r="PF141" s="160"/>
      <c r="PG141" s="160"/>
      <c r="PH141" s="160"/>
      <c r="PI141" s="160"/>
      <c r="PJ141" s="160"/>
      <c r="PK141" s="160"/>
      <c r="PL141" s="160"/>
      <c r="PM141" s="160"/>
      <c r="PN141" s="160"/>
      <c r="PO141" s="160"/>
      <c r="PP141" s="160"/>
      <c r="PQ141" s="160"/>
      <c r="PR141" s="160"/>
      <c r="PS141" s="160"/>
      <c r="PT141" s="160"/>
      <c r="PU141" s="160"/>
      <c r="PV141" s="160"/>
      <c r="PW141" s="160"/>
      <c r="PX141" s="160"/>
      <c r="PY141" s="160"/>
      <c r="PZ141" s="160"/>
      <c r="QA141" s="160"/>
      <c r="QB141" s="160"/>
      <c r="QC141" s="160"/>
      <c r="QD141" s="160"/>
      <c r="QE141" s="160"/>
      <c r="QF141" s="160"/>
      <c r="QG141" s="160"/>
      <c r="QH141" s="160"/>
      <c r="QI141" s="160"/>
      <c r="QJ141" s="160"/>
      <c r="QK141" s="160"/>
      <c r="QL141" s="160"/>
      <c r="QM141" s="160"/>
      <c r="QN141" s="160"/>
      <c r="QO141" s="160"/>
      <c r="QP141" s="160"/>
      <c r="QQ141" s="160"/>
      <c r="QR141" s="160"/>
      <c r="QS141" s="160"/>
      <c r="QT141" s="160"/>
      <c r="QU141" s="160"/>
      <c r="QV141" s="160"/>
      <c r="QW141" s="160"/>
      <c r="QX141" s="160"/>
      <c r="QY141" s="160"/>
      <c r="QZ141" s="160"/>
      <c r="RA141" s="160"/>
      <c r="RB141" s="160"/>
      <c r="RC141" s="160"/>
      <c r="RD141" s="160"/>
      <c r="RE141" s="160"/>
      <c r="RF141" s="160"/>
      <c r="RG141" s="160"/>
      <c r="RH141" s="160"/>
      <c r="RI141" s="160"/>
      <c r="RJ141" s="160"/>
      <c r="RK141" s="160"/>
      <c r="RL141" s="160"/>
      <c r="RM141" s="160"/>
      <c r="RN141" s="160"/>
      <c r="RO141" s="160"/>
      <c r="RP141" s="160"/>
      <c r="RQ141" s="160"/>
      <c r="RR141" s="160"/>
      <c r="RS141" s="160"/>
      <c r="RT141" s="160"/>
      <c r="RU141" s="160"/>
      <c r="RV141" s="160"/>
      <c r="RW141" s="160"/>
      <c r="RX141" s="160"/>
      <c r="RY141" s="160"/>
      <c r="RZ141" s="160"/>
      <c r="SA141" s="160"/>
      <c r="SB141" s="160"/>
      <c r="SC141" s="160"/>
      <c r="SD141" s="160"/>
      <c r="SE141" s="160"/>
      <c r="SF141" s="160"/>
      <c r="SG141" s="160"/>
      <c r="SH141" s="160"/>
      <c r="SI141" s="160"/>
      <c r="SJ141" s="160"/>
      <c r="SK141" s="160"/>
      <c r="SL141" s="160"/>
      <c r="SM141" s="160"/>
      <c r="SN141" s="160"/>
      <c r="SO141" s="160"/>
      <c r="SP141" s="160"/>
      <c r="SQ141" s="160"/>
      <c r="SR141" s="160"/>
      <c r="SS141" s="160"/>
      <c r="ST141" s="160"/>
      <c r="SU141" s="160"/>
      <c r="SV141" s="160"/>
      <c r="SW141" s="160"/>
      <c r="SX141" s="160"/>
      <c r="SY141" s="160"/>
      <c r="SZ141" s="160"/>
      <c r="TA141" s="160"/>
      <c r="TB141" s="160"/>
      <c r="TC141" s="160"/>
      <c r="TD141" s="160"/>
      <c r="TE141" s="160"/>
      <c r="TF141" s="160"/>
      <c r="TG141" s="160"/>
      <c r="TH141" s="160"/>
      <c r="TI141" s="160"/>
      <c r="TJ141" s="160"/>
      <c r="TK141" s="160"/>
      <c r="TL141" s="160"/>
      <c r="TM141" s="160"/>
      <c r="TN141" s="160"/>
      <c r="TO141" s="160"/>
      <c r="TP141" s="160"/>
      <c r="TQ141" s="160"/>
      <c r="TR141" s="160"/>
      <c r="TS141" s="160"/>
      <c r="TT141" s="160"/>
      <c r="TU141" s="160"/>
      <c r="TV141" s="160"/>
      <c r="TW141" s="160"/>
      <c r="TX141" s="160"/>
      <c r="TY141" s="160"/>
      <c r="TZ141" s="160"/>
      <c r="UA141" s="160"/>
      <c r="UB141" s="160"/>
      <c r="UC141" s="160"/>
      <c r="UD141" s="160"/>
      <c r="UE141" s="160"/>
      <c r="UF141" s="160"/>
      <c r="UG141" s="160"/>
      <c r="UH141" s="160"/>
      <c r="UI141" s="160"/>
      <c r="UJ141" s="160"/>
      <c r="UK141" s="160"/>
      <c r="UL141" s="160"/>
      <c r="UM141" s="160"/>
      <c r="UN141" s="160"/>
      <c r="UO141" s="160"/>
      <c r="UP141" s="160"/>
      <c r="UQ141" s="160"/>
      <c r="UR141" s="160"/>
      <c r="US141" s="160"/>
      <c r="UT141" s="160"/>
      <c r="UU141" s="160"/>
      <c r="UV141" s="160"/>
      <c r="UW141" s="160"/>
      <c r="UX141" s="160"/>
      <c r="UY141" s="160"/>
      <c r="UZ141" s="160"/>
      <c r="VA141" s="160"/>
      <c r="VB141" s="160"/>
      <c r="VC141" s="160"/>
      <c r="VD141" s="160"/>
      <c r="VE141" s="160"/>
      <c r="VF141" s="160"/>
      <c r="VG141" s="160"/>
      <c r="VH141" s="160"/>
      <c r="VI141" s="160"/>
      <c r="VJ141" s="160"/>
      <c r="VK141" s="160"/>
      <c r="VL141" s="160"/>
      <c r="VM141" s="160"/>
      <c r="VN141" s="160"/>
      <c r="VO141" s="160"/>
      <c r="VP141" s="160"/>
      <c r="VQ141" s="160"/>
      <c r="VR141" s="160"/>
      <c r="VS141" s="160"/>
      <c r="VT141" s="160"/>
      <c r="VU141" s="160"/>
      <c r="VV141" s="160"/>
      <c r="VW141" s="160"/>
      <c r="VX141" s="160"/>
      <c r="VY141" s="160"/>
      <c r="VZ141" s="160"/>
      <c r="WA141" s="160"/>
      <c r="WB141" s="160"/>
      <c r="WC141" s="160"/>
      <c r="WD141" s="160"/>
      <c r="WE141" s="160"/>
      <c r="WF141" s="160"/>
      <c r="WG141" s="160"/>
      <c r="WH141" s="160"/>
      <c r="WI141" s="160"/>
      <c r="WJ141" s="160"/>
      <c r="WK141" s="160"/>
      <c r="WL141" s="160"/>
      <c r="WM141" s="160"/>
      <c r="WN141" s="160"/>
      <c r="WO141" s="160"/>
      <c r="WP141" s="160"/>
      <c r="WQ141" s="160"/>
      <c r="WR141" s="160"/>
      <c r="WS141" s="160"/>
      <c r="WT141" s="160"/>
      <c r="WU141" s="160"/>
      <c r="WV141" s="160"/>
      <c r="WW141" s="160"/>
      <c r="WX141" s="160"/>
      <c r="WY141" s="160"/>
      <c r="WZ141" s="160"/>
      <c r="XA141" s="160"/>
      <c r="XB141" s="160"/>
      <c r="XC141" s="160"/>
      <c r="XD141" s="160"/>
      <c r="XE141" s="160"/>
      <c r="XF141" s="160"/>
      <c r="XG141" s="160"/>
      <c r="XH141" s="160"/>
      <c r="XI141" s="160"/>
      <c r="XJ141" s="160"/>
      <c r="XK141" s="160"/>
      <c r="XL141" s="160"/>
      <c r="XM141" s="160"/>
      <c r="XN141" s="160"/>
      <c r="XO141" s="160"/>
      <c r="XP141" s="160"/>
      <c r="XQ141" s="160"/>
      <c r="XR141" s="160"/>
      <c r="XS141" s="160"/>
      <c r="XT141" s="160"/>
      <c r="XU141" s="160"/>
      <c r="XV141" s="160"/>
      <c r="XW141" s="160"/>
      <c r="XX141" s="160"/>
      <c r="XY141" s="160"/>
      <c r="XZ141" s="160"/>
      <c r="YA141" s="160"/>
      <c r="YB141" s="160"/>
      <c r="YC141" s="160"/>
      <c r="YD141" s="160"/>
      <c r="YE141" s="160"/>
      <c r="YF141" s="160"/>
      <c r="YG141" s="160"/>
      <c r="YH141" s="160"/>
      <c r="YI141" s="160"/>
      <c r="YJ141" s="160"/>
      <c r="YK141" s="160"/>
      <c r="YL141" s="160"/>
      <c r="YM141" s="160"/>
      <c r="YN141" s="160"/>
      <c r="YO141" s="160"/>
      <c r="YP141" s="160"/>
      <c r="YQ141" s="160"/>
      <c r="YR141" s="160"/>
      <c r="YS141" s="160"/>
      <c r="YT141" s="160"/>
      <c r="YU141" s="160"/>
      <c r="YV141" s="160"/>
      <c r="YW141" s="160"/>
      <c r="YX141" s="160"/>
      <c r="YY141" s="160"/>
      <c r="YZ141" s="160"/>
      <c r="ZA141" s="160"/>
      <c r="ZB141" s="160"/>
      <c r="ZC141" s="160"/>
      <c r="ZD141" s="160"/>
      <c r="ZE141" s="160"/>
      <c r="ZF141" s="160"/>
      <c r="ZG141" s="160"/>
      <c r="ZH141" s="160"/>
      <c r="ZI141" s="160"/>
      <c r="ZJ141" s="160"/>
      <c r="ZK141" s="160"/>
      <c r="ZL141" s="160"/>
      <c r="ZM141" s="160"/>
      <c r="ZN141" s="160"/>
      <c r="ZO141" s="160"/>
      <c r="ZP141" s="160"/>
      <c r="ZQ141" s="160"/>
      <c r="ZR141" s="160"/>
      <c r="ZS141" s="160"/>
      <c r="ZT141" s="160"/>
      <c r="ZU141" s="160"/>
      <c r="ZV141" s="160"/>
      <c r="ZW141" s="160"/>
      <c r="ZX141" s="160"/>
      <c r="ZY141" s="160"/>
      <c r="ZZ141" s="160"/>
      <c r="AAA141" s="160"/>
      <c r="AAB141" s="160"/>
      <c r="AAC141" s="160"/>
      <c r="AAD141" s="160"/>
      <c r="AAE141" s="160"/>
      <c r="AAF141" s="160"/>
      <c r="AAG141" s="160"/>
      <c r="AAH141" s="160"/>
      <c r="AAI141" s="160"/>
      <c r="AAJ141" s="160"/>
      <c r="AAK141" s="160"/>
      <c r="AAL141" s="160"/>
      <c r="AAM141" s="160"/>
      <c r="AAN141" s="160"/>
      <c r="AAO141" s="160"/>
      <c r="AAP141" s="160"/>
      <c r="AAQ141" s="160"/>
      <c r="AAR141" s="160"/>
      <c r="AAS141" s="160"/>
      <c r="AAT141" s="160"/>
      <c r="AAU141" s="160"/>
      <c r="AAV141" s="160"/>
      <c r="AAW141" s="160"/>
      <c r="AAX141" s="160"/>
      <c r="AAY141" s="160"/>
      <c r="AAZ141" s="160"/>
      <c r="ABA141" s="160"/>
      <c r="ABB141" s="160"/>
      <c r="ABC141" s="160"/>
      <c r="ABD141" s="160"/>
      <c r="ABE141" s="160"/>
      <c r="ABF141" s="160"/>
      <c r="ABG141" s="160"/>
      <c r="ABH141" s="160"/>
      <c r="ABI141" s="160"/>
      <c r="ABJ141" s="160"/>
      <c r="ABK141" s="160"/>
      <c r="ABL141" s="160"/>
      <c r="ABM141" s="160"/>
      <c r="ABN141" s="160"/>
      <c r="ABO141" s="160"/>
      <c r="ABP141" s="160"/>
      <c r="ABQ141" s="160"/>
      <c r="ABR141" s="160"/>
      <c r="ABS141" s="160"/>
      <c r="ABT141" s="160"/>
      <c r="ABU141" s="160"/>
      <c r="ABV141" s="160"/>
      <c r="ABW141" s="160"/>
      <c r="ABX141" s="160"/>
      <c r="ABY141" s="160"/>
      <c r="ABZ141" s="160"/>
      <c r="ACA141" s="160"/>
      <c r="ACB141" s="160"/>
      <c r="ACC141" s="160"/>
      <c r="ACD141" s="160"/>
      <c r="ACE141" s="160"/>
      <c r="ACF141" s="160"/>
      <c r="ACG141" s="160"/>
      <c r="ACH141" s="160"/>
      <c r="ACI141" s="160"/>
      <c r="ACJ141" s="160"/>
      <c r="ACK141" s="160"/>
      <c r="ACL141" s="160"/>
      <c r="ACM141" s="160"/>
      <c r="ACN141" s="160"/>
      <c r="ACO141" s="160"/>
      <c r="ACP141" s="160"/>
      <c r="ACQ141" s="160"/>
      <c r="ACR141" s="160"/>
      <c r="ACS141" s="160"/>
      <c r="ACT141" s="160"/>
      <c r="ACU141" s="160"/>
      <c r="ACV141" s="160"/>
      <c r="ACW141" s="160"/>
      <c r="ACX141" s="160"/>
      <c r="ACY141" s="160"/>
      <c r="ACZ141" s="160"/>
      <c r="ADA141" s="160"/>
      <c r="ADB141" s="160"/>
      <c r="ADC141" s="160"/>
      <c r="ADD141" s="160"/>
      <c r="ADE141" s="160"/>
      <c r="ADF141" s="160"/>
      <c r="ADG141" s="160"/>
      <c r="ADH141" s="160"/>
      <c r="ADI141" s="160"/>
      <c r="ADJ141" s="160"/>
      <c r="ADK141" s="160"/>
      <c r="ADL141" s="160"/>
      <c r="ADM141" s="160"/>
      <c r="ADN141" s="160"/>
      <c r="ADO141" s="160"/>
      <c r="ADP141" s="160"/>
      <c r="ADQ141" s="160"/>
      <c r="ADR141" s="160"/>
      <c r="ADS141" s="160"/>
      <c r="ADT141" s="160"/>
      <c r="ADU141" s="160"/>
      <c r="ADV141" s="160"/>
      <c r="ADW141" s="160"/>
      <c r="ADX141" s="160"/>
      <c r="ADY141" s="160"/>
      <c r="ADZ141" s="160"/>
      <c r="AEA141" s="160"/>
      <c r="AEB141" s="160"/>
      <c r="AEC141" s="160"/>
      <c r="AED141" s="160"/>
      <c r="AEE141" s="160"/>
      <c r="AEF141" s="160"/>
      <c r="AEG141" s="160"/>
      <c r="AEH141" s="160"/>
      <c r="AEI141" s="160"/>
      <c r="AEJ141" s="160"/>
      <c r="AEK141" s="160"/>
      <c r="AEL141" s="160"/>
      <c r="AEM141" s="160"/>
      <c r="AEN141" s="160"/>
      <c r="AEO141" s="160"/>
      <c r="AEP141" s="160"/>
      <c r="AEQ141" s="160"/>
      <c r="AER141" s="160"/>
      <c r="AES141" s="160"/>
      <c r="AET141" s="160"/>
      <c r="AEU141" s="160"/>
      <c r="AEV141" s="160"/>
      <c r="AEW141" s="160"/>
      <c r="AEX141" s="160"/>
      <c r="AEY141" s="160"/>
      <c r="AEZ141" s="160"/>
      <c r="AFA141" s="160"/>
      <c r="AFB141" s="160"/>
      <c r="AFC141" s="160"/>
      <c r="AFD141" s="160"/>
      <c r="AFE141" s="160"/>
      <c r="AFF141" s="160"/>
      <c r="AFG141" s="160"/>
      <c r="AFH141" s="160"/>
      <c r="AFI141" s="160"/>
      <c r="AFJ141" s="160"/>
      <c r="AFK141" s="160"/>
      <c r="AFL141" s="160"/>
      <c r="AFM141" s="160"/>
      <c r="AFN141" s="160"/>
      <c r="AFO141" s="160"/>
      <c r="AFP141" s="160"/>
      <c r="AFQ141" s="160"/>
      <c r="AFR141" s="160"/>
      <c r="AFS141" s="160"/>
      <c r="AFT141" s="160"/>
      <c r="AFU141" s="160"/>
      <c r="AFV141" s="160"/>
      <c r="AFW141" s="160"/>
      <c r="AFX141" s="160"/>
      <c r="AFY141" s="160"/>
      <c r="AFZ141" s="160"/>
      <c r="AGA141" s="160"/>
      <c r="AGB141" s="160"/>
      <c r="AGC141" s="160"/>
      <c r="AGD141" s="160"/>
      <c r="AGE141" s="160"/>
      <c r="AGF141" s="160"/>
      <c r="AGG141" s="160"/>
      <c r="AGH141" s="160"/>
      <c r="AGI141" s="160"/>
      <c r="AGJ141" s="160"/>
      <c r="AGK141" s="160"/>
      <c r="AGL141" s="160"/>
      <c r="AGM141" s="160"/>
      <c r="AGN141" s="160"/>
      <c r="AGO141" s="160"/>
      <c r="AGP141" s="160"/>
      <c r="AGQ141" s="160"/>
      <c r="AGR141" s="160"/>
      <c r="AGS141" s="160"/>
      <c r="AGT141" s="160"/>
      <c r="AGU141" s="160"/>
      <c r="AGV141" s="160"/>
      <c r="AGW141" s="160"/>
      <c r="AGX141" s="160"/>
      <c r="AGY141" s="160"/>
      <c r="AGZ141" s="160"/>
      <c r="AHA141" s="160"/>
      <c r="AHB141" s="160"/>
      <c r="AHC141" s="160"/>
      <c r="AHD141" s="160"/>
      <c r="AHE141" s="160"/>
      <c r="AHF141" s="160"/>
      <c r="AHG141" s="160"/>
      <c r="AHH141" s="160"/>
      <c r="AHI141" s="160"/>
      <c r="AHJ141" s="160"/>
      <c r="AHK141" s="160"/>
      <c r="AHL141" s="160"/>
      <c r="AHM141" s="160"/>
      <c r="AHN141" s="160"/>
      <c r="AHO141" s="160"/>
      <c r="AHP141" s="160"/>
      <c r="AHQ141" s="160"/>
      <c r="AHR141" s="160"/>
      <c r="AHS141" s="160"/>
      <c r="AHT141" s="160"/>
      <c r="AHU141" s="160"/>
      <c r="AHV141" s="160"/>
      <c r="AHW141" s="160"/>
      <c r="AHX141" s="160"/>
      <c r="AHY141" s="160"/>
      <c r="AHZ141" s="160"/>
      <c r="AIA141" s="160"/>
      <c r="AIB141" s="160"/>
      <c r="AIC141" s="160"/>
      <c r="AID141" s="160"/>
      <c r="AIE141" s="160"/>
      <c r="AIF141" s="160"/>
      <c r="AIG141" s="160"/>
      <c r="AIH141" s="160"/>
      <c r="AII141" s="160"/>
      <c r="AIJ141" s="160"/>
      <c r="AIK141" s="160"/>
      <c r="AIL141" s="160"/>
      <c r="AIM141" s="160"/>
      <c r="AIN141" s="160"/>
      <c r="AIO141" s="160"/>
      <c r="AIP141" s="160"/>
      <c r="AIQ141" s="160"/>
      <c r="AIR141" s="160"/>
      <c r="AIS141" s="160"/>
      <c r="AIT141" s="160"/>
      <c r="AIU141" s="160"/>
      <c r="AIV141" s="160"/>
      <c r="AIW141" s="160"/>
      <c r="AIX141" s="160"/>
      <c r="AIY141" s="160"/>
      <c r="AIZ141" s="160"/>
      <c r="AJA141" s="160"/>
      <c r="AJB141" s="160"/>
      <c r="AJC141" s="160"/>
      <c r="AJD141" s="160"/>
      <c r="AJE141" s="160"/>
      <c r="AJF141" s="160"/>
      <c r="AJG141" s="160"/>
      <c r="AJH141" s="160"/>
      <c r="AJI141" s="160"/>
      <c r="AJJ141" s="160"/>
    </row>
    <row r="142" spans="1:946" s="161" customFormat="1" ht="27.95" customHeight="1" x14ac:dyDescent="0.25">
      <c r="A142" s="73" t="s">
        <v>123</v>
      </c>
      <c r="B142" s="73" t="s">
        <v>345</v>
      </c>
      <c r="C142" s="84"/>
      <c r="D142" s="86"/>
      <c r="E142" s="86"/>
      <c r="F142" s="81" t="s">
        <v>92</v>
      </c>
      <c r="G142" s="86"/>
      <c r="H142" s="86"/>
      <c r="I142" s="86"/>
      <c r="J142" s="86"/>
      <c r="K142" s="62"/>
      <c r="L142" s="86"/>
      <c r="M142" s="64" t="s">
        <v>66</v>
      </c>
      <c r="N142" s="88"/>
      <c r="O142" s="88"/>
      <c r="P142" s="64">
        <v>1</v>
      </c>
      <c r="Q142" s="88"/>
      <c r="R142" s="88"/>
      <c r="S142" s="88"/>
      <c r="T142" s="64">
        <v>1</v>
      </c>
      <c r="U142" s="88"/>
      <c r="V142" s="88"/>
      <c r="W142" s="88"/>
      <c r="X142" s="88"/>
      <c r="Y142" s="88"/>
      <c r="Z142" s="51">
        <f t="shared" si="2"/>
        <v>2</v>
      </c>
      <c r="AA142" s="66"/>
      <c r="AB142" s="53"/>
      <c r="AC142" s="67"/>
      <c r="AD142" s="68"/>
      <c r="AE142" s="68"/>
      <c r="AF142" s="69"/>
      <c r="AG142" s="66"/>
      <c r="AH142" s="66"/>
      <c r="AI142" s="67"/>
      <c r="AJ142" s="160"/>
      <c r="AK142" s="160"/>
      <c r="AL142" s="160"/>
      <c r="AM142" s="160"/>
      <c r="AN142" s="160"/>
      <c r="AO142" s="160"/>
      <c r="AP142" s="160"/>
      <c r="AQ142" s="160"/>
      <c r="AR142" s="160"/>
      <c r="AS142" s="160"/>
      <c r="AT142" s="160"/>
      <c r="AU142" s="160"/>
      <c r="AV142" s="160"/>
      <c r="AW142" s="160"/>
      <c r="AX142" s="160"/>
      <c r="AY142" s="160"/>
      <c r="AZ142" s="160"/>
      <c r="BA142" s="160"/>
      <c r="BB142" s="160"/>
      <c r="BC142" s="160"/>
      <c r="BD142" s="160"/>
      <c r="BE142" s="160"/>
      <c r="BF142" s="160"/>
      <c r="BG142" s="160"/>
      <c r="BH142" s="160"/>
      <c r="BI142" s="160"/>
      <c r="BJ142" s="160"/>
      <c r="BK142" s="160"/>
      <c r="BL142" s="160"/>
      <c r="BM142" s="160"/>
      <c r="BN142" s="160"/>
      <c r="BO142" s="160"/>
      <c r="BP142" s="160"/>
      <c r="BQ142" s="160"/>
      <c r="BR142" s="160"/>
      <c r="BS142" s="160"/>
      <c r="BT142" s="160"/>
      <c r="BU142" s="160"/>
      <c r="BV142" s="160"/>
      <c r="BW142" s="160"/>
      <c r="BX142" s="160"/>
      <c r="BY142" s="160"/>
      <c r="BZ142" s="160"/>
      <c r="CA142" s="160"/>
      <c r="CB142" s="160"/>
      <c r="CC142" s="160"/>
      <c r="CD142" s="160"/>
      <c r="CE142" s="160"/>
      <c r="CF142" s="160"/>
      <c r="CG142" s="160"/>
      <c r="CH142" s="160"/>
      <c r="CI142" s="160"/>
      <c r="CJ142" s="160"/>
      <c r="CK142" s="160"/>
      <c r="CL142" s="160"/>
      <c r="CM142" s="160"/>
      <c r="CN142" s="160"/>
      <c r="CO142" s="160"/>
      <c r="CP142" s="160"/>
      <c r="CQ142" s="160"/>
      <c r="CR142" s="160"/>
      <c r="CS142" s="160"/>
      <c r="CT142" s="160"/>
      <c r="CU142" s="160"/>
      <c r="CV142" s="160"/>
      <c r="CW142" s="160"/>
      <c r="CX142" s="160"/>
      <c r="CY142" s="160"/>
      <c r="CZ142" s="160"/>
      <c r="DA142" s="160"/>
      <c r="DB142" s="160"/>
      <c r="DC142" s="160"/>
      <c r="DD142" s="160"/>
      <c r="DE142" s="160"/>
      <c r="DF142" s="160"/>
      <c r="DG142" s="160"/>
      <c r="DH142" s="160"/>
      <c r="DI142" s="160"/>
      <c r="DJ142" s="160"/>
      <c r="DK142" s="160"/>
      <c r="DL142" s="160"/>
      <c r="DM142" s="160"/>
      <c r="DN142" s="160"/>
      <c r="DO142" s="160"/>
      <c r="DP142" s="160"/>
      <c r="DQ142" s="160"/>
      <c r="DR142" s="160"/>
      <c r="DS142" s="160"/>
      <c r="DT142" s="160"/>
      <c r="DU142" s="160"/>
      <c r="DV142" s="160"/>
      <c r="DW142" s="160"/>
      <c r="DX142" s="160"/>
      <c r="DY142" s="160"/>
      <c r="DZ142" s="160"/>
      <c r="EA142" s="160"/>
      <c r="EB142" s="160"/>
      <c r="EC142" s="160"/>
      <c r="ED142" s="160"/>
      <c r="EE142" s="160"/>
      <c r="EF142" s="160"/>
      <c r="EG142" s="160"/>
      <c r="EH142" s="160"/>
      <c r="EI142" s="160"/>
      <c r="EJ142" s="160"/>
      <c r="EK142" s="160"/>
      <c r="EL142" s="160"/>
      <c r="EM142" s="160"/>
      <c r="EN142" s="160"/>
      <c r="EO142" s="160"/>
      <c r="EP142" s="160"/>
      <c r="EQ142" s="160"/>
      <c r="ER142" s="160"/>
      <c r="ES142" s="160"/>
      <c r="ET142" s="160"/>
      <c r="EU142" s="160"/>
      <c r="EV142" s="160"/>
      <c r="EW142" s="160"/>
      <c r="EX142" s="160"/>
      <c r="EY142" s="160"/>
      <c r="EZ142" s="160"/>
      <c r="FA142" s="160"/>
      <c r="FB142" s="160"/>
      <c r="FC142" s="160"/>
      <c r="FD142" s="160"/>
      <c r="FE142" s="160"/>
      <c r="FF142" s="160"/>
      <c r="FG142" s="160"/>
      <c r="FH142" s="160"/>
      <c r="FI142" s="160"/>
      <c r="FJ142" s="160"/>
      <c r="FK142" s="160"/>
      <c r="FL142" s="160"/>
      <c r="FM142" s="160"/>
      <c r="FN142" s="160"/>
      <c r="FO142" s="160"/>
      <c r="FP142" s="160"/>
      <c r="FQ142" s="160"/>
      <c r="FR142" s="160"/>
      <c r="FS142" s="160"/>
      <c r="FT142" s="160"/>
      <c r="FU142" s="160"/>
      <c r="FV142" s="160"/>
      <c r="FW142" s="160"/>
      <c r="FX142" s="160"/>
      <c r="FY142" s="160"/>
      <c r="FZ142" s="160"/>
      <c r="GA142" s="160"/>
      <c r="GB142" s="160"/>
      <c r="GC142" s="160"/>
      <c r="GD142" s="160"/>
      <c r="GE142" s="160"/>
      <c r="GF142" s="160"/>
      <c r="GG142" s="160"/>
      <c r="GH142" s="160"/>
      <c r="GI142" s="160"/>
      <c r="GJ142" s="160"/>
      <c r="GK142" s="160"/>
      <c r="GL142" s="160"/>
      <c r="GM142" s="160"/>
      <c r="GN142" s="160"/>
      <c r="GO142" s="160"/>
      <c r="GP142" s="160"/>
      <c r="GQ142" s="160"/>
      <c r="GR142" s="160"/>
      <c r="GS142" s="160"/>
      <c r="GT142" s="160"/>
      <c r="GU142" s="160"/>
      <c r="GV142" s="160"/>
      <c r="GW142" s="160"/>
      <c r="GX142" s="160"/>
      <c r="GY142" s="160"/>
      <c r="GZ142" s="160"/>
      <c r="HA142" s="160"/>
      <c r="HB142" s="160"/>
      <c r="HC142" s="160"/>
      <c r="HD142" s="160"/>
      <c r="HE142" s="160"/>
      <c r="HF142" s="160"/>
      <c r="HG142" s="160"/>
      <c r="HH142" s="160"/>
      <c r="HI142" s="160"/>
      <c r="HJ142" s="160"/>
      <c r="HK142" s="160"/>
      <c r="HL142" s="160"/>
      <c r="HM142" s="160"/>
      <c r="HN142" s="160"/>
      <c r="HO142" s="160"/>
      <c r="HP142" s="160"/>
      <c r="HQ142" s="160"/>
      <c r="HR142" s="160"/>
      <c r="HS142" s="160"/>
      <c r="HT142" s="160"/>
      <c r="HU142" s="160"/>
      <c r="HV142" s="160"/>
      <c r="HW142" s="160"/>
      <c r="HX142" s="160"/>
      <c r="HY142" s="160"/>
      <c r="HZ142" s="160"/>
      <c r="IA142" s="160"/>
      <c r="IB142" s="160"/>
      <c r="IC142" s="160"/>
      <c r="ID142" s="160"/>
      <c r="IE142" s="160"/>
      <c r="IF142" s="160"/>
      <c r="IG142" s="160"/>
      <c r="IH142" s="160"/>
      <c r="II142" s="160"/>
      <c r="IJ142" s="160"/>
      <c r="IK142" s="160"/>
      <c r="IL142" s="160"/>
      <c r="IM142" s="160"/>
      <c r="IN142" s="160"/>
      <c r="IO142" s="160"/>
      <c r="IP142" s="160"/>
      <c r="IQ142" s="160"/>
      <c r="IR142" s="160"/>
      <c r="IS142" s="160"/>
      <c r="IT142" s="160"/>
      <c r="IU142" s="160"/>
      <c r="IV142" s="160"/>
      <c r="IW142" s="160"/>
      <c r="IX142" s="160"/>
      <c r="IY142" s="160"/>
      <c r="IZ142" s="160"/>
      <c r="JA142" s="160"/>
      <c r="JB142" s="160"/>
      <c r="JC142" s="160"/>
      <c r="JD142" s="160"/>
      <c r="JE142" s="160"/>
      <c r="JF142" s="160"/>
      <c r="JG142" s="160"/>
      <c r="JH142" s="160"/>
      <c r="JI142" s="160"/>
      <c r="JJ142" s="160"/>
      <c r="JK142" s="160"/>
      <c r="JL142" s="160"/>
      <c r="JM142" s="160"/>
      <c r="JN142" s="160"/>
      <c r="JO142" s="160"/>
      <c r="JP142" s="160"/>
      <c r="JQ142" s="160"/>
      <c r="JR142" s="160"/>
      <c r="JS142" s="160"/>
      <c r="JT142" s="160"/>
      <c r="JU142" s="160"/>
      <c r="JV142" s="160"/>
      <c r="JW142" s="160"/>
      <c r="JX142" s="160"/>
      <c r="JY142" s="160"/>
      <c r="JZ142" s="160"/>
      <c r="KA142" s="160"/>
      <c r="KB142" s="160"/>
      <c r="KC142" s="160"/>
      <c r="KD142" s="160"/>
      <c r="KE142" s="160"/>
      <c r="KF142" s="160"/>
      <c r="KG142" s="160"/>
      <c r="KH142" s="160"/>
      <c r="KI142" s="160"/>
      <c r="KJ142" s="160"/>
      <c r="KK142" s="160"/>
      <c r="KL142" s="160"/>
      <c r="KM142" s="160"/>
      <c r="KN142" s="160"/>
      <c r="KO142" s="160"/>
      <c r="KP142" s="160"/>
      <c r="KQ142" s="160"/>
      <c r="KR142" s="160"/>
      <c r="KS142" s="160"/>
      <c r="KT142" s="160"/>
      <c r="KU142" s="160"/>
      <c r="KV142" s="160"/>
      <c r="KW142" s="160"/>
      <c r="KX142" s="160"/>
      <c r="KY142" s="160"/>
      <c r="KZ142" s="160"/>
      <c r="LA142" s="160"/>
      <c r="LB142" s="160"/>
      <c r="LC142" s="160"/>
      <c r="LD142" s="160"/>
      <c r="LE142" s="160"/>
      <c r="LF142" s="160"/>
      <c r="LG142" s="160"/>
      <c r="LH142" s="160"/>
      <c r="LI142" s="160"/>
      <c r="LJ142" s="160"/>
      <c r="LK142" s="160"/>
      <c r="LL142" s="160"/>
      <c r="LM142" s="160"/>
      <c r="LN142" s="160"/>
      <c r="LO142" s="160"/>
      <c r="LP142" s="160"/>
      <c r="LQ142" s="160"/>
      <c r="LR142" s="160"/>
      <c r="LS142" s="160"/>
      <c r="LT142" s="160"/>
      <c r="LU142" s="160"/>
      <c r="LV142" s="160"/>
      <c r="LW142" s="160"/>
      <c r="LX142" s="160"/>
      <c r="LY142" s="160"/>
      <c r="LZ142" s="160"/>
      <c r="MA142" s="160"/>
      <c r="MB142" s="160"/>
      <c r="MC142" s="160"/>
      <c r="MD142" s="160"/>
      <c r="ME142" s="160"/>
      <c r="MF142" s="160"/>
      <c r="MG142" s="160"/>
      <c r="MH142" s="160"/>
      <c r="MI142" s="160"/>
      <c r="MJ142" s="160"/>
      <c r="MK142" s="160"/>
      <c r="ML142" s="160"/>
      <c r="MM142" s="160"/>
      <c r="MN142" s="160"/>
      <c r="MO142" s="160"/>
      <c r="MP142" s="160"/>
      <c r="MQ142" s="160"/>
      <c r="MR142" s="160"/>
      <c r="MS142" s="160"/>
      <c r="MT142" s="160"/>
      <c r="MU142" s="160"/>
      <c r="MV142" s="160"/>
      <c r="MW142" s="160"/>
      <c r="MX142" s="160"/>
      <c r="MY142" s="160"/>
      <c r="MZ142" s="160"/>
      <c r="NA142" s="160"/>
      <c r="NB142" s="160"/>
      <c r="NC142" s="160"/>
      <c r="ND142" s="160"/>
      <c r="NE142" s="160"/>
      <c r="NF142" s="160"/>
      <c r="NG142" s="160"/>
      <c r="NH142" s="160"/>
      <c r="NI142" s="160"/>
      <c r="NJ142" s="160"/>
      <c r="NK142" s="160"/>
      <c r="NL142" s="160"/>
      <c r="NM142" s="160"/>
      <c r="NN142" s="160"/>
      <c r="NO142" s="160"/>
      <c r="NP142" s="160"/>
      <c r="NQ142" s="160"/>
      <c r="NR142" s="160"/>
      <c r="NS142" s="160"/>
      <c r="NT142" s="160"/>
      <c r="NU142" s="160"/>
      <c r="NV142" s="160"/>
      <c r="NW142" s="160"/>
      <c r="NX142" s="160"/>
      <c r="NY142" s="160"/>
      <c r="NZ142" s="160"/>
      <c r="OA142" s="160"/>
      <c r="OB142" s="160"/>
      <c r="OC142" s="160"/>
      <c r="OD142" s="160"/>
      <c r="OE142" s="160"/>
      <c r="OF142" s="160"/>
      <c r="OG142" s="160"/>
      <c r="OH142" s="160"/>
      <c r="OI142" s="160"/>
      <c r="OJ142" s="160"/>
      <c r="OK142" s="160"/>
      <c r="OL142" s="160"/>
      <c r="OM142" s="160"/>
      <c r="ON142" s="160"/>
      <c r="OO142" s="160"/>
      <c r="OP142" s="160"/>
      <c r="OQ142" s="160"/>
      <c r="OR142" s="160"/>
      <c r="OS142" s="160"/>
      <c r="OT142" s="160"/>
      <c r="OU142" s="160"/>
      <c r="OV142" s="160"/>
      <c r="OW142" s="160"/>
      <c r="OX142" s="160"/>
      <c r="OY142" s="160"/>
      <c r="OZ142" s="160"/>
      <c r="PA142" s="160"/>
      <c r="PB142" s="160"/>
      <c r="PC142" s="160"/>
      <c r="PD142" s="160"/>
      <c r="PE142" s="160"/>
      <c r="PF142" s="160"/>
      <c r="PG142" s="160"/>
      <c r="PH142" s="160"/>
      <c r="PI142" s="160"/>
      <c r="PJ142" s="160"/>
      <c r="PK142" s="160"/>
      <c r="PL142" s="160"/>
      <c r="PM142" s="160"/>
      <c r="PN142" s="160"/>
      <c r="PO142" s="160"/>
      <c r="PP142" s="160"/>
      <c r="PQ142" s="160"/>
      <c r="PR142" s="160"/>
      <c r="PS142" s="160"/>
      <c r="PT142" s="160"/>
      <c r="PU142" s="160"/>
      <c r="PV142" s="160"/>
      <c r="PW142" s="160"/>
      <c r="PX142" s="160"/>
      <c r="PY142" s="160"/>
      <c r="PZ142" s="160"/>
      <c r="QA142" s="160"/>
      <c r="QB142" s="160"/>
      <c r="QC142" s="160"/>
      <c r="QD142" s="160"/>
      <c r="QE142" s="160"/>
      <c r="QF142" s="160"/>
      <c r="QG142" s="160"/>
      <c r="QH142" s="160"/>
      <c r="QI142" s="160"/>
      <c r="QJ142" s="160"/>
      <c r="QK142" s="160"/>
      <c r="QL142" s="160"/>
      <c r="QM142" s="160"/>
      <c r="QN142" s="160"/>
      <c r="QO142" s="160"/>
      <c r="QP142" s="160"/>
      <c r="QQ142" s="160"/>
      <c r="QR142" s="160"/>
      <c r="QS142" s="160"/>
      <c r="QT142" s="160"/>
      <c r="QU142" s="160"/>
      <c r="QV142" s="160"/>
      <c r="QW142" s="160"/>
      <c r="QX142" s="160"/>
      <c r="QY142" s="160"/>
      <c r="QZ142" s="160"/>
      <c r="RA142" s="160"/>
      <c r="RB142" s="160"/>
      <c r="RC142" s="160"/>
      <c r="RD142" s="160"/>
      <c r="RE142" s="160"/>
      <c r="RF142" s="160"/>
      <c r="RG142" s="160"/>
      <c r="RH142" s="160"/>
      <c r="RI142" s="160"/>
      <c r="RJ142" s="160"/>
      <c r="RK142" s="160"/>
      <c r="RL142" s="160"/>
      <c r="RM142" s="160"/>
      <c r="RN142" s="160"/>
      <c r="RO142" s="160"/>
      <c r="RP142" s="160"/>
      <c r="RQ142" s="160"/>
      <c r="RR142" s="160"/>
      <c r="RS142" s="160"/>
      <c r="RT142" s="160"/>
      <c r="RU142" s="160"/>
      <c r="RV142" s="160"/>
      <c r="RW142" s="160"/>
      <c r="RX142" s="160"/>
      <c r="RY142" s="160"/>
      <c r="RZ142" s="160"/>
      <c r="SA142" s="160"/>
      <c r="SB142" s="160"/>
      <c r="SC142" s="160"/>
      <c r="SD142" s="160"/>
      <c r="SE142" s="160"/>
      <c r="SF142" s="160"/>
      <c r="SG142" s="160"/>
      <c r="SH142" s="160"/>
      <c r="SI142" s="160"/>
      <c r="SJ142" s="160"/>
      <c r="SK142" s="160"/>
      <c r="SL142" s="160"/>
      <c r="SM142" s="160"/>
      <c r="SN142" s="160"/>
      <c r="SO142" s="160"/>
      <c r="SP142" s="160"/>
      <c r="SQ142" s="160"/>
      <c r="SR142" s="160"/>
      <c r="SS142" s="160"/>
      <c r="ST142" s="160"/>
      <c r="SU142" s="160"/>
      <c r="SV142" s="160"/>
      <c r="SW142" s="160"/>
      <c r="SX142" s="160"/>
      <c r="SY142" s="160"/>
      <c r="SZ142" s="160"/>
      <c r="TA142" s="160"/>
      <c r="TB142" s="160"/>
      <c r="TC142" s="160"/>
      <c r="TD142" s="160"/>
      <c r="TE142" s="160"/>
      <c r="TF142" s="160"/>
      <c r="TG142" s="160"/>
      <c r="TH142" s="160"/>
      <c r="TI142" s="160"/>
      <c r="TJ142" s="160"/>
      <c r="TK142" s="160"/>
      <c r="TL142" s="160"/>
      <c r="TM142" s="160"/>
      <c r="TN142" s="160"/>
      <c r="TO142" s="160"/>
      <c r="TP142" s="160"/>
      <c r="TQ142" s="160"/>
      <c r="TR142" s="160"/>
      <c r="TS142" s="160"/>
      <c r="TT142" s="160"/>
      <c r="TU142" s="160"/>
      <c r="TV142" s="160"/>
      <c r="TW142" s="160"/>
      <c r="TX142" s="160"/>
      <c r="TY142" s="160"/>
      <c r="TZ142" s="160"/>
      <c r="UA142" s="160"/>
      <c r="UB142" s="160"/>
      <c r="UC142" s="160"/>
      <c r="UD142" s="160"/>
      <c r="UE142" s="160"/>
      <c r="UF142" s="160"/>
      <c r="UG142" s="160"/>
      <c r="UH142" s="160"/>
      <c r="UI142" s="160"/>
      <c r="UJ142" s="160"/>
      <c r="UK142" s="160"/>
      <c r="UL142" s="160"/>
      <c r="UM142" s="160"/>
      <c r="UN142" s="160"/>
      <c r="UO142" s="160"/>
      <c r="UP142" s="160"/>
      <c r="UQ142" s="160"/>
      <c r="UR142" s="160"/>
      <c r="US142" s="160"/>
      <c r="UT142" s="160"/>
      <c r="UU142" s="160"/>
      <c r="UV142" s="160"/>
      <c r="UW142" s="160"/>
      <c r="UX142" s="160"/>
      <c r="UY142" s="160"/>
      <c r="UZ142" s="160"/>
      <c r="VA142" s="160"/>
      <c r="VB142" s="160"/>
      <c r="VC142" s="160"/>
      <c r="VD142" s="160"/>
      <c r="VE142" s="160"/>
      <c r="VF142" s="160"/>
      <c r="VG142" s="160"/>
      <c r="VH142" s="160"/>
      <c r="VI142" s="160"/>
      <c r="VJ142" s="160"/>
      <c r="VK142" s="160"/>
      <c r="VL142" s="160"/>
      <c r="VM142" s="160"/>
      <c r="VN142" s="160"/>
      <c r="VO142" s="160"/>
      <c r="VP142" s="160"/>
      <c r="VQ142" s="160"/>
      <c r="VR142" s="160"/>
      <c r="VS142" s="160"/>
      <c r="VT142" s="160"/>
      <c r="VU142" s="160"/>
      <c r="VV142" s="160"/>
      <c r="VW142" s="160"/>
      <c r="VX142" s="160"/>
      <c r="VY142" s="160"/>
      <c r="VZ142" s="160"/>
      <c r="WA142" s="160"/>
      <c r="WB142" s="160"/>
      <c r="WC142" s="160"/>
      <c r="WD142" s="160"/>
      <c r="WE142" s="160"/>
      <c r="WF142" s="160"/>
      <c r="WG142" s="160"/>
      <c r="WH142" s="160"/>
      <c r="WI142" s="160"/>
      <c r="WJ142" s="160"/>
      <c r="WK142" s="160"/>
      <c r="WL142" s="160"/>
      <c r="WM142" s="160"/>
      <c r="WN142" s="160"/>
      <c r="WO142" s="160"/>
      <c r="WP142" s="160"/>
      <c r="WQ142" s="160"/>
      <c r="WR142" s="160"/>
      <c r="WS142" s="160"/>
      <c r="WT142" s="160"/>
      <c r="WU142" s="160"/>
      <c r="WV142" s="160"/>
      <c r="WW142" s="160"/>
      <c r="WX142" s="160"/>
      <c r="WY142" s="160"/>
      <c r="WZ142" s="160"/>
      <c r="XA142" s="160"/>
      <c r="XB142" s="160"/>
      <c r="XC142" s="160"/>
      <c r="XD142" s="160"/>
      <c r="XE142" s="160"/>
      <c r="XF142" s="160"/>
      <c r="XG142" s="160"/>
      <c r="XH142" s="160"/>
      <c r="XI142" s="160"/>
      <c r="XJ142" s="160"/>
      <c r="XK142" s="160"/>
      <c r="XL142" s="160"/>
      <c r="XM142" s="160"/>
      <c r="XN142" s="160"/>
      <c r="XO142" s="160"/>
      <c r="XP142" s="160"/>
      <c r="XQ142" s="160"/>
      <c r="XR142" s="160"/>
      <c r="XS142" s="160"/>
      <c r="XT142" s="160"/>
      <c r="XU142" s="160"/>
      <c r="XV142" s="160"/>
      <c r="XW142" s="160"/>
      <c r="XX142" s="160"/>
      <c r="XY142" s="160"/>
      <c r="XZ142" s="160"/>
      <c r="YA142" s="160"/>
      <c r="YB142" s="160"/>
      <c r="YC142" s="160"/>
      <c r="YD142" s="160"/>
      <c r="YE142" s="160"/>
      <c r="YF142" s="160"/>
      <c r="YG142" s="160"/>
      <c r="YH142" s="160"/>
      <c r="YI142" s="160"/>
      <c r="YJ142" s="160"/>
      <c r="YK142" s="160"/>
      <c r="YL142" s="160"/>
      <c r="YM142" s="160"/>
      <c r="YN142" s="160"/>
      <c r="YO142" s="160"/>
      <c r="YP142" s="160"/>
      <c r="YQ142" s="160"/>
      <c r="YR142" s="160"/>
      <c r="YS142" s="160"/>
      <c r="YT142" s="160"/>
      <c r="YU142" s="160"/>
      <c r="YV142" s="160"/>
      <c r="YW142" s="160"/>
      <c r="YX142" s="160"/>
      <c r="YY142" s="160"/>
      <c r="YZ142" s="160"/>
      <c r="ZA142" s="160"/>
      <c r="ZB142" s="160"/>
      <c r="ZC142" s="160"/>
      <c r="ZD142" s="160"/>
      <c r="ZE142" s="160"/>
      <c r="ZF142" s="160"/>
      <c r="ZG142" s="160"/>
      <c r="ZH142" s="160"/>
      <c r="ZI142" s="160"/>
      <c r="ZJ142" s="160"/>
      <c r="ZK142" s="160"/>
      <c r="ZL142" s="160"/>
      <c r="ZM142" s="160"/>
      <c r="ZN142" s="160"/>
      <c r="ZO142" s="160"/>
      <c r="ZP142" s="160"/>
      <c r="ZQ142" s="160"/>
      <c r="ZR142" s="160"/>
      <c r="ZS142" s="160"/>
      <c r="ZT142" s="160"/>
      <c r="ZU142" s="160"/>
      <c r="ZV142" s="160"/>
      <c r="ZW142" s="160"/>
      <c r="ZX142" s="160"/>
      <c r="ZY142" s="160"/>
      <c r="ZZ142" s="160"/>
      <c r="AAA142" s="160"/>
      <c r="AAB142" s="160"/>
      <c r="AAC142" s="160"/>
      <c r="AAD142" s="160"/>
      <c r="AAE142" s="160"/>
      <c r="AAF142" s="160"/>
      <c r="AAG142" s="160"/>
      <c r="AAH142" s="160"/>
      <c r="AAI142" s="160"/>
      <c r="AAJ142" s="160"/>
      <c r="AAK142" s="160"/>
      <c r="AAL142" s="160"/>
      <c r="AAM142" s="160"/>
      <c r="AAN142" s="160"/>
      <c r="AAO142" s="160"/>
      <c r="AAP142" s="160"/>
      <c r="AAQ142" s="160"/>
      <c r="AAR142" s="160"/>
      <c r="AAS142" s="160"/>
      <c r="AAT142" s="160"/>
      <c r="AAU142" s="160"/>
      <c r="AAV142" s="160"/>
      <c r="AAW142" s="160"/>
      <c r="AAX142" s="160"/>
      <c r="AAY142" s="160"/>
      <c r="AAZ142" s="160"/>
      <c r="ABA142" s="160"/>
      <c r="ABB142" s="160"/>
      <c r="ABC142" s="160"/>
      <c r="ABD142" s="160"/>
      <c r="ABE142" s="160"/>
      <c r="ABF142" s="160"/>
      <c r="ABG142" s="160"/>
      <c r="ABH142" s="160"/>
      <c r="ABI142" s="160"/>
      <c r="ABJ142" s="160"/>
      <c r="ABK142" s="160"/>
      <c r="ABL142" s="160"/>
      <c r="ABM142" s="160"/>
      <c r="ABN142" s="160"/>
      <c r="ABO142" s="160"/>
      <c r="ABP142" s="160"/>
      <c r="ABQ142" s="160"/>
      <c r="ABR142" s="160"/>
      <c r="ABS142" s="160"/>
      <c r="ABT142" s="160"/>
      <c r="ABU142" s="160"/>
      <c r="ABV142" s="160"/>
      <c r="ABW142" s="160"/>
      <c r="ABX142" s="160"/>
      <c r="ABY142" s="160"/>
      <c r="ABZ142" s="160"/>
      <c r="ACA142" s="160"/>
      <c r="ACB142" s="160"/>
      <c r="ACC142" s="160"/>
      <c r="ACD142" s="160"/>
      <c r="ACE142" s="160"/>
      <c r="ACF142" s="160"/>
      <c r="ACG142" s="160"/>
      <c r="ACH142" s="160"/>
      <c r="ACI142" s="160"/>
      <c r="ACJ142" s="160"/>
      <c r="ACK142" s="160"/>
      <c r="ACL142" s="160"/>
      <c r="ACM142" s="160"/>
      <c r="ACN142" s="160"/>
      <c r="ACO142" s="160"/>
      <c r="ACP142" s="160"/>
      <c r="ACQ142" s="160"/>
      <c r="ACR142" s="160"/>
      <c r="ACS142" s="160"/>
      <c r="ACT142" s="160"/>
      <c r="ACU142" s="160"/>
      <c r="ACV142" s="160"/>
      <c r="ACW142" s="160"/>
      <c r="ACX142" s="160"/>
      <c r="ACY142" s="160"/>
      <c r="ACZ142" s="160"/>
      <c r="ADA142" s="160"/>
      <c r="ADB142" s="160"/>
      <c r="ADC142" s="160"/>
      <c r="ADD142" s="160"/>
      <c r="ADE142" s="160"/>
      <c r="ADF142" s="160"/>
      <c r="ADG142" s="160"/>
      <c r="ADH142" s="160"/>
      <c r="ADI142" s="160"/>
      <c r="ADJ142" s="160"/>
      <c r="ADK142" s="160"/>
      <c r="ADL142" s="160"/>
      <c r="ADM142" s="160"/>
      <c r="ADN142" s="160"/>
      <c r="ADO142" s="160"/>
      <c r="ADP142" s="160"/>
      <c r="ADQ142" s="160"/>
      <c r="ADR142" s="160"/>
      <c r="ADS142" s="160"/>
      <c r="ADT142" s="160"/>
      <c r="ADU142" s="160"/>
      <c r="ADV142" s="160"/>
      <c r="ADW142" s="160"/>
      <c r="ADX142" s="160"/>
      <c r="ADY142" s="160"/>
      <c r="ADZ142" s="160"/>
      <c r="AEA142" s="160"/>
      <c r="AEB142" s="160"/>
      <c r="AEC142" s="160"/>
      <c r="AED142" s="160"/>
      <c r="AEE142" s="160"/>
      <c r="AEF142" s="160"/>
      <c r="AEG142" s="160"/>
      <c r="AEH142" s="160"/>
      <c r="AEI142" s="160"/>
      <c r="AEJ142" s="160"/>
      <c r="AEK142" s="160"/>
      <c r="AEL142" s="160"/>
      <c r="AEM142" s="160"/>
      <c r="AEN142" s="160"/>
      <c r="AEO142" s="160"/>
      <c r="AEP142" s="160"/>
      <c r="AEQ142" s="160"/>
      <c r="AER142" s="160"/>
      <c r="AES142" s="160"/>
      <c r="AET142" s="160"/>
      <c r="AEU142" s="160"/>
      <c r="AEV142" s="160"/>
      <c r="AEW142" s="160"/>
      <c r="AEX142" s="160"/>
      <c r="AEY142" s="160"/>
      <c r="AEZ142" s="160"/>
      <c r="AFA142" s="160"/>
      <c r="AFB142" s="160"/>
      <c r="AFC142" s="160"/>
      <c r="AFD142" s="160"/>
      <c r="AFE142" s="160"/>
      <c r="AFF142" s="160"/>
      <c r="AFG142" s="160"/>
      <c r="AFH142" s="160"/>
      <c r="AFI142" s="160"/>
      <c r="AFJ142" s="160"/>
      <c r="AFK142" s="160"/>
      <c r="AFL142" s="160"/>
      <c r="AFM142" s="160"/>
      <c r="AFN142" s="160"/>
      <c r="AFO142" s="160"/>
      <c r="AFP142" s="160"/>
      <c r="AFQ142" s="160"/>
      <c r="AFR142" s="160"/>
      <c r="AFS142" s="160"/>
      <c r="AFT142" s="160"/>
      <c r="AFU142" s="160"/>
      <c r="AFV142" s="160"/>
      <c r="AFW142" s="160"/>
      <c r="AFX142" s="160"/>
      <c r="AFY142" s="160"/>
      <c r="AFZ142" s="160"/>
      <c r="AGA142" s="160"/>
      <c r="AGB142" s="160"/>
      <c r="AGC142" s="160"/>
      <c r="AGD142" s="160"/>
      <c r="AGE142" s="160"/>
      <c r="AGF142" s="160"/>
      <c r="AGG142" s="160"/>
      <c r="AGH142" s="160"/>
      <c r="AGI142" s="160"/>
      <c r="AGJ142" s="160"/>
      <c r="AGK142" s="160"/>
      <c r="AGL142" s="160"/>
      <c r="AGM142" s="160"/>
      <c r="AGN142" s="160"/>
      <c r="AGO142" s="160"/>
      <c r="AGP142" s="160"/>
      <c r="AGQ142" s="160"/>
      <c r="AGR142" s="160"/>
      <c r="AGS142" s="160"/>
      <c r="AGT142" s="160"/>
      <c r="AGU142" s="160"/>
      <c r="AGV142" s="160"/>
      <c r="AGW142" s="160"/>
      <c r="AGX142" s="160"/>
      <c r="AGY142" s="160"/>
      <c r="AGZ142" s="160"/>
      <c r="AHA142" s="160"/>
      <c r="AHB142" s="160"/>
      <c r="AHC142" s="160"/>
      <c r="AHD142" s="160"/>
      <c r="AHE142" s="160"/>
      <c r="AHF142" s="160"/>
      <c r="AHG142" s="160"/>
      <c r="AHH142" s="160"/>
      <c r="AHI142" s="160"/>
      <c r="AHJ142" s="160"/>
      <c r="AHK142" s="160"/>
      <c r="AHL142" s="160"/>
      <c r="AHM142" s="160"/>
      <c r="AHN142" s="160"/>
      <c r="AHO142" s="160"/>
      <c r="AHP142" s="160"/>
      <c r="AHQ142" s="160"/>
      <c r="AHR142" s="160"/>
      <c r="AHS142" s="160"/>
      <c r="AHT142" s="160"/>
      <c r="AHU142" s="160"/>
      <c r="AHV142" s="160"/>
      <c r="AHW142" s="160"/>
      <c r="AHX142" s="160"/>
      <c r="AHY142" s="160"/>
      <c r="AHZ142" s="160"/>
      <c r="AIA142" s="160"/>
      <c r="AIB142" s="160"/>
      <c r="AIC142" s="160"/>
      <c r="AID142" s="160"/>
      <c r="AIE142" s="160"/>
      <c r="AIF142" s="160"/>
      <c r="AIG142" s="160"/>
      <c r="AIH142" s="160"/>
      <c r="AII142" s="160"/>
      <c r="AIJ142" s="160"/>
      <c r="AIK142" s="160"/>
      <c r="AIL142" s="160"/>
      <c r="AIM142" s="160"/>
      <c r="AIN142" s="160"/>
      <c r="AIO142" s="160"/>
      <c r="AIP142" s="160"/>
      <c r="AIQ142" s="160"/>
      <c r="AIR142" s="160"/>
      <c r="AIS142" s="160"/>
      <c r="AIT142" s="160"/>
      <c r="AIU142" s="160"/>
      <c r="AIV142" s="160"/>
      <c r="AIW142" s="160"/>
      <c r="AIX142" s="160"/>
      <c r="AIY142" s="160"/>
      <c r="AIZ142" s="160"/>
      <c r="AJA142" s="160"/>
      <c r="AJB142" s="160"/>
      <c r="AJC142" s="160"/>
      <c r="AJD142" s="160"/>
      <c r="AJE142" s="160"/>
      <c r="AJF142" s="160"/>
      <c r="AJG142" s="160"/>
      <c r="AJH142" s="160"/>
      <c r="AJI142" s="160"/>
      <c r="AJJ142" s="160"/>
    </row>
    <row r="143" spans="1:946" s="161" customFormat="1" ht="27.95" customHeight="1" x14ac:dyDescent="0.25">
      <c r="A143" s="73" t="s">
        <v>123</v>
      </c>
      <c r="B143" s="73" t="s">
        <v>348</v>
      </c>
      <c r="C143" s="78" t="s">
        <v>349</v>
      </c>
      <c r="D143" s="80" t="s">
        <v>68</v>
      </c>
      <c r="E143" s="80" t="s">
        <v>350</v>
      </c>
      <c r="F143" s="81" t="s">
        <v>92</v>
      </c>
      <c r="G143" s="80" t="s">
        <v>60</v>
      </c>
      <c r="H143" s="80" t="s">
        <v>214</v>
      </c>
      <c r="I143" s="80" t="s">
        <v>230</v>
      </c>
      <c r="J143" s="80"/>
      <c r="K143" s="46" t="s">
        <v>81</v>
      </c>
      <c r="L143" s="80" t="s">
        <v>340</v>
      </c>
      <c r="M143" s="48" t="s">
        <v>57</v>
      </c>
      <c r="N143" s="88"/>
      <c r="O143" s="48">
        <v>1</v>
      </c>
      <c r="P143" s="48">
        <v>1</v>
      </c>
      <c r="Q143" s="48">
        <v>1</v>
      </c>
      <c r="R143" s="48">
        <v>1</v>
      </c>
      <c r="S143" s="48">
        <v>1</v>
      </c>
      <c r="T143" s="48">
        <v>1</v>
      </c>
      <c r="U143" s="48">
        <v>1</v>
      </c>
      <c r="V143" s="48">
        <v>1</v>
      </c>
      <c r="W143" s="48">
        <v>1</v>
      </c>
      <c r="X143" s="48">
        <v>1</v>
      </c>
      <c r="Y143" s="48">
        <v>1</v>
      </c>
      <c r="Z143" s="51">
        <f t="shared" si="2"/>
        <v>11</v>
      </c>
      <c r="AA143" s="52"/>
      <c r="AB143" s="53"/>
      <c r="AC143" s="54">
        <f>Z144/(AA143+Z143)</f>
        <v>1</v>
      </c>
      <c r="AD143" s="55">
        <v>0</v>
      </c>
      <c r="AE143" s="55">
        <v>0</v>
      </c>
      <c r="AF143" s="56" t="str">
        <f>IFERROR(AE143/AD143," ")</f>
        <v xml:space="preserve"> </v>
      </c>
      <c r="AG143" s="52">
        <f>9+92</f>
        <v>101</v>
      </c>
      <c r="AH143" s="52">
        <f>9+10</f>
        <v>19</v>
      </c>
      <c r="AI143" s="54">
        <f>IFERROR(AH143/AG143," ")</f>
        <v>0.18811881188118812</v>
      </c>
      <c r="AJ143" s="160"/>
      <c r="AK143" s="160"/>
      <c r="AL143" s="160"/>
      <c r="AM143" s="160"/>
      <c r="AN143" s="160"/>
      <c r="AO143" s="160"/>
      <c r="AP143" s="160"/>
      <c r="AQ143" s="160"/>
      <c r="AR143" s="160"/>
      <c r="AS143" s="160"/>
      <c r="AT143" s="160"/>
      <c r="AU143" s="160"/>
      <c r="AV143" s="160"/>
      <c r="AW143" s="160"/>
      <c r="AX143" s="160"/>
      <c r="AY143" s="160"/>
      <c r="AZ143" s="160"/>
      <c r="BA143" s="160"/>
      <c r="BB143" s="160"/>
      <c r="BC143" s="160"/>
      <c r="BD143" s="160"/>
      <c r="BE143" s="160"/>
      <c r="BF143" s="160"/>
      <c r="BG143" s="160"/>
      <c r="BH143" s="160"/>
      <c r="BI143" s="160"/>
      <c r="BJ143" s="160"/>
      <c r="BK143" s="160"/>
      <c r="BL143" s="160"/>
      <c r="BM143" s="160"/>
      <c r="BN143" s="160"/>
      <c r="BO143" s="160"/>
      <c r="BP143" s="160"/>
      <c r="BQ143" s="160"/>
      <c r="BR143" s="160"/>
      <c r="BS143" s="160"/>
      <c r="BT143" s="160"/>
      <c r="BU143" s="160"/>
      <c r="BV143" s="160"/>
      <c r="BW143" s="160"/>
      <c r="BX143" s="160"/>
      <c r="BY143" s="160"/>
      <c r="BZ143" s="160"/>
      <c r="CA143" s="160"/>
      <c r="CB143" s="160"/>
      <c r="CC143" s="160"/>
      <c r="CD143" s="160"/>
      <c r="CE143" s="160"/>
      <c r="CF143" s="160"/>
      <c r="CG143" s="160"/>
      <c r="CH143" s="160"/>
      <c r="CI143" s="160"/>
      <c r="CJ143" s="160"/>
      <c r="CK143" s="160"/>
      <c r="CL143" s="160"/>
      <c r="CM143" s="160"/>
      <c r="CN143" s="160"/>
      <c r="CO143" s="160"/>
      <c r="CP143" s="160"/>
      <c r="CQ143" s="160"/>
      <c r="CR143" s="160"/>
      <c r="CS143" s="160"/>
      <c r="CT143" s="160"/>
      <c r="CU143" s="160"/>
      <c r="CV143" s="160"/>
      <c r="CW143" s="160"/>
      <c r="CX143" s="160"/>
      <c r="CY143" s="160"/>
      <c r="CZ143" s="160"/>
      <c r="DA143" s="160"/>
      <c r="DB143" s="160"/>
      <c r="DC143" s="160"/>
      <c r="DD143" s="160"/>
      <c r="DE143" s="160"/>
      <c r="DF143" s="160"/>
      <c r="DG143" s="160"/>
      <c r="DH143" s="160"/>
      <c r="DI143" s="160"/>
      <c r="DJ143" s="160"/>
      <c r="DK143" s="160"/>
      <c r="DL143" s="160"/>
      <c r="DM143" s="160"/>
      <c r="DN143" s="160"/>
      <c r="DO143" s="160"/>
      <c r="DP143" s="160"/>
      <c r="DQ143" s="160"/>
      <c r="DR143" s="160"/>
      <c r="DS143" s="160"/>
      <c r="DT143" s="160"/>
      <c r="DU143" s="160"/>
      <c r="DV143" s="160"/>
      <c r="DW143" s="160"/>
      <c r="DX143" s="160"/>
      <c r="DY143" s="160"/>
      <c r="DZ143" s="160"/>
      <c r="EA143" s="160"/>
      <c r="EB143" s="160"/>
      <c r="EC143" s="160"/>
      <c r="ED143" s="160"/>
      <c r="EE143" s="160"/>
      <c r="EF143" s="160"/>
      <c r="EG143" s="160"/>
      <c r="EH143" s="160"/>
      <c r="EI143" s="160"/>
      <c r="EJ143" s="160"/>
      <c r="EK143" s="160"/>
      <c r="EL143" s="160"/>
      <c r="EM143" s="160"/>
      <c r="EN143" s="160"/>
      <c r="EO143" s="160"/>
      <c r="EP143" s="160"/>
      <c r="EQ143" s="160"/>
      <c r="ER143" s="160"/>
      <c r="ES143" s="160"/>
      <c r="ET143" s="160"/>
      <c r="EU143" s="160"/>
      <c r="EV143" s="160"/>
      <c r="EW143" s="160"/>
      <c r="EX143" s="160"/>
      <c r="EY143" s="160"/>
      <c r="EZ143" s="160"/>
      <c r="FA143" s="160"/>
      <c r="FB143" s="160"/>
      <c r="FC143" s="160"/>
      <c r="FD143" s="160"/>
      <c r="FE143" s="160"/>
      <c r="FF143" s="160"/>
      <c r="FG143" s="160"/>
      <c r="FH143" s="160"/>
      <c r="FI143" s="160"/>
      <c r="FJ143" s="160"/>
      <c r="FK143" s="160"/>
      <c r="FL143" s="160"/>
      <c r="FM143" s="160"/>
      <c r="FN143" s="160"/>
      <c r="FO143" s="160"/>
      <c r="FP143" s="160"/>
      <c r="FQ143" s="160"/>
      <c r="FR143" s="160"/>
      <c r="FS143" s="160"/>
      <c r="FT143" s="160"/>
      <c r="FU143" s="160"/>
      <c r="FV143" s="160"/>
      <c r="FW143" s="160"/>
      <c r="FX143" s="160"/>
      <c r="FY143" s="160"/>
      <c r="FZ143" s="160"/>
      <c r="GA143" s="160"/>
      <c r="GB143" s="160"/>
      <c r="GC143" s="160"/>
      <c r="GD143" s="160"/>
      <c r="GE143" s="160"/>
      <c r="GF143" s="160"/>
      <c r="GG143" s="160"/>
      <c r="GH143" s="160"/>
      <c r="GI143" s="160"/>
      <c r="GJ143" s="160"/>
      <c r="GK143" s="160"/>
      <c r="GL143" s="160"/>
      <c r="GM143" s="160"/>
      <c r="GN143" s="160"/>
      <c r="GO143" s="160"/>
      <c r="GP143" s="160"/>
      <c r="GQ143" s="160"/>
      <c r="GR143" s="160"/>
      <c r="GS143" s="160"/>
      <c r="GT143" s="160"/>
      <c r="GU143" s="160"/>
      <c r="GV143" s="160"/>
      <c r="GW143" s="160"/>
      <c r="GX143" s="160"/>
      <c r="GY143" s="160"/>
      <c r="GZ143" s="160"/>
      <c r="HA143" s="160"/>
      <c r="HB143" s="160"/>
      <c r="HC143" s="160"/>
      <c r="HD143" s="160"/>
      <c r="HE143" s="160"/>
      <c r="HF143" s="160"/>
      <c r="HG143" s="160"/>
      <c r="HH143" s="160"/>
      <c r="HI143" s="160"/>
      <c r="HJ143" s="160"/>
      <c r="HK143" s="160"/>
      <c r="HL143" s="160"/>
      <c r="HM143" s="160"/>
      <c r="HN143" s="160"/>
      <c r="HO143" s="160"/>
      <c r="HP143" s="160"/>
      <c r="HQ143" s="160"/>
      <c r="HR143" s="160"/>
      <c r="HS143" s="160"/>
      <c r="HT143" s="160"/>
      <c r="HU143" s="160"/>
      <c r="HV143" s="160"/>
      <c r="HW143" s="160"/>
      <c r="HX143" s="160"/>
      <c r="HY143" s="160"/>
      <c r="HZ143" s="160"/>
      <c r="IA143" s="160"/>
      <c r="IB143" s="160"/>
      <c r="IC143" s="160"/>
      <c r="ID143" s="160"/>
      <c r="IE143" s="160"/>
      <c r="IF143" s="160"/>
      <c r="IG143" s="160"/>
      <c r="IH143" s="160"/>
      <c r="II143" s="160"/>
      <c r="IJ143" s="160"/>
      <c r="IK143" s="160"/>
      <c r="IL143" s="160"/>
      <c r="IM143" s="160"/>
      <c r="IN143" s="160"/>
      <c r="IO143" s="160"/>
      <c r="IP143" s="160"/>
      <c r="IQ143" s="160"/>
      <c r="IR143" s="160"/>
      <c r="IS143" s="160"/>
      <c r="IT143" s="160"/>
      <c r="IU143" s="160"/>
      <c r="IV143" s="160"/>
      <c r="IW143" s="160"/>
      <c r="IX143" s="160"/>
      <c r="IY143" s="160"/>
      <c r="IZ143" s="160"/>
      <c r="JA143" s="160"/>
      <c r="JB143" s="160"/>
      <c r="JC143" s="160"/>
      <c r="JD143" s="160"/>
      <c r="JE143" s="160"/>
      <c r="JF143" s="160"/>
      <c r="JG143" s="160"/>
      <c r="JH143" s="160"/>
      <c r="JI143" s="160"/>
      <c r="JJ143" s="160"/>
      <c r="JK143" s="160"/>
      <c r="JL143" s="160"/>
      <c r="JM143" s="160"/>
      <c r="JN143" s="160"/>
      <c r="JO143" s="160"/>
      <c r="JP143" s="160"/>
      <c r="JQ143" s="160"/>
      <c r="JR143" s="160"/>
      <c r="JS143" s="160"/>
      <c r="JT143" s="160"/>
      <c r="JU143" s="160"/>
      <c r="JV143" s="160"/>
      <c r="JW143" s="160"/>
      <c r="JX143" s="160"/>
      <c r="JY143" s="160"/>
      <c r="JZ143" s="160"/>
      <c r="KA143" s="160"/>
      <c r="KB143" s="160"/>
      <c r="KC143" s="160"/>
      <c r="KD143" s="160"/>
      <c r="KE143" s="160"/>
      <c r="KF143" s="160"/>
      <c r="KG143" s="160"/>
      <c r="KH143" s="160"/>
      <c r="KI143" s="160"/>
      <c r="KJ143" s="160"/>
      <c r="KK143" s="160"/>
      <c r="KL143" s="160"/>
      <c r="KM143" s="160"/>
      <c r="KN143" s="160"/>
      <c r="KO143" s="160"/>
      <c r="KP143" s="160"/>
      <c r="KQ143" s="160"/>
      <c r="KR143" s="160"/>
      <c r="KS143" s="160"/>
      <c r="KT143" s="160"/>
      <c r="KU143" s="160"/>
      <c r="KV143" s="160"/>
      <c r="KW143" s="160"/>
      <c r="KX143" s="160"/>
      <c r="KY143" s="160"/>
      <c r="KZ143" s="160"/>
      <c r="LA143" s="160"/>
      <c r="LB143" s="160"/>
      <c r="LC143" s="160"/>
      <c r="LD143" s="160"/>
      <c r="LE143" s="160"/>
      <c r="LF143" s="160"/>
      <c r="LG143" s="160"/>
      <c r="LH143" s="160"/>
      <c r="LI143" s="160"/>
      <c r="LJ143" s="160"/>
      <c r="LK143" s="160"/>
      <c r="LL143" s="160"/>
      <c r="LM143" s="160"/>
      <c r="LN143" s="160"/>
      <c r="LO143" s="160"/>
      <c r="LP143" s="160"/>
      <c r="LQ143" s="160"/>
      <c r="LR143" s="160"/>
      <c r="LS143" s="160"/>
      <c r="LT143" s="160"/>
      <c r="LU143" s="160"/>
      <c r="LV143" s="160"/>
      <c r="LW143" s="160"/>
      <c r="LX143" s="160"/>
      <c r="LY143" s="160"/>
      <c r="LZ143" s="160"/>
      <c r="MA143" s="160"/>
      <c r="MB143" s="160"/>
      <c r="MC143" s="160"/>
      <c r="MD143" s="160"/>
      <c r="ME143" s="160"/>
      <c r="MF143" s="160"/>
      <c r="MG143" s="160"/>
      <c r="MH143" s="160"/>
      <c r="MI143" s="160"/>
      <c r="MJ143" s="160"/>
      <c r="MK143" s="160"/>
      <c r="ML143" s="160"/>
      <c r="MM143" s="160"/>
      <c r="MN143" s="160"/>
      <c r="MO143" s="160"/>
      <c r="MP143" s="160"/>
      <c r="MQ143" s="160"/>
      <c r="MR143" s="160"/>
      <c r="MS143" s="160"/>
      <c r="MT143" s="160"/>
      <c r="MU143" s="160"/>
      <c r="MV143" s="160"/>
      <c r="MW143" s="160"/>
      <c r="MX143" s="160"/>
      <c r="MY143" s="160"/>
      <c r="MZ143" s="160"/>
      <c r="NA143" s="160"/>
      <c r="NB143" s="160"/>
      <c r="NC143" s="160"/>
      <c r="ND143" s="160"/>
      <c r="NE143" s="160"/>
      <c r="NF143" s="160"/>
      <c r="NG143" s="160"/>
      <c r="NH143" s="160"/>
      <c r="NI143" s="160"/>
      <c r="NJ143" s="160"/>
      <c r="NK143" s="160"/>
      <c r="NL143" s="160"/>
      <c r="NM143" s="160"/>
      <c r="NN143" s="160"/>
      <c r="NO143" s="160"/>
      <c r="NP143" s="160"/>
      <c r="NQ143" s="160"/>
      <c r="NR143" s="160"/>
      <c r="NS143" s="160"/>
      <c r="NT143" s="160"/>
      <c r="NU143" s="160"/>
      <c r="NV143" s="160"/>
      <c r="NW143" s="160"/>
      <c r="NX143" s="160"/>
      <c r="NY143" s="160"/>
      <c r="NZ143" s="160"/>
      <c r="OA143" s="160"/>
      <c r="OB143" s="160"/>
      <c r="OC143" s="160"/>
      <c r="OD143" s="160"/>
      <c r="OE143" s="160"/>
      <c r="OF143" s="160"/>
      <c r="OG143" s="160"/>
      <c r="OH143" s="160"/>
      <c r="OI143" s="160"/>
      <c r="OJ143" s="160"/>
      <c r="OK143" s="160"/>
      <c r="OL143" s="160"/>
      <c r="OM143" s="160"/>
      <c r="ON143" s="160"/>
      <c r="OO143" s="160"/>
      <c r="OP143" s="160"/>
      <c r="OQ143" s="160"/>
      <c r="OR143" s="160"/>
      <c r="OS143" s="160"/>
      <c r="OT143" s="160"/>
      <c r="OU143" s="160"/>
      <c r="OV143" s="160"/>
      <c r="OW143" s="160"/>
      <c r="OX143" s="160"/>
      <c r="OY143" s="160"/>
      <c r="OZ143" s="160"/>
      <c r="PA143" s="160"/>
      <c r="PB143" s="160"/>
      <c r="PC143" s="160"/>
      <c r="PD143" s="160"/>
      <c r="PE143" s="160"/>
      <c r="PF143" s="160"/>
      <c r="PG143" s="160"/>
      <c r="PH143" s="160"/>
      <c r="PI143" s="160"/>
      <c r="PJ143" s="160"/>
      <c r="PK143" s="160"/>
      <c r="PL143" s="160"/>
      <c r="PM143" s="160"/>
      <c r="PN143" s="160"/>
      <c r="PO143" s="160"/>
      <c r="PP143" s="160"/>
      <c r="PQ143" s="160"/>
      <c r="PR143" s="160"/>
      <c r="PS143" s="160"/>
      <c r="PT143" s="160"/>
      <c r="PU143" s="160"/>
      <c r="PV143" s="160"/>
      <c r="PW143" s="160"/>
      <c r="PX143" s="160"/>
      <c r="PY143" s="160"/>
      <c r="PZ143" s="160"/>
      <c r="QA143" s="160"/>
      <c r="QB143" s="160"/>
      <c r="QC143" s="160"/>
      <c r="QD143" s="160"/>
      <c r="QE143" s="160"/>
      <c r="QF143" s="160"/>
      <c r="QG143" s="160"/>
      <c r="QH143" s="160"/>
      <c r="QI143" s="160"/>
      <c r="QJ143" s="160"/>
      <c r="QK143" s="160"/>
      <c r="QL143" s="160"/>
      <c r="QM143" s="160"/>
      <c r="QN143" s="160"/>
      <c r="QO143" s="160"/>
      <c r="QP143" s="160"/>
      <c r="QQ143" s="160"/>
      <c r="QR143" s="160"/>
      <c r="QS143" s="160"/>
      <c r="QT143" s="160"/>
      <c r="QU143" s="160"/>
      <c r="QV143" s="160"/>
      <c r="QW143" s="160"/>
      <c r="QX143" s="160"/>
      <c r="QY143" s="160"/>
      <c r="QZ143" s="160"/>
      <c r="RA143" s="160"/>
      <c r="RB143" s="160"/>
      <c r="RC143" s="160"/>
      <c r="RD143" s="160"/>
      <c r="RE143" s="160"/>
      <c r="RF143" s="160"/>
      <c r="RG143" s="160"/>
      <c r="RH143" s="160"/>
      <c r="RI143" s="160"/>
      <c r="RJ143" s="160"/>
      <c r="RK143" s="160"/>
      <c r="RL143" s="160"/>
      <c r="RM143" s="160"/>
      <c r="RN143" s="160"/>
      <c r="RO143" s="160"/>
      <c r="RP143" s="160"/>
      <c r="RQ143" s="160"/>
      <c r="RR143" s="160"/>
      <c r="RS143" s="160"/>
      <c r="RT143" s="160"/>
      <c r="RU143" s="160"/>
      <c r="RV143" s="160"/>
      <c r="RW143" s="160"/>
      <c r="RX143" s="160"/>
      <c r="RY143" s="160"/>
      <c r="RZ143" s="160"/>
      <c r="SA143" s="160"/>
      <c r="SB143" s="160"/>
      <c r="SC143" s="160"/>
      <c r="SD143" s="160"/>
      <c r="SE143" s="160"/>
      <c r="SF143" s="160"/>
      <c r="SG143" s="160"/>
      <c r="SH143" s="160"/>
      <c r="SI143" s="160"/>
      <c r="SJ143" s="160"/>
      <c r="SK143" s="160"/>
      <c r="SL143" s="160"/>
      <c r="SM143" s="160"/>
      <c r="SN143" s="160"/>
      <c r="SO143" s="160"/>
      <c r="SP143" s="160"/>
      <c r="SQ143" s="160"/>
      <c r="SR143" s="160"/>
      <c r="SS143" s="160"/>
      <c r="ST143" s="160"/>
      <c r="SU143" s="160"/>
      <c r="SV143" s="160"/>
      <c r="SW143" s="160"/>
      <c r="SX143" s="160"/>
      <c r="SY143" s="160"/>
      <c r="SZ143" s="160"/>
      <c r="TA143" s="160"/>
      <c r="TB143" s="160"/>
      <c r="TC143" s="160"/>
      <c r="TD143" s="160"/>
      <c r="TE143" s="160"/>
      <c r="TF143" s="160"/>
      <c r="TG143" s="160"/>
      <c r="TH143" s="160"/>
      <c r="TI143" s="160"/>
      <c r="TJ143" s="160"/>
      <c r="TK143" s="160"/>
      <c r="TL143" s="160"/>
      <c r="TM143" s="160"/>
      <c r="TN143" s="160"/>
      <c r="TO143" s="160"/>
      <c r="TP143" s="160"/>
      <c r="TQ143" s="160"/>
      <c r="TR143" s="160"/>
      <c r="TS143" s="160"/>
      <c r="TT143" s="160"/>
      <c r="TU143" s="160"/>
      <c r="TV143" s="160"/>
      <c r="TW143" s="160"/>
      <c r="TX143" s="160"/>
      <c r="TY143" s="160"/>
      <c r="TZ143" s="160"/>
      <c r="UA143" s="160"/>
      <c r="UB143" s="160"/>
      <c r="UC143" s="160"/>
      <c r="UD143" s="160"/>
      <c r="UE143" s="160"/>
      <c r="UF143" s="160"/>
      <c r="UG143" s="160"/>
      <c r="UH143" s="160"/>
      <c r="UI143" s="160"/>
      <c r="UJ143" s="160"/>
      <c r="UK143" s="160"/>
      <c r="UL143" s="160"/>
      <c r="UM143" s="160"/>
      <c r="UN143" s="160"/>
      <c r="UO143" s="160"/>
      <c r="UP143" s="160"/>
      <c r="UQ143" s="160"/>
      <c r="UR143" s="160"/>
      <c r="US143" s="160"/>
      <c r="UT143" s="160"/>
      <c r="UU143" s="160"/>
      <c r="UV143" s="160"/>
      <c r="UW143" s="160"/>
      <c r="UX143" s="160"/>
      <c r="UY143" s="160"/>
      <c r="UZ143" s="160"/>
      <c r="VA143" s="160"/>
      <c r="VB143" s="160"/>
      <c r="VC143" s="160"/>
      <c r="VD143" s="160"/>
      <c r="VE143" s="160"/>
      <c r="VF143" s="160"/>
      <c r="VG143" s="160"/>
      <c r="VH143" s="160"/>
      <c r="VI143" s="160"/>
      <c r="VJ143" s="160"/>
      <c r="VK143" s="160"/>
      <c r="VL143" s="160"/>
      <c r="VM143" s="160"/>
      <c r="VN143" s="160"/>
      <c r="VO143" s="160"/>
      <c r="VP143" s="160"/>
      <c r="VQ143" s="160"/>
      <c r="VR143" s="160"/>
      <c r="VS143" s="160"/>
      <c r="VT143" s="160"/>
      <c r="VU143" s="160"/>
      <c r="VV143" s="160"/>
      <c r="VW143" s="160"/>
      <c r="VX143" s="160"/>
      <c r="VY143" s="160"/>
      <c r="VZ143" s="160"/>
      <c r="WA143" s="160"/>
      <c r="WB143" s="160"/>
      <c r="WC143" s="160"/>
      <c r="WD143" s="160"/>
      <c r="WE143" s="160"/>
      <c r="WF143" s="160"/>
      <c r="WG143" s="160"/>
      <c r="WH143" s="160"/>
      <c r="WI143" s="160"/>
      <c r="WJ143" s="160"/>
      <c r="WK143" s="160"/>
      <c r="WL143" s="160"/>
      <c r="WM143" s="160"/>
      <c r="WN143" s="160"/>
      <c r="WO143" s="160"/>
      <c r="WP143" s="160"/>
      <c r="WQ143" s="160"/>
      <c r="WR143" s="160"/>
      <c r="WS143" s="160"/>
      <c r="WT143" s="160"/>
      <c r="WU143" s="160"/>
      <c r="WV143" s="160"/>
      <c r="WW143" s="160"/>
      <c r="WX143" s="160"/>
      <c r="WY143" s="160"/>
      <c r="WZ143" s="160"/>
      <c r="XA143" s="160"/>
      <c r="XB143" s="160"/>
      <c r="XC143" s="160"/>
      <c r="XD143" s="160"/>
      <c r="XE143" s="160"/>
      <c r="XF143" s="160"/>
      <c r="XG143" s="160"/>
      <c r="XH143" s="160"/>
      <c r="XI143" s="160"/>
      <c r="XJ143" s="160"/>
      <c r="XK143" s="160"/>
      <c r="XL143" s="160"/>
      <c r="XM143" s="160"/>
      <c r="XN143" s="160"/>
      <c r="XO143" s="160"/>
      <c r="XP143" s="160"/>
      <c r="XQ143" s="160"/>
      <c r="XR143" s="160"/>
      <c r="XS143" s="160"/>
      <c r="XT143" s="160"/>
      <c r="XU143" s="160"/>
      <c r="XV143" s="160"/>
      <c r="XW143" s="160"/>
      <c r="XX143" s="160"/>
      <c r="XY143" s="160"/>
      <c r="XZ143" s="160"/>
      <c r="YA143" s="160"/>
      <c r="YB143" s="160"/>
      <c r="YC143" s="160"/>
      <c r="YD143" s="160"/>
      <c r="YE143" s="160"/>
      <c r="YF143" s="160"/>
      <c r="YG143" s="160"/>
      <c r="YH143" s="160"/>
      <c r="YI143" s="160"/>
      <c r="YJ143" s="160"/>
      <c r="YK143" s="160"/>
      <c r="YL143" s="160"/>
      <c r="YM143" s="160"/>
      <c r="YN143" s="160"/>
      <c r="YO143" s="160"/>
      <c r="YP143" s="160"/>
      <c r="YQ143" s="160"/>
      <c r="YR143" s="160"/>
      <c r="YS143" s="160"/>
      <c r="YT143" s="160"/>
      <c r="YU143" s="160"/>
      <c r="YV143" s="160"/>
      <c r="YW143" s="160"/>
      <c r="YX143" s="160"/>
      <c r="YY143" s="160"/>
      <c r="YZ143" s="160"/>
      <c r="ZA143" s="160"/>
      <c r="ZB143" s="160"/>
      <c r="ZC143" s="160"/>
      <c r="ZD143" s="160"/>
      <c r="ZE143" s="160"/>
      <c r="ZF143" s="160"/>
      <c r="ZG143" s="160"/>
      <c r="ZH143" s="160"/>
      <c r="ZI143" s="160"/>
      <c r="ZJ143" s="160"/>
      <c r="ZK143" s="160"/>
      <c r="ZL143" s="160"/>
      <c r="ZM143" s="160"/>
      <c r="ZN143" s="160"/>
      <c r="ZO143" s="160"/>
      <c r="ZP143" s="160"/>
      <c r="ZQ143" s="160"/>
      <c r="ZR143" s="160"/>
      <c r="ZS143" s="160"/>
      <c r="ZT143" s="160"/>
      <c r="ZU143" s="160"/>
      <c r="ZV143" s="160"/>
      <c r="ZW143" s="160"/>
      <c r="ZX143" s="160"/>
      <c r="ZY143" s="160"/>
      <c r="ZZ143" s="160"/>
      <c r="AAA143" s="160"/>
      <c r="AAB143" s="160"/>
      <c r="AAC143" s="160"/>
      <c r="AAD143" s="160"/>
      <c r="AAE143" s="160"/>
      <c r="AAF143" s="160"/>
      <c r="AAG143" s="160"/>
      <c r="AAH143" s="160"/>
      <c r="AAI143" s="160"/>
      <c r="AAJ143" s="160"/>
      <c r="AAK143" s="160"/>
      <c r="AAL143" s="160"/>
      <c r="AAM143" s="160"/>
      <c r="AAN143" s="160"/>
      <c r="AAO143" s="160"/>
      <c r="AAP143" s="160"/>
      <c r="AAQ143" s="160"/>
      <c r="AAR143" s="160"/>
      <c r="AAS143" s="160"/>
      <c r="AAT143" s="160"/>
      <c r="AAU143" s="160"/>
      <c r="AAV143" s="160"/>
      <c r="AAW143" s="160"/>
      <c r="AAX143" s="160"/>
      <c r="AAY143" s="160"/>
      <c r="AAZ143" s="160"/>
      <c r="ABA143" s="160"/>
      <c r="ABB143" s="160"/>
      <c r="ABC143" s="160"/>
      <c r="ABD143" s="160"/>
      <c r="ABE143" s="160"/>
      <c r="ABF143" s="160"/>
      <c r="ABG143" s="160"/>
      <c r="ABH143" s="160"/>
      <c r="ABI143" s="160"/>
      <c r="ABJ143" s="160"/>
      <c r="ABK143" s="160"/>
      <c r="ABL143" s="160"/>
      <c r="ABM143" s="160"/>
      <c r="ABN143" s="160"/>
      <c r="ABO143" s="160"/>
      <c r="ABP143" s="160"/>
      <c r="ABQ143" s="160"/>
      <c r="ABR143" s="160"/>
      <c r="ABS143" s="160"/>
      <c r="ABT143" s="160"/>
      <c r="ABU143" s="160"/>
      <c r="ABV143" s="160"/>
      <c r="ABW143" s="160"/>
      <c r="ABX143" s="160"/>
      <c r="ABY143" s="160"/>
      <c r="ABZ143" s="160"/>
      <c r="ACA143" s="160"/>
      <c r="ACB143" s="160"/>
      <c r="ACC143" s="160"/>
      <c r="ACD143" s="160"/>
      <c r="ACE143" s="160"/>
      <c r="ACF143" s="160"/>
      <c r="ACG143" s="160"/>
      <c r="ACH143" s="160"/>
      <c r="ACI143" s="160"/>
      <c r="ACJ143" s="160"/>
      <c r="ACK143" s="160"/>
      <c r="ACL143" s="160"/>
      <c r="ACM143" s="160"/>
      <c r="ACN143" s="160"/>
      <c r="ACO143" s="160"/>
      <c r="ACP143" s="160"/>
      <c r="ACQ143" s="160"/>
      <c r="ACR143" s="160"/>
      <c r="ACS143" s="160"/>
      <c r="ACT143" s="160"/>
      <c r="ACU143" s="160"/>
      <c r="ACV143" s="160"/>
      <c r="ACW143" s="160"/>
      <c r="ACX143" s="160"/>
      <c r="ACY143" s="160"/>
      <c r="ACZ143" s="160"/>
      <c r="ADA143" s="160"/>
      <c r="ADB143" s="160"/>
      <c r="ADC143" s="160"/>
      <c r="ADD143" s="160"/>
      <c r="ADE143" s="160"/>
      <c r="ADF143" s="160"/>
      <c r="ADG143" s="160"/>
      <c r="ADH143" s="160"/>
      <c r="ADI143" s="160"/>
      <c r="ADJ143" s="160"/>
      <c r="ADK143" s="160"/>
      <c r="ADL143" s="160"/>
      <c r="ADM143" s="160"/>
      <c r="ADN143" s="160"/>
      <c r="ADO143" s="160"/>
      <c r="ADP143" s="160"/>
      <c r="ADQ143" s="160"/>
      <c r="ADR143" s="160"/>
      <c r="ADS143" s="160"/>
      <c r="ADT143" s="160"/>
      <c r="ADU143" s="160"/>
      <c r="ADV143" s="160"/>
      <c r="ADW143" s="160"/>
      <c r="ADX143" s="160"/>
      <c r="ADY143" s="160"/>
      <c r="ADZ143" s="160"/>
      <c r="AEA143" s="160"/>
      <c r="AEB143" s="160"/>
      <c r="AEC143" s="160"/>
      <c r="AED143" s="160"/>
      <c r="AEE143" s="160"/>
      <c r="AEF143" s="160"/>
      <c r="AEG143" s="160"/>
      <c r="AEH143" s="160"/>
      <c r="AEI143" s="160"/>
      <c r="AEJ143" s="160"/>
      <c r="AEK143" s="160"/>
      <c r="AEL143" s="160"/>
      <c r="AEM143" s="160"/>
      <c r="AEN143" s="160"/>
      <c r="AEO143" s="160"/>
      <c r="AEP143" s="160"/>
      <c r="AEQ143" s="160"/>
      <c r="AER143" s="160"/>
      <c r="AES143" s="160"/>
      <c r="AET143" s="160"/>
      <c r="AEU143" s="160"/>
      <c r="AEV143" s="160"/>
      <c r="AEW143" s="160"/>
      <c r="AEX143" s="160"/>
      <c r="AEY143" s="160"/>
      <c r="AEZ143" s="160"/>
      <c r="AFA143" s="160"/>
      <c r="AFB143" s="160"/>
      <c r="AFC143" s="160"/>
      <c r="AFD143" s="160"/>
      <c r="AFE143" s="160"/>
      <c r="AFF143" s="160"/>
      <c r="AFG143" s="160"/>
      <c r="AFH143" s="160"/>
      <c r="AFI143" s="160"/>
      <c r="AFJ143" s="160"/>
      <c r="AFK143" s="160"/>
      <c r="AFL143" s="160"/>
      <c r="AFM143" s="160"/>
      <c r="AFN143" s="160"/>
      <c r="AFO143" s="160"/>
      <c r="AFP143" s="160"/>
      <c r="AFQ143" s="160"/>
      <c r="AFR143" s="160"/>
      <c r="AFS143" s="160"/>
      <c r="AFT143" s="160"/>
      <c r="AFU143" s="160"/>
      <c r="AFV143" s="160"/>
      <c r="AFW143" s="160"/>
      <c r="AFX143" s="160"/>
      <c r="AFY143" s="160"/>
      <c r="AFZ143" s="160"/>
      <c r="AGA143" s="160"/>
      <c r="AGB143" s="160"/>
      <c r="AGC143" s="160"/>
      <c r="AGD143" s="160"/>
      <c r="AGE143" s="160"/>
      <c r="AGF143" s="160"/>
      <c r="AGG143" s="160"/>
      <c r="AGH143" s="160"/>
      <c r="AGI143" s="160"/>
      <c r="AGJ143" s="160"/>
      <c r="AGK143" s="160"/>
      <c r="AGL143" s="160"/>
      <c r="AGM143" s="160"/>
      <c r="AGN143" s="160"/>
      <c r="AGO143" s="160"/>
      <c r="AGP143" s="160"/>
      <c r="AGQ143" s="160"/>
      <c r="AGR143" s="160"/>
      <c r="AGS143" s="160"/>
      <c r="AGT143" s="160"/>
      <c r="AGU143" s="160"/>
      <c r="AGV143" s="160"/>
      <c r="AGW143" s="160"/>
      <c r="AGX143" s="160"/>
      <c r="AGY143" s="160"/>
      <c r="AGZ143" s="160"/>
      <c r="AHA143" s="160"/>
      <c r="AHB143" s="160"/>
      <c r="AHC143" s="160"/>
      <c r="AHD143" s="160"/>
      <c r="AHE143" s="160"/>
      <c r="AHF143" s="160"/>
      <c r="AHG143" s="160"/>
      <c r="AHH143" s="160"/>
      <c r="AHI143" s="160"/>
      <c r="AHJ143" s="160"/>
      <c r="AHK143" s="160"/>
      <c r="AHL143" s="160"/>
      <c r="AHM143" s="160"/>
      <c r="AHN143" s="160"/>
      <c r="AHO143" s="160"/>
      <c r="AHP143" s="160"/>
      <c r="AHQ143" s="160"/>
      <c r="AHR143" s="160"/>
      <c r="AHS143" s="160"/>
      <c r="AHT143" s="160"/>
      <c r="AHU143" s="160"/>
      <c r="AHV143" s="160"/>
      <c r="AHW143" s="160"/>
      <c r="AHX143" s="160"/>
      <c r="AHY143" s="160"/>
      <c r="AHZ143" s="160"/>
      <c r="AIA143" s="160"/>
      <c r="AIB143" s="160"/>
      <c r="AIC143" s="160"/>
      <c r="AID143" s="160"/>
      <c r="AIE143" s="160"/>
      <c r="AIF143" s="160"/>
      <c r="AIG143" s="160"/>
      <c r="AIH143" s="160"/>
      <c r="AII143" s="160"/>
      <c r="AIJ143" s="160"/>
      <c r="AIK143" s="160"/>
      <c r="AIL143" s="160"/>
      <c r="AIM143" s="160"/>
      <c r="AIN143" s="160"/>
      <c r="AIO143" s="160"/>
      <c r="AIP143" s="160"/>
      <c r="AIQ143" s="160"/>
      <c r="AIR143" s="160"/>
      <c r="AIS143" s="160"/>
      <c r="AIT143" s="160"/>
      <c r="AIU143" s="160"/>
      <c r="AIV143" s="160"/>
      <c r="AIW143" s="160"/>
      <c r="AIX143" s="160"/>
      <c r="AIY143" s="160"/>
      <c r="AIZ143" s="160"/>
      <c r="AJA143" s="160"/>
      <c r="AJB143" s="160"/>
      <c r="AJC143" s="160"/>
      <c r="AJD143" s="160"/>
      <c r="AJE143" s="160"/>
      <c r="AJF143" s="160"/>
      <c r="AJG143" s="160"/>
      <c r="AJH143" s="160"/>
      <c r="AJI143" s="160"/>
      <c r="AJJ143" s="160"/>
    </row>
    <row r="144" spans="1:946" s="161" customFormat="1" ht="27.95" customHeight="1" x14ac:dyDescent="0.25">
      <c r="A144" s="73" t="s">
        <v>123</v>
      </c>
      <c r="B144" s="73" t="s">
        <v>348</v>
      </c>
      <c r="C144" s="84"/>
      <c r="D144" s="86"/>
      <c r="E144" s="86"/>
      <c r="F144" s="81" t="s">
        <v>92</v>
      </c>
      <c r="G144" s="86"/>
      <c r="H144" s="86"/>
      <c r="I144" s="86"/>
      <c r="J144" s="86"/>
      <c r="K144" s="62"/>
      <c r="L144" s="86"/>
      <c r="M144" s="64" t="s">
        <v>66</v>
      </c>
      <c r="N144" s="88"/>
      <c r="O144" s="64">
        <v>1</v>
      </c>
      <c r="P144" s="64">
        <v>1</v>
      </c>
      <c r="Q144" s="64">
        <v>1</v>
      </c>
      <c r="R144" s="64">
        <v>1</v>
      </c>
      <c r="S144" s="64">
        <v>1</v>
      </c>
      <c r="T144" s="64">
        <v>1</v>
      </c>
      <c r="U144" s="64">
        <v>1</v>
      </c>
      <c r="V144" s="64">
        <v>1</v>
      </c>
      <c r="W144" s="64">
        <v>1</v>
      </c>
      <c r="X144" s="64">
        <v>1</v>
      </c>
      <c r="Y144" s="64">
        <v>1</v>
      </c>
      <c r="Z144" s="51">
        <f t="shared" si="2"/>
        <v>11</v>
      </c>
      <c r="AA144" s="66"/>
      <c r="AB144" s="53"/>
      <c r="AC144" s="67"/>
      <c r="AD144" s="68"/>
      <c r="AE144" s="68"/>
      <c r="AF144" s="69"/>
      <c r="AG144" s="66"/>
      <c r="AH144" s="66"/>
      <c r="AI144" s="67"/>
      <c r="AJ144" s="160"/>
      <c r="AK144" s="160"/>
      <c r="AL144" s="160"/>
      <c r="AM144" s="160"/>
      <c r="AN144" s="160"/>
      <c r="AO144" s="160"/>
      <c r="AP144" s="160"/>
      <c r="AQ144" s="160"/>
      <c r="AR144" s="160"/>
      <c r="AS144" s="160"/>
      <c r="AT144" s="160"/>
      <c r="AU144" s="160"/>
      <c r="AV144" s="160"/>
      <c r="AW144" s="160"/>
      <c r="AX144" s="160"/>
      <c r="AY144" s="160"/>
      <c r="AZ144" s="160"/>
      <c r="BA144" s="160"/>
      <c r="BB144" s="160"/>
      <c r="BC144" s="160"/>
      <c r="BD144" s="160"/>
      <c r="BE144" s="160"/>
      <c r="BF144" s="160"/>
      <c r="BG144" s="160"/>
      <c r="BH144" s="160"/>
      <c r="BI144" s="160"/>
      <c r="BJ144" s="160"/>
      <c r="BK144" s="160"/>
      <c r="BL144" s="160"/>
      <c r="BM144" s="160"/>
      <c r="BN144" s="160"/>
      <c r="BO144" s="160"/>
      <c r="BP144" s="160"/>
      <c r="BQ144" s="160"/>
      <c r="BR144" s="160"/>
      <c r="BS144" s="160"/>
      <c r="BT144" s="160"/>
      <c r="BU144" s="160"/>
      <c r="BV144" s="160"/>
      <c r="BW144" s="160"/>
      <c r="BX144" s="160"/>
      <c r="BY144" s="160"/>
      <c r="BZ144" s="160"/>
      <c r="CA144" s="160"/>
      <c r="CB144" s="160"/>
      <c r="CC144" s="160"/>
      <c r="CD144" s="160"/>
      <c r="CE144" s="160"/>
      <c r="CF144" s="160"/>
      <c r="CG144" s="160"/>
      <c r="CH144" s="160"/>
      <c r="CI144" s="160"/>
      <c r="CJ144" s="160"/>
      <c r="CK144" s="160"/>
      <c r="CL144" s="160"/>
      <c r="CM144" s="160"/>
      <c r="CN144" s="160"/>
      <c r="CO144" s="160"/>
      <c r="CP144" s="160"/>
      <c r="CQ144" s="160"/>
      <c r="CR144" s="160"/>
      <c r="CS144" s="160"/>
      <c r="CT144" s="160"/>
      <c r="CU144" s="160"/>
      <c r="CV144" s="160"/>
      <c r="CW144" s="160"/>
      <c r="CX144" s="160"/>
      <c r="CY144" s="160"/>
      <c r="CZ144" s="160"/>
      <c r="DA144" s="160"/>
      <c r="DB144" s="160"/>
      <c r="DC144" s="160"/>
      <c r="DD144" s="160"/>
      <c r="DE144" s="160"/>
      <c r="DF144" s="160"/>
      <c r="DG144" s="160"/>
      <c r="DH144" s="160"/>
      <c r="DI144" s="160"/>
      <c r="DJ144" s="160"/>
      <c r="DK144" s="160"/>
      <c r="DL144" s="160"/>
      <c r="DM144" s="160"/>
      <c r="DN144" s="160"/>
      <c r="DO144" s="160"/>
      <c r="DP144" s="160"/>
      <c r="DQ144" s="160"/>
      <c r="DR144" s="160"/>
      <c r="DS144" s="160"/>
      <c r="DT144" s="160"/>
      <c r="DU144" s="160"/>
      <c r="DV144" s="160"/>
      <c r="DW144" s="160"/>
      <c r="DX144" s="160"/>
      <c r="DY144" s="160"/>
      <c r="DZ144" s="160"/>
      <c r="EA144" s="160"/>
      <c r="EB144" s="160"/>
      <c r="EC144" s="160"/>
      <c r="ED144" s="160"/>
      <c r="EE144" s="160"/>
      <c r="EF144" s="160"/>
      <c r="EG144" s="160"/>
      <c r="EH144" s="160"/>
      <c r="EI144" s="160"/>
      <c r="EJ144" s="160"/>
      <c r="EK144" s="160"/>
      <c r="EL144" s="160"/>
      <c r="EM144" s="160"/>
      <c r="EN144" s="160"/>
      <c r="EO144" s="160"/>
      <c r="EP144" s="160"/>
      <c r="EQ144" s="160"/>
      <c r="ER144" s="160"/>
      <c r="ES144" s="160"/>
      <c r="ET144" s="160"/>
      <c r="EU144" s="160"/>
      <c r="EV144" s="160"/>
      <c r="EW144" s="160"/>
      <c r="EX144" s="160"/>
      <c r="EY144" s="160"/>
      <c r="EZ144" s="160"/>
      <c r="FA144" s="160"/>
      <c r="FB144" s="160"/>
      <c r="FC144" s="160"/>
      <c r="FD144" s="160"/>
      <c r="FE144" s="160"/>
      <c r="FF144" s="160"/>
      <c r="FG144" s="160"/>
      <c r="FH144" s="160"/>
      <c r="FI144" s="160"/>
      <c r="FJ144" s="160"/>
      <c r="FK144" s="160"/>
      <c r="FL144" s="160"/>
      <c r="FM144" s="160"/>
      <c r="FN144" s="160"/>
      <c r="FO144" s="160"/>
      <c r="FP144" s="160"/>
      <c r="FQ144" s="160"/>
      <c r="FR144" s="160"/>
      <c r="FS144" s="160"/>
      <c r="FT144" s="160"/>
      <c r="FU144" s="160"/>
      <c r="FV144" s="160"/>
      <c r="FW144" s="160"/>
      <c r="FX144" s="160"/>
      <c r="FY144" s="160"/>
      <c r="FZ144" s="160"/>
      <c r="GA144" s="160"/>
      <c r="GB144" s="160"/>
      <c r="GC144" s="160"/>
      <c r="GD144" s="160"/>
      <c r="GE144" s="160"/>
      <c r="GF144" s="160"/>
      <c r="GG144" s="160"/>
      <c r="GH144" s="160"/>
      <c r="GI144" s="160"/>
      <c r="GJ144" s="160"/>
      <c r="GK144" s="160"/>
      <c r="GL144" s="160"/>
      <c r="GM144" s="160"/>
      <c r="GN144" s="160"/>
      <c r="GO144" s="160"/>
      <c r="GP144" s="160"/>
      <c r="GQ144" s="160"/>
      <c r="GR144" s="160"/>
      <c r="GS144" s="160"/>
      <c r="GT144" s="160"/>
      <c r="GU144" s="160"/>
      <c r="GV144" s="160"/>
      <c r="GW144" s="160"/>
      <c r="GX144" s="160"/>
      <c r="GY144" s="160"/>
      <c r="GZ144" s="160"/>
      <c r="HA144" s="160"/>
      <c r="HB144" s="160"/>
      <c r="HC144" s="160"/>
      <c r="HD144" s="160"/>
      <c r="HE144" s="160"/>
      <c r="HF144" s="160"/>
      <c r="HG144" s="160"/>
      <c r="HH144" s="160"/>
      <c r="HI144" s="160"/>
      <c r="HJ144" s="160"/>
      <c r="HK144" s="160"/>
      <c r="HL144" s="160"/>
      <c r="HM144" s="160"/>
      <c r="HN144" s="160"/>
      <c r="HO144" s="160"/>
      <c r="HP144" s="160"/>
      <c r="HQ144" s="160"/>
      <c r="HR144" s="160"/>
      <c r="HS144" s="160"/>
      <c r="HT144" s="160"/>
      <c r="HU144" s="160"/>
      <c r="HV144" s="160"/>
      <c r="HW144" s="160"/>
      <c r="HX144" s="160"/>
      <c r="HY144" s="160"/>
      <c r="HZ144" s="160"/>
      <c r="IA144" s="160"/>
      <c r="IB144" s="160"/>
      <c r="IC144" s="160"/>
      <c r="ID144" s="160"/>
      <c r="IE144" s="160"/>
      <c r="IF144" s="160"/>
      <c r="IG144" s="160"/>
      <c r="IH144" s="160"/>
      <c r="II144" s="160"/>
      <c r="IJ144" s="160"/>
      <c r="IK144" s="160"/>
      <c r="IL144" s="160"/>
      <c r="IM144" s="160"/>
      <c r="IN144" s="160"/>
      <c r="IO144" s="160"/>
      <c r="IP144" s="160"/>
      <c r="IQ144" s="160"/>
      <c r="IR144" s="160"/>
      <c r="IS144" s="160"/>
      <c r="IT144" s="160"/>
      <c r="IU144" s="160"/>
      <c r="IV144" s="160"/>
      <c r="IW144" s="160"/>
      <c r="IX144" s="160"/>
      <c r="IY144" s="160"/>
      <c r="IZ144" s="160"/>
      <c r="JA144" s="160"/>
      <c r="JB144" s="160"/>
      <c r="JC144" s="160"/>
      <c r="JD144" s="160"/>
      <c r="JE144" s="160"/>
      <c r="JF144" s="160"/>
      <c r="JG144" s="160"/>
      <c r="JH144" s="160"/>
      <c r="JI144" s="160"/>
      <c r="JJ144" s="160"/>
      <c r="JK144" s="160"/>
      <c r="JL144" s="160"/>
      <c r="JM144" s="160"/>
      <c r="JN144" s="160"/>
      <c r="JO144" s="160"/>
      <c r="JP144" s="160"/>
      <c r="JQ144" s="160"/>
      <c r="JR144" s="160"/>
      <c r="JS144" s="160"/>
      <c r="JT144" s="160"/>
      <c r="JU144" s="160"/>
      <c r="JV144" s="160"/>
      <c r="JW144" s="160"/>
      <c r="JX144" s="160"/>
      <c r="JY144" s="160"/>
      <c r="JZ144" s="160"/>
      <c r="KA144" s="160"/>
      <c r="KB144" s="160"/>
      <c r="KC144" s="160"/>
      <c r="KD144" s="160"/>
      <c r="KE144" s="160"/>
      <c r="KF144" s="160"/>
      <c r="KG144" s="160"/>
      <c r="KH144" s="160"/>
      <c r="KI144" s="160"/>
      <c r="KJ144" s="160"/>
      <c r="KK144" s="160"/>
      <c r="KL144" s="160"/>
      <c r="KM144" s="160"/>
      <c r="KN144" s="160"/>
      <c r="KO144" s="160"/>
      <c r="KP144" s="160"/>
      <c r="KQ144" s="160"/>
      <c r="KR144" s="160"/>
      <c r="KS144" s="160"/>
      <c r="KT144" s="160"/>
      <c r="KU144" s="160"/>
      <c r="KV144" s="160"/>
      <c r="KW144" s="160"/>
      <c r="KX144" s="160"/>
      <c r="KY144" s="160"/>
      <c r="KZ144" s="160"/>
      <c r="LA144" s="160"/>
      <c r="LB144" s="160"/>
      <c r="LC144" s="160"/>
      <c r="LD144" s="160"/>
      <c r="LE144" s="160"/>
      <c r="LF144" s="160"/>
      <c r="LG144" s="160"/>
      <c r="LH144" s="160"/>
      <c r="LI144" s="160"/>
      <c r="LJ144" s="160"/>
      <c r="LK144" s="160"/>
      <c r="LL144" s="160"/>
      <c r="LM144" s="160"/>
      <c r="LN144" s="160"/>
      <c r="LO144" s="160"/>
      <c r="LP144" s="160"/>
      <c r="LQ144" s="160"/>
      <c r="LR144" s="160"/>
      <c r="LS144" s="160"/>
      <c r="LT144" s="160"/>
      <c r="LU144" s="160"/>
      <c r="LV144" s="160"/>
      <c r="LW144" s="160"/>
      <c r="LX144" s="160"/>
      <c r="LY144" s="160"/>
      <c r="LZ144" s="160"/>
      <c r="MA144" s="160"/>
      <c r="MB144" s="160"/>
      <c r="MC144" s="160"/>
      <c r="MD144" s="160"/>
      <c r="ME144" s="160"/>
      <c r="MF144" s="160"/>
      <c r="MG144" s="160"/>
      <c r="MH144" s="160"/>
      <c r="MI144" s="160"/>
      <c r="MJ144" s="160"/>
      <c r="MK144" s="160"/>
      <c r="ML144" s="160"/>
      <c r="MM144" s="160"/>
      <c r="MN144" s="160"/>
      <c r="MO144" s="160"/>
      <c r="MP144" s="160"/>
      <c r="MQ144" s="160"/>
      <c r="MR144" s="160"/>
      <c r="MS144" s="160"/>
      <c r="MT144" s="160"/>
      <c r="MU144" s="160"/>
      <c r="MV144" s="160"/>
      <c r="MW144" s="160"/>
      <c r="MX144" s="160"/>
      <c r="MY144" s="160"/>
      <c r="MZ144" s="160"/>
      <c r="NA144" s="160"/>
      <c r="NB144" s="160"/>
      <c r="NC144" s="160"/>
      <c r="ND144" s="160"/>
      <c r="NE144" s="160"/>
      <c r="NF144" s="160"/>
      <c r="NG144" s="160"/>
      <c r="NH144" s="160"/>
      <c r="NI144" s="160"/>
      <c r="NJ144" s="160"/>
      <c r="NK144" s="160"/>
      <c r="NL144" s="160"/>
      <c r="NM144" s="160"/>
      <c r="NN144" s="160"/>
      <c r="NO144" s="160"/>
      <c r="NP144" s="160"/>
      <c r="NQ144" s="160"/>
      <c r="NR144" s="160"/>
      <c r="NS144" s="160"/>
      <c r="NT144" s="160"/>
      <c r="NU144" s="160"/>
      <c r="NV144" s="160"/>
      <c r="NW144" s="160"/>
      <c r="NX144" s="160"/>
      <c r="NY144" s="160"/>
      <c r="NZ144" s="160"/>
      <c r="OA144" s="160"/>
      <c r="OB144" s="160"/>
      <c r="OC144" s="160"/>
      <c r="OD144" s="160"/>
      <c r="OE144" s="160"/>
      <c r="OF144" s="160"/>
      <c r="OG144" s="160"/>
      <c r="OH144" s="160"/>
      <c r="OI144" s="160"/>
      <c r="OJ144" s="160"/>
      <c r="OK144" s="160"/>
      <c r="OL144" s="160"/>
      <c r="OM144" s="160"/>
      <c r="ON144" s="160"/>
      <c r="OO144" s="160"/>
      <c r="OP144" s="160"/>
      <c r="OQ144" s="160"/>
      <c r="OR144" s="160"/>
      <c r="OS144" s="160"/>
      <c r="OT144" s="160"/>
      <c r="OU144" s="160"/>
      <c r="OV144" s="160"/>
      <c r="OW144" s="160"/>
      <c r="OX144" s="160"/>
      <c r="OY144" s="160"/>
      <c r="OZ144" s="160"/>
      <c r="PA144" s="160"/>
      <c r="PB144" s="160"/>
      <c r="PC144" s="160"/>
      <c r="PD144" s="160"/>
      <c r="PE144" s="160"/>
      <c r="PF144" s="160"/>
      <c r="PG144" s="160"/>
      <c r="PH144" s="160"/>
      <c r="PI144" s="160"/>
      <c r="PJ144" s="160"/>
      <c r="PK144" s="160"/>
      <c r="PL144" s="160"/>
      <c r="PM144" s="160"/>
      <c r="PN144" s="160"/>
      <c r="PO144" s="160"/>
      <c r="PP144" s="160"/>
      <c r="PQ144" s="160"/>
      <c r="PR144" s="160"/>
      <c r="PS144" s="160"/>
      <c r="PT144" s="160"/>
      <c r="PU144" s="160"/>
      <c r="PV144" s="160"/>
      <c r="PW144" s="160"/>
      <c r="PX144" s="160"/>
      <c r="PY144" s="160"/>
      <c r="PZ144" s="160"/>
      <c r="QA144" s="160"/>
      <c r="QB144" s="160"/>
      <c r="QC144" s="160"/>
      <c r="QD144" s="160"/>
      <c r="QE144" s="160"/>
      <c r="QF144" s="160"/>
      <c r="QG144" s="160"/>
      <c r="QH144" s="160"/>
      <c r="QI144" s="160"/>
      <c r="QJ144" s="160"/>
      <c r="QK144" s="160"/>
      <c r="QL144" s="160"/>
      <c r="QM144" s="160"/>
      <c r="QN144" s="160"/>
      <c r="QO144" s="160"/>
      <c r="QP144" s="160"/>
      <c r="QQ144" s="160"/>
      <c r="QR144" s="160"/>
      <c r="QS144" s="160"/>
      <c r="QT144" s="160"/>
      <c r="QU144" s="160"/>
      <c r="QV144" s="160"/>
      <c r="QW144" s="160"/>
      <c r="QX144" s="160"/>
      <c r="QY144" s="160"/>
      <c r="QZ144" s="160"/>
      <c r="RA144" s="160"/>
      <c r="RB144" s="160"/>
      <c r="RC144" s="160"/>
      <c r="RD144" s="160"/>
      <c r="RE144" s="160"/>
      <c r="RF144" s="160"/>
      <c r="RG144" s="160"/>
      <c r="RH144" s="160"/>
      <c r="RI144" s="160"/>
      <c r="RJ144" s="160"/>
      <c r="RK144" s="160"/>
      <c r="RL144" s="160"/>
      <c r="RM144" s="160"/>
      <c r="RN144" s="160"/>
      <c r="RO144" s="160"/>
      <c r="RP144" s="160"/>
      <c r="RQ144" s="160"/>
      <c r="RR144" s="160"/>
      <c r="RS144" s="160"/>
      <c r="RT144" s="160"/>
      <c r="RU144" s="160"/>
      <c r="RV144" s="160"/>
      <c r="RW144" s="160"/>
      <c r="RX144" s="160"/>
      <c r="RY144" s="160"/>
      <c r="RZ144" s="160"/>
      <c r="SA144" s="160"/>
      <c r="SB144" s="160"/>
      <c r="SC144" s="160"/>
      <c r="SD144" s="160"/>
      <c r="SE144" s="160"/>
      <c r="SF144" s="160"/>
      <c r="SG144" s="160"/>
      <c r="SH144" s="160"/>
      <c r="SI144" s="160"/>
      <c r="SJ144" s="160"/>
      <c r="SK144" s="160"/>
      <c r="SL144" s="160"/>
      <c r="SM144" s="160"/>
      <c r="SN144" s="160"/>
      <c r="SO144" s="160"/>
      <c r="SP144" s="160"/>
      <c r="SQ144" s="160"/>
      <c r="SR144" s="160"/>
      <c r="SS144" s="160"/>
      <c r="ST144" s="160"/>
      <c r="SU144" s="160"/>
      <c r="SV144" s="160"/>
      <c r="SW144" s="160"/>
      <c r="SX144" s="160"/>
      <c r="SY144" s="160"/>
      <c r="SZ144" s="160"/>
      <c r="TA144" s="160"/>
      <c r="TB144" s="160"/>
      <c r="TC144" s="160"/>
      <c r="TD144" s="160"/>
      <c r="TE144" s="160"/>
      <c r="TF144" s="160"/>
      <c r="TG144" s="160"/>
      <c r="TH144" s="160"/>
      <c r="TI144" s="160"/>
      <c r="TJ144" s="160"/>
      <c r="TK144" s="160"/>
      <c r="TL144" s="160"/>
      <c r="TM144" s="160"/>
      <c r="TN144" s="160"/>
      <c r="TO144" s="160"/>
      <c r="TP144" s="160"/>
      <c r="TQ144" s="160"/>
      <c r="TR144" s="160"/>
      <c r="TS144" s="160"/>
      <c r="TT144" s="160"/>
      <c r="TU144" s="160"/>
      <c r="TV144" s="160"/>
      <c r="TW144" s="160"/>
      <c r="TX144" s="160"/>
      <c r="TY144" s="160"/>
      <c r="TZ144" s="160"/>
      <c r="UA144" s="160"/>
      <c r="UB144" s="160"/>
      <c r="UC144" s="160"/>
      <c r="UD144" s="160"/>
      <c r="UE144" s="160"/>
      <c r="UF144" s="160"/>
      <c r="UG144" s="160"/>
      <c r="UH144" s="160"/>
      <c r="UI144" s="160"/>
      <c r="UJ144" s="160"/>
      <c r="UK144" s="160"/>
      <c r="UL144" s="160"/>
      <c r="UM144" s="160"/>
      <c r="UN144" s="160"/>
      <c r="UO144" s="160"/>
      <c r="UP144" s="160"/>
      <c r="UQ144" s="160"/>
      <c r="UR144" s="160"/>
      <c r="US144" s="160"/>
      <c r="UT144" s="160"/>
      <c r="UU144" s="160"/>
      <c r="UV144" s="160"/>
      <c r="UW144" s="160"/>
      <c r="UX144" s="160"/>
      <c r="UY144" s="160"/>
      <c r="UZ144" s="160"/>
      <c r="VA144" s="160"/>
      <c r="VB144" s="160"/>
      <c r="VC144" s="160"/>
      <c r="VD144" s="160"/>
      <c r="VE144" s="160"/>
      <c r="VF144" s="160"/>
      <c r="VG144" s="160"/>
      <c r="VH144" s="160"/>
      <c r="VI144" s="160"/>
      <c r="VJ144" s="160"/>
      <c r="VK144" s="160"/>
      <c r="VL144" s="160"/>
      <c r="VM144" s="160"/>
      <c r="VN144" s="160"/>
      <c r="VO144" s="160"/>
      <c r="VP144" s="160"/>
      <c r="VQ144" s="160"/>
      <c r="VR144" s="160"/>
      <c r="VS144" s="160"/>
      <c r="VT144" s="160"/>
      <c r="VU144" s="160"/>
      <c r="VV144" s="160"/>
      <c r="VW144" s="160"/>
      <c r="VX144" s="160"/>
      <c r="VY144" s="160"/>
      <c r="VZ144" s="160"/>
      <c r="WA144" s="160"/>
      <c r="WB144" s="160"/>
      <c r="WC144" s="160"/>
      <c r="WD144" s="160"/>
      <c r="WE144" s="160"/>
      <c r="WF144" s="160"/>
      <c r="WG144" s="160"/>
      <c r="WH144" s="160"/>
      <c r="WI144" s="160"/>
      <c r="WJ144" s="160"/>
      <c r="WK144" s="160"/>
      <c r="WL144" s="160"/>
      <c r="WM144" s="160"/>
      <c r="WN144" s="160"/>
      <c r="WO144" s="160"/>
      <c r="WP144" s="160"/>
      <c r="WQ144" s="160"/>
      <c r="WR144" s="160"/>
      <c r="WS144" s="160"/>
      <c r="WT144" s="160"/>
      <c r="WU144" s="160"/>
      <c r="WV144" s="160"/>
      <c r="WW144" s="160"/>
      <c r="WX144" s="160"/>
      <c r="WY144" s="160"/>
      <c r="WZ144" s="160"/>
      <c r="XA144" s="160"/>
      <c r="XB144" s="160"/>
      <c r="XC144" s="160"/>
      <c r="XD144" s="160"/>
      <c r="XE144" s="160"/>
      <c r="XF144" s="160"/>
      <c r="XG144" s="160"/>
      <c r="XH144" s="160"/>
      <c r="XI144" s="160"/>
      <c r="XJ144" s="160"/>
      <c r="XK144" s="160"/>
      <c r="XL144" s="160"/>
      <c r="XM144" s="160"/>
      <c r="XN144" s="160"/>
      <c r="XO144" s="160"/>
      <c r="XP144" s="160"/>
      <c r="XQ144" s="160"/>
      <c r="XR144" s="160"/>
      <c r="XS144" s="160"/>
      <c r="XT144" s="160"/>
      <c r="XU144" s="160"/>
      <c r="XV144" s="160"/>
      <c r="XW144" s="160"/>
      <c r="XX144" s="160"/>
      <c r="XY144" s="160"/>
      <c r="XZ144" s="160"/>
      <c r="YA144" s="160"/>
      <c r="YB144" s="160"/>
      <c r="YC144" s="160"/>
      <c r="YD144" s="160"/>
      <c r="YE144" s="160"/>
      <c r="YF144" s="160"/>
      <c r="YG144" s="160"/>
      <c r="YH144" s="160"/>
      <c r="YI144" s="160"/>
      <c r="YJ144" s="160"/>
      <c r="YK144" s="160"/>
      <c r="YL144" s="160"/>
      <c r="YM144" s="160"/>
      <c r="YN144" s="160"/>
      <c r="YO144" s="160"/>
      <c r="YP144" s="160"/>
      <c r="YQ144" s="160"/>
      <c r="YR144" s="160"/>
      <c r="YS144" s="160"/>
      <c r="YT144" s="160"/>
      <c r="YU144" s="160"/>
      <c r="YV144" s="160"/>
      <c r="YW144" s="160"/>
      <c r="YX144" s="160"/>
      <c r="YY144" s="160"/>
      <c r="YZ144" s="160"/>
      <c r="ZA144" s="160"/>
      <c r="ZB144" s="160"/>
      <c r="ZC144" s="160"/>
      <c r="ZD144" s="160"/>
      <c r="ZE144" s="160"/>
      <c r="ZF144" s="160"/>
      <c r="ZG144" s="160"/>
      <c r="ZH144" s="160"/>
      <c r="ZI144" s="160"/>
      <c r="ZJ144" s="160"/>
      <c r="ZK144" s="160"/>
      <c r="ZL144" s="160"/>
      <c r="ZM144" s="160"/>
      <c r="ZN144" s="160"/>
      <c r="ZO144" s="160"/>
      <c r="ZP144" s="160"/>
      <c r="ZQ144" s="160"/>
      <c r="ZR144" s="160"/>
      <c r="ZS144" s="160"/>
      <c r="ZT144" s="160"/>
      <c r="ZU144" s="160"/>
      <c r="ZV144" s="160"/>
      <c r="ZW144" s="160"/>
      <c r="ZX144" s="160"/>
      <c r="ZY144" s="160"/>
      <c r="ZZ144" s="160"/>
      <c r="AAA144" s="160"/>
      <c r="AAB144" s="160"/>
      <c r="AAC144" s="160"/>
      <c r="AAD144" s="160"/>
      <c r="AAE144" s="160"/>
      <c r="AAF144" s="160"/>
      <c r="AAG144" s="160"/>
      <c r="AAH144" s="160"/>
      <c r="AAI144" s="160"/>
      <c r="AAJ144" s="160"/>
      <c r="AAK144" s="160"/>
      <c r="AAL144" s="160"/>
      <c r="AAM144" s="160"/>
      <c r="AAN144" s="160"/>
      <c r="AAO144" s="160"/>
      <c r="AAP144" s="160"/>
      <c r="AAQ144" s="160"/>
      <c r="AAR144" s="160"/>
      <c r="AAS144" s="160"/>
      <c r="AAT144" s="160"/>
      <c r="AAU144" s="160"/>
      <c r="AAV144" s="160"/>
      <c r="AAW144" s="160"/>
      <c r="AAX144" s="160"/>
      <c r="AAY144" s="160"/>
      <c r="AAZ144" s="160"/>
      <c r="ABA144" s="160"/>
      <c r="ABB144" s="160"/>
      <c r="ABC144" s="160"/>
      <c r="ABD144" s="160"/>
      <c r="ABE144" s="160"/>
      <c r="ABF144" s="160"/>
      <c r="ABG144" s="160"/>
      <c r="ABH144" s="160"/>
      <c r="ABI144" s="160"/>
      <c r="ABJ144" s="160"/>
      <c r="ABK144" s="160"/>
      <c r="ABL144" s="160"/>
      <c r="ABM144" s="160"/>
      <c r="ABN144" s="160"/>
      <c r="ABO144" s="160"/>
      <c r="ABP144" s="160"/>
      <c r="ABQ144" s="160"/>
      <c r="ABR144" s="160"/>
      <c r="ABS144" s="160"/>
      <c r="ABT144" s="160"/>
      <c r="ABU144" s="160"/>
      <c r="ABV144" s="160"/>
      <c r="ABW144" s="160"/>
      <c r="ABX144" s="160"/>
      <c r="ABY144" s="160"/>
      <c r="ABZ144" s="160"/>
      <c r="ACA144" s="160"/>
      <c r="ACB144" s="160"/>
      <c r="ACC144" s="160"/>
      <c r="ACD144" s="160"/>
      <c r="ACE144" s="160"/>
      <c r="ACF144" s="160"/>
      <c r="ACG144" s="160"/>
      <c r="ACH144" s="160"/>
      <c r="ACI144" s="160"/>
      <c r="ACJ144" s="160"/>
      <c r="ACK144" s="160"/>
      <c r="ACL144" s="160"/>
      <c r="ACM144" s="160"/>
      <c r="ACN144" s="160"/>
      <c r="ACO144" s="160"/>
      <c r="ACP144" s="160"/>
      <c r="ACQ144" s="160"/>
      <c r="ACR144" s="160"/>
      <c r="ACS144" s="160"/>
      <c r="ACT144" s="160"/>
      <c r="ACU144" s="160"/>
      <c r="ACV144" s="160"/>
      <c r="ACW144" s="160"/>
      <c r="ACX144" s="160"/>
      <c r="ACY144" s="160"/>
      <c r="ACZ144" s="160"/>
      <c r="ADA144" s="160"/>
      <c r="ADB144" s="160"/>
      <c r="ADC144" s="160"/>
      <c r="ADD144" s="160"/>
      <c r="ADE144" s="160"/>
      <c r="ADF144" s="160"/>
      <c r="ADG144" s="160"/>
      <c r="ADH144" s="160"/>
      <c r="ADI144" s="160"/>
      <c r="ADJ144" s="160"/>
      <c r="ADK144" s="160"/>
      <c r="ADL144" s="160"/>
      <c r="ADM144" s="160"/>
      <c r="ADN144" s="160"/>
      <c r="ADO144" s="160"/>
      <c r="ADP144" s="160"/>
      <c r="ADQ144" s="160"/>
      <c r="ADR144" s="160"/>
      <c r="ADS144" s="160"/>
      <c r="ADT144" s="160"/>
      <c r="ADU144" s="160"/>
      <c r="ADV144" s="160"/>
      <c r="ADW144" s="160"/>
      <c r="ADX144" s="160"/>
      <c r="ADY144" s="160"/>
      <c r="ADZ144" s="160"/>
      <c r="AEA144" s="160"/>
      <c r="AEB144" s="160"/>
      <c r="AEC144" s="160"/>
      <c r="AED144" s="160"/>
      <c r="AEE144" s="160"/>
      <c r="AEF144" s="160"/>
      <c r="AEG144" s="160"/>
      <c r="AEH144" s="160"/>
      <c r="AEI144" s="160"/>
      <c r="AEJ144" s="160"/>
      <c r="AEK144" s="160"/>
      <c r="AEL144" s="160"/>
      <c r="AEM144" s="160"/>
      <c r="AEN144" s="160"/>
      <c r="AEO144" s="160"/>
      <c r="AEP144" s="160"/>
      <c r="AEQ144" s="160"/>
      <c r="AER144" s="160"/>
      <c r="AES144" s="160"/>
      <c r="AET144" s="160"/>
      <c r="AEU144" s="160"/>
      <c r="AEV144" s="160"/>
      <c r="AEW144" s="160"/>
      <c r="AEX144" s="160"/>
      <c r="AEY144" s="160"/>
      <c r="AEZ144" s="160"/>
      <c r="AFA144" s="160"/>
      <c r="AFB144" s="160"/>
      <c r="AFC144" s="160"/>
      <c r="AFD144" s="160"/>
      <c r="AFE144" s="160"/>
      <c r="AFF144" s="160"/>
      <c r="AFG144" s="160"/>
      <c r="AFH144" s="160"/>
      <c r="AFI144" s="160"/>
      <c r="AFJ144" s="160"/>
      <c r="AFK144" s="160"/>
      <c r="AFL144" s="160"/>
      <c r="AFM144" s="160"/>
      <c r="AFN144" s="160"/>
      <c r="AFO144" s="160"/>
      <c r="AFP144" s="160"/>
      <c r="AFQ144" s="160"/>
      <c r="AFR144" s="160"/>
      <c r="AFS144" s="160"/>
      <c r="AFT144" s="160"/>
      <c r="AFU144" s="160"/>
      <c r="AFV144" s="160"/>
      <c r="AFW144" s="160"/>
      <c r="AFX144" s="160"/>
      <c r="AFY144" s="160"/>
      <c r="AFZ144" s="160"/>
      <c r="AGA144" s="160"/>
      <c r="AGB144" s="160"/>
      <c r="AGC144" s="160"/>
      <c r="AGD144" s="160"/>
      <c r="AGE144" s="160"/>
      <c r="AGF144" s="160"/>
      <c r="AGG144" s="160"/>
      <c r="AGH144" s="160"/>
      <c r="AGI144" s="160"/>
      <c r="AGJ144" s="160"/>
      <c r="AGK144" s="160"/>
      <c r="AGL144" s="160"/>
      <c r="AGM144" s="160"/>
      <c r="AGN144" s="160"/>
      <c r="AGO144" s="160"/>
      <c r="AGP144" s="160"/>
      <c r="AGQ144" s="160"/>
      <c r="AGR144" s="160"/>
      <c r="AGS144" s="160"/>
      <c r="AGT144" s="160"/>
      <c r="AGU144" s="160"/>
      <c r="AGV144" s="160"/>
      <c r="AGW144" s="160"/>
      <c r="AGX144" s="160"/>
      <c r="AGY144" s="160"/>
      <c r="AGZ144" s="160"/>
      <c r="AHA144" s="160"/>
      <c r="AHB144" s="160"/>
      <c r="AHC144" s="160"/>
      <c r="AHD144" s="160"/>
      <c r="AHE144" s="160"/>
      <c r="AHF144" s="160"/>
      <c r="AHG144" s="160"/>
      <c r="AHH144" s="160"/>
      <c r="AHI144" s="160"/>
      <c r="AHJ144" s="160"/>
      <c r="AHK144" s="160"/>
      <c r="AHL144" s="160"/>
      <c r="AHM144" s="160"/>
      <c r="AHN144" s="160"/>
      <c r="AHO144" s="160"/>
      <c r="AHP144" s="160"/>
      <c r="AHQ144" s="160"/>
      <c r="AHR144" s="160"/>
      <c r="AHS144" s="160"/>
      <c r="AHT144" s="160"/>
      <c r="AHU144" s="160"/>
      <c r="AHV144" s="160"/>
      <c r="AHW144" s="160"/>
      <c r="AHX144" s="160"/>
      <c r="AHY144" s="160"/>
      <c r="AHZ144" s="160"/>
      <c r="AIA144" s="160"/>
      <c r="AIB144" s="160"/>
      <c r="AIC144" s="160"/>
      <c r="AID144" s="160"/>
      <c r="AIE144" s="160"/>
      <c r="AIF144" s="160"/>
      <c r="AIG144" s="160"/>
      <c r="AIH144" s="160"/>
      <c r="AII144" s="160"/>
      <c r="AIJ144" s="160"/>
      <c r="AIK144" s="160"/>
      <c r="AIL144" s="160"/>
      <c r="AIM144" s="160"/>
      <c r="AIN144" s="160"/>
      <c r="AIO144" s="160"/>
      <c r="AIP144" s="160"/>
      <c r="AIQ144" s="160"/>
      <c r="AIR144" s="160"/>
      <c r="AIS144" s="160"/>
      <c r="AIT144" s="160"/>
      <c r="AIU144" s="160"/>
      <c r="AIV144" s="160"/>
      <c r="AIW144" s="160"/>
      <c r="AIX144" s="160"/>
      <c r="AIY144" s="160"/>
      <c r="AIZ144" s="160"/>
      <c r="AJA144" s="160"/>
      <c r="AJB144" s="160"/>
      <c r="AJC144" s="160"/>
      <c r="AJD144" s="160"/>
      <c r="AJE144" s="160"/>
      <c r="AJF144" s="160"/>
      <c r="AJG144" s="160"/>
      <c r="AJH144" s="160"/>
      <c r="AJI144" s="160"/>
      <c r="AJJ144" s="160"/>
    </row>
    <row r="145" spans="1:946" s="161" customFormat="1" ht="27.95" customHeight="1" x14ac:dyDescent="0.25">
      <c r="A145" s="73" t="s">
        <v>314</v>
      </c>
      <c r="B145" s="73" t="s">
        <v>348</v>
      </c>
      <c r="C145" s="78" t="s">
        <v>351</v>
      </c>
      <c r="D145" s="80" t="s">
        <v>75</v>
      </c>
      <c r="E145" s="80" t="s">
        <v>352</v>
      </c>
      <c r="F145" s="81" t="s">
        <v>92</v>
      </c>
      <c r="G145" s="80" t="s">
        <v>60</v>
      </c>
      <c r="H145" s="80" t="s">
        <v>353</v>
      </c>
      <c r="I145" s="80" t="s">
        <v>335</v>
      </c>
      <c r="J145" s="80"/>
      <c r="K145" s="46" t="s">
        <v>81</v>
      </c>
      <c r="L145" s="80" t="s">
        <v>340</v>
      </c>
      <c r="M145" s="48" t="s">
        <v>57</v>
      </c>
      <c r="N145" s="88"/>
      <c r="O145" s="48">
        <v>1</v>
      </c>
      <c r="P145" s="48">
        <v>1</v>
      </c>
      <c r="Q145" s="48">
        <v>1</v>
      </c>
      <c r="R145" s="48">
        <v>1</v>
      </c>
      <c r="S145" s="48">
        <v>1</v>
      </c>
      <c r="T145" s="48">
        <v>1</v>
      </c>
      <c r="U145" s="48">
        <v>1</v>
      </c>
      <c r="V145" s="48">
        <v>1</v>
      </c>
      <c r="W145" s="48">
        <v>1</v>
      </c>
      <c r="X145" s="48">
        <v>1</v>
      </c>
      <c r="Y145" s="48">
        <v>1</v>
      </c>
      <c r="Z145" s="51">
        <f t="shared" si="2"/>
        <v>11</v>
      </c>
      <c r="AA145" s="52"/>
      <c r="AB145" s="53"/>
      <c r="AC145" s="54">
        <f>Z146/(AA145+Z145)</f>
        <v>1</v>
      </c>
      <c r="AD145" s="55">
        <v>0</v>
      </c>
      <c r="AE145" s="55">
        <v>0</v>
      </c>
      <c r="AF145" s="56" t="str">
        <f>IFERROR(AE145/AD145," ")</f>
        <v xml:space="preserve"> </v>
      </c>
      <c r="AG145" s="52"/>
      <c r="AH145" s="52"/>
      <c r="AI145" s="54" t="str">
        <f>IFERROR(AH145/AG145," ")</f>
        <v xml:space="preserve"> </v>
      </c>
      <c r="AJ145" s="160"/>
      <c r="AK145" s="160"/>
      <c r="AL145" s="160"/>
      <c r="AM145" s="160"/>
      <c r="AN145" s="160"/>
      <c r="AO145" s="160"/>
      <c r="AP145" s="160"/>
      <c r="AQ145" s="160"/>
      <c r="AR145" s="160"/>
      <c r="AS145" s="160"/>
      <c r="AT145" s="160"/>
      <c r="AU145" s="160"/>
      <c r="AV145" s="160"/>
      <c r="AW145" s="160"/>
      <c r="AX145" s="160"/>
      <c r="AY145" s="160"/>
      <c r="AZ145" s="160"/>
      <c r="BA145" s="160"/>
      <c r="BB145" s="160"/>
      <c r="BC145" s="160"/>
      <c r="BD145" s="160"/>
      <c r="BE145" s="160"/>
      <c r="BF145" s="160"/>
      <c r="BG145" s="160"/>
      <c r="BH145" s="160"/>
      <c r="BI145" s="160"/>
      <c r="BJ145" s="160"/>
      <c r="BK145" s="160"/>
      <c r="BL145" s="160"/>
      <c r="BM145" s="160"/>
      <c r="BN145" s="160"/>
      <c r="BO145" s="160"/>
      <c r="BP145" s="160"/>
      <c r="BQ145" s="160"/>
      <c r="BR145" s="160"/>
      <c r="BS145" s="160"/>
      <c r="BT145" s="160"/>
      <c r="BU145" s="160"/>
      <c r="BV145" s="160"/>
      <c r="BW145" s="160"/>
      <c r="BX145" s="160"/>
      <c r="BY145" s="160"/>
      <c r="BZ145" s="160"/>
      <c r="CA145" s="160"/>
      <c r="CB145" s="160"/>
      <c r="CC145" s="160"/>
      <c r="CD145" s="160"/>
      <c r="CE145" s="160"/>
      <c r="CF145" s="160"/>
      <c r="CG145" s="160"/>
      <c r="CH145" s="160"/>
      <c r="CI145" s="160"/>
      <c r="CJ145" s="160"/>
      <c r="CK145" s="160"/>
      <c r="CL145" s="160"/>
      <c r="CM145" s="160"/>
      <c r="CN145" s="160"/>
      <c r="CO145" s="160"/>
      <c r="CP145" s="160"/>
      <c r="CQ145" s="160"/>
      <c r="CR145" s="160"/>
      <c r="CS145" s="160"/>
      <c r="CT145" s="160"/>
      <c r="CU145" s="160"/>
      <c r="CV145" s="160"/>
      <c r="CW145" s="160"/>
      <c r="CX145" s="160"/>
      <c r="CY145" s="160"/>
      <c r="CZ145" s="160"/>
      <c r="DA145" s="160"/>
      <c r="DB145" s="160"/>
      <c r="DC145" s="160"/>
      <c r="DD145" s="160"/>
      <c r="DE145" s="160"/>
      <c r="DF145" s="160"/>
      <c r="DG145" s="160"/>
      <c r="DH145" s="160"/>
      <c r="DI145" s="160"/>
      <c r="DJ145" s="160"/>
      <c r="DK145" s="160"/>
      <c r="DL145" s="160"/>
      <c r="DM145" s="160"/>
      <c r="DN145" s="160"/>
      <c r="DO145" s="160"/>
      <c r="DP145" s="160"/>
      <c r="DQ145" s="160"/>
      <c r="DR145" s="160"/>
      <c r="DS145" s="160"/>
      <c r="DT145" s="160"/>
      <c r="DU145" s="160"/>
      <c r="DV145" s="160"/>
      <c r="DW145" s="160"/>
      <c r="DX145" s="160"/>
      <c r="DY145" s="160"/>
      <c r="DZ145" s="160"/>
      <c r="EA145" s="160"/>
      <c r="EB145" s="160"/>
      <c r="EC145" s="160"/>
      <c r="ED145" s="160"/>
      <c r="EE145" s="160"/>
      <c r="EF145" s="160"/>
      <c r="EG145" s="160"/>
      <c r="EH145" s="160"/>
      <c r="EI145" s="160"/>
      <c r="EJ145" s="160"/>
      <c r="EK145" s="160"/>
      <c r="EL145" s="160"/>
      <c r="EM145" s="160"/>
      <c r="EN145" s="160"/>
      <c r="EO145" s="160"/>
      <c r="EP145" s="160"/>
      <c r="EQ145" s="160"/>
      <c r="ER145" s="160"/>
      <c r="ES145" s="160"/>
      <c r="ET145" s="160"/>
      <c r="EU145" s="160"/>
      <c r="EV145" s="160"/>
      <c r="EW145" s="160"/>
      <c r="EX145" s="160"/>
      <c r="EY145" s="160"/>
      <c r="EZ145" s="160"/>
      <c r="FA145" s="160"/>
      <c r="FB145" s="160"/>
      <c r="FC145" s="160"/>
      <c r="FD145" s="160"/>
      <c r="FE145" s="160"/>
      <c r="FF145" s="160"/>
      <c r="FG145" s="160"/>
      <c r="FH145" s="160"/>
      <c r="FI145" s="160"/>
      <c r="FJ145" s="160"/>
      <c r="FK145" s="160"/>
      <c r="FL145" s="160"/>
      <c r="FM145" s="160"/>
      <c r="FN145" s="160"/>
      <c r="FO145" s="160"/>
      <c r="FP145" s="160"/>
      <c r="FQ145" s="160"/>
      <c r="FR145" s="160"/>
      <c r="FS145" s="160"/>
      <c r="FT145" s="160"/>
      <c r="FU145" s="160"/>
      <c r="FV145" s="160"/>
      <c r="FW145" s="160"/>
      <c r="FX145" s="160"/>
      <c r="FY145" s="160"/>
      <c r="FZ145" s="160"/>
      <c r="GA145" s="160"/>
      <c r="GB145" s="160"/>
      <c r="GC145" s="160"/>
      <c r="GD145" s="160"/>
      <c r="GE145" s="160"/>
      <c r="GF145" s="160"/>
      <c r="GG145" s="160"/>
      <c r="GH145" s="160"/>
      <c r="GI145" s="160"/>
      <c r="GJ145" s="160"/>
      <c r="GK145" s="160"/>
      <c r="GL145" s="160"/>
      <c r="GM145" s="160"/>
      <c r="GN145" s="160"/>
      <c r="GO145" s="160"/>
      <c r="GP145" s="160"/>
      <c r="GQ145" s="160"/>
      <c r="GR145" s="160"/>
      <c r="GS145" s="160"/>
      <c r="GT145" s="160"/>
      <c r="GU145" s="160"/>
      <c r="GV145" s="160"/>
      <c r="GW145" s="160"/>
      <c r="GX145" s="160"/>
      <c r="GY145" s="160"/>
      <c r="GZ145" s="160"/>
      <c r="HA145" s="160"/>
      <c r="HB145" s="160"/>
      <c r="HC145" s="160"/>
      <c r="HD145" s="160"/>
      <c r="HE145" s="160"/>
      <c r="HF145" s="160"/>
      <c r="HG145" s="160"/>
      <c r="HH145" s="160"/>
      <c r="HI145" s="160"/>
      <c r="HJ145" s="160"/>
      <c r="HK145" s="160"/>
      <c r="HL145" s="160"/>
      <c r="HM145" s="160"/>
      <c r="HN145" s="160"/>
      <c r="HO145" s="160"/>
      <c r="HP145" s="160"/>
      <c r="HQ145" s="160"/>
      <c r="HR145" s="160"/>
      <c r="HS145" s="160"/>
      <c r="HT145" s="160"/>
      <c r="HU145" s="160"/>
      <c r="HV145" s="160"/>
      <c r="HW145" s="160"/>
      <c r="HX145" s="160"/>
      <c r="HY145" s="160"/>
      <c r="HZ145" s="160"/>
      <c r="IA145" s="160"/>
      <c r="IB145" s="160"/>
      <c r="IC145" s="160"/>
      <c r="ID145" s="160"/>
      <c r="IE145" s="160"/>
      <c r="IF145" s="160"/>
      <c r="IG145" s="160"/>
      <c r="IH145" s="160"/>
      <c r="II145" s="160"/>
      <c r="IJ145" s="160"/>
      <c r="IK145" s="160"/>
      <c r="IL145" s="160"/>
      <c r="IM145" s="160"/>
      <c r="IN145" s="160"/>
      <c r="IO145" s="160"/>
      <c r="IP145" s="160"/>
      <c r="IQ145" s="160"/>
      <c r="IR145" s="160"/>
      <c r="IS145" s="160"/>
      <c r="IT145" s="160"/>
      <c r="IU145" s="160"/>
      <c r="IV145" s="160"/>
      <c r="IW145" s="160"/>
      <c r="IX145" s="160"/>
      <c r="IY145" s="160"/>
      <c r="IZ145" s="160"/>
      <c r="JA145" s="160"/>
      <c r="JB145" s="160"/>
      <c r="JC145" s="160"/>
      <c r="JD145" s="160"/>
      <c r="JE145" s="160"/>
      <c r="JF145" s="160"/>
      <c r="JG145" s="160"/>
      <c r="JH145" s="160"/>
      <c r="JI145" s="160"/>
      <c r="JJ145" s="160"/>
      <c r="JK145" s="160"/>
      <c r="JL145" s="160"/>
      <c r="JM145" s="160"/>
      <c r="JN145" s="160"/>
      <c r="JO145" s="160"/>
      <c r="JP145" s="160"/>
      <c r="JQ145" s="160"/>
      <c r="JR145" s="160"/>
      <c r="JS145" s="160"/>
      <c r="JT145" s="160"/>
      <c r="JU145" s="160"/>
      <c r="JV145" s="160"/>
      <c r="JW145" s="160"/>
      <c r="JX145" s="160"/>
      <c r="JY145" s="160"/>
      <c r="JZ145" s="160"/>
      <c r="KA145" s="160"/>
      <c r="KB145" s="160"/>
      <c r="KC145" s="160"/>
      <c r="KD145" s="160"/>
      <c r="KE145" s="160"/>
      <c r="KF145" s="160"/>
      <c r="KG145" s="160"/>
      <c r="KH145" s="160"/>
      <c r="KI145" s="160"/>
      <c r="KJ145" s="160"/>
      <c r="KK145" s="160"/>
      <c r="KL145" s="160"/>
      <c r="KM145" s="160"/>
      <c r="KN145" s="160"/>
      <c r="KO145" s="160"/>
      <c r="KP145" s="160"/>
      <c r="KQ145" s="160"/>
      <c r="KR145" s="160"/>
      <c r="KS145" s="160"/>
      <c r="KT145" s="160"/>
      <c r="KU145" s="160"/>
      <c r="KV145" s="160"/>
      <c r="KW145" s="160"/>
      <c r="KX145" s="160"/>
      <c r="KY145" s="160"/>
      <c r="KZ145" s="160"/>
      <c r="LA145" s="160"/>
      <c r="LB145" s="160"/>
      <c r="LC145" s="160"/>
      <c r="LD145" s="160"/>
      <c r="LE145" s="160"/>
      <c r="LF145" s="160"/>
      <c r="LG145" s="160"/>
      <c r="LH145" s="160"/>
      <c r="LI145" s="160"/>
      <c r="LJ145" s="160"/>
      <c r="LK145" s="160"/>
      <c r="LL145" s="160"/>
      <c r="LM145" s="160"/>
      <c r="LN145" s="160"/>
      <c r="LO145" s="160"/>
      <c r="LP145" s="160"/>
      <c r="LQ145" s="160"/>
      <c r="LR145" s="160"/>
      <c r="LS145" s="160"/>
      <c r="LT145" s="160"/>
      <c r="LU145" s="160"/>
      <c r="LV145" s="160"/>
      <c r="LW145" s="160"/>
      <c r="LX145" s="160"/>
      <c r="LY145" s="160"/>
      <c r="LZ145" s="160"/>
      <c r="MA145" s="160"/>
      <c r="MB145" s="160"/>
      <c r="MC145" s="160"/>
      <c r="MD145" s="160"/>
      <c r="ME145" s="160"/>
      <c r="MF145" s="160"/>
      <c r="MG145" s="160"/>
      <c r="MH145" s="160"/>
      <c r="MI145" s="160"/>
      <c r="MJ145" s="160"/>
      <c r="MK145" s="160"/>
      <c r="ML145" s="160"/>
      <c r="MM145" s="160"/>
      <c r="MN145" s="160"/>
      <c r="MO145" s="160"/>
      <c r="MP145" s="160"/>
      <c r="MQ145" s="160"/>
      <c r="MR145" s="160"/>
      <c r="MS145" s="160"/>
      <c r="MT145" s="160"/>
      <c r="MU145" s="160"/>
      <c r="MV145" s="160"/>
      <c r="MW145" s="160"/>
      <c r="MX145" s="160"/>
      <c r="MY145" s="160"/>
      <c r="MZ145" s="160"/>
      <c r="NA145" s="160"/>
      <c r="NB145" s="160"/>
      <c r="NC145" s="160"/>
      <c r="ND145" s="160"/>
      <c r="NE145" s="160"/>
      <c r="NF145" s="160"/>
      <c r="NG145" s="160"/>
      <c r="NH145" s="160"/>
      <c r="NI145" s="160"/>
      <c r="NJ145" s="160"/>
      <c r="NK145" s="160"/>
      <c r="NL145" s="160"/>
      <c r="NM145" s="160"/>
      <c r="NN145" s="160"/>
      <c r="NO145" s="160"/>
      <c r="NP145" s="160"/>
      <c r="NQ145" s="160"/>
      <c r="NR145" s="160"/>
      <c r="NS145" s="160"/>
      <c r="NT145" s="160"/>
      <c r="NU145" s="160"/>
      <c r="NV145" s="160"/>
      <c r="NW145" s="160"/>
      <c r="NX145" s="160"/>
      <c r="NY145" s="160"/>
      <c r="NZ145" s="160"/>
      <c r="OA145" s="160"/>
      <c r="OB145" s="160"/>
      <c r="OC145" s="160"/>
      <c r="OD145" s="160"/>
      <c r="OE145" s="160"/>
      <c r="OF145" s="160"/>
      <c r="OG145" s="160"/>
      <c r="OH145" s="160"/>
      <c r="OI145" s="160"/>
      <c r="OJ145" s="160"/>
      <c r="OK145" s="160"/>
      <c r="OL145" s="160"/>
      <c r="OM145" s="160"/>
      <c r="ON145" s="160"/>
      <c r="OO145" s="160"/>
      <c r="OP145" s="160"/>
      <c r="OQ145" s="160"/>
      <c r="OR145" s="160"/>
      <c r="OS145" s="160"/>
      <c r="OT145" s="160"/>
      <c r="OU145" s="160"/>
      <c r="OV145" s="160"/>
      <c r="OW145" s="160"/>
      <c r="OX145" s="160"/>
      <c r="OY145" s="160"/>
      <c r="OZ145" s="160"/>
      <c r="PA145" s="160"/>
      <c r="PB145" s="160"/>
      <c r="PC145" s="160"/>
      <c r="PD145" s="160"/>
      <c r="PE145" s="160"/>
      <c r="PF145" s="160"/>
      <c r="PG145" s="160"/>
      <c r="PH145" s="160"/>
      <c r="PI145" s="160"/>
      <c r="PJ145" s="160"/>
      <c r="PK145" s="160"/>
      <c r="PL145" s="160"/>
      <c r="PM145" s="160"/>
      <c r="PN145" s="160"/>
      <c r="PO145" s="160"/>
      <c r="PP145" s="160"/>
      <c r="PQ145" s="160"/>
      <c r="PR145" s="160"/>
      <c r="PS145" s="160"/>
      <c r="PT145" s="160"/>
      <c r="PU145" s="160"/>
      <c r="PV145" s="160"/>
      <c r="PW145" s="160"/>
      <c r="PX145" s="160"/>
      <c r="PY145" s="160"/>
      <c r="PZ145" s="160"/>
      <c r="QA145" s="160"/>
      <c r="QB145" s="160"/>
      <c r="QC145" s="160"/>
      <c r="QD145" s="160"/>
      <c r="QE145" s="160"/>
      <c r="QF145" s="160"/>
      <c r="QG145" s="160"/>
      <c r="QH145" s="160"/>
      <c r="QI145" s="160"/>
      <c r="QJ145" s="160"/>
      <c r="QK145" s="160"/>
      <c r="QL145" s="160"/>
      <c r="QM145" s="160"/>
      <c r="QN145" s="160"/>
      <c r="QO145" s="160"/>
      <c r="QP145" s="160"/>
      <c r="QQ145" s="160"/>
      <c r="QR145" s="160"/>
      <c r="QS145" s="160"/>
      <c r="QT145" s="160"/>
      <c r="QU145" s="160"/>
      <c r="QV145" s="160"/>
      <c r="QW145" s="160"/>
      <c r="QX145" s="160"/>
      <c r="QY145" s="160"/>
      <c r="QZ145" s="160"/>
      <c r="RA145" s="160"/>
      <c r="RB145" s="160"/>
      <c r="RC145" s="160"/>
      <c r="RD145" s="160"/>
      <c r="RE145" s="160"/>
      <c r="RF145" s="160"/>
      <c r="RG145" s="160"/>
      <c r="RH145" s="160"/>
      <c r="RI145" s="160"/>
      <c r="RJ145" s="160"/>
      <c r="RK145" s="160"/>
      <c r="RL145" s="160"/>
      <c r="RM145" s="160"/>
      <c r="RN145" s="160"/>
      <c r="RO145" s="160"/>
      <c r="RP145" s="160"/>
      <c r="RQ145" s="160"/>
      <c r="RR145" s="160"/>
      <c r="RS145" s="160"/>
      <c r="RT145" s="160"/>
      <c r="RU145" s="160"/>
      <c r="RV145" s="160"/>
      <c r="RW145" s="160"/>
      <c r="RX145" s="160"/>
      <c r="RY145" s="160"/>
      <c r="RZ145" s="160"/>
      <c r="SA145" s="160"/>
      <c r="SB145" s="160"/>
      <c r="SC145" s="160"/>
      <c r="SD145" s="160"/>
      <c r="SE145" s="160"/>
      <c r="SF145" s="160"/>
      <c r="SG145" s="160"/>
      <c r="SH145" s="160"/>
      <c r="SI145" s="160"/>
      <c r="SJ145" s="160"/>
      <c r="SK145" s="160"/>
      <c r="SL145" s="160"/>
      <c r="SM145" s="160"/>
      <c r="SN145" s="160"/>
      <c r="SO145" s="160"/>
      <c r="SP145" s="160"/>
      <c r="SQ145" s="160"/>
      <c r="SR145" s="160"/>
      <c r="SS145" s="160"/>
      <c r="ST145" s="160"/>
      <c r="SU145" s="160"/>
      <c r="SV145" s="160"/>
      <c r="SW145" s="160"/>
      <c r="SX145" s="160"/>
      <c r="SY145" s="160"/>
      <c r="SZ145" s="160"/>
      <c r="TA145" s="160"/>
      <c r="TB145" s="160"/>
      <c r="TC145" s="160"/>
      <c r="TD145" s="160"/>
      <c r="TE145" s="160"/>
      <c r="TF145" s="160"/>
      <c r="TG145" s="160"/>
      <c r="TH145" s="160"/>
      <c r="TI145" s="160"/>
      <c r="TJ145" s="160"/>
      <c r="TK145" s="160"/>
      <c r="TL145" s="160"/>
      <c r="TM145" s="160"/>
      <c r="TN145" s="160"/>
      <c r="TO145" s="160"/>
      <c r="TP145" s="160"/>
      <c r="TQ145" s="160"/>
      <c r="TR145" s="160"/>
      <c r="TS145" s="160"/>
      <c r="TT145" s="160"/>
      <c r="TU145" s="160"/>
      <c r="TV145" s="160"/>
      <c r="TW145" s="160"/>
      <c r="TX145" s="160"/>
      <c r="TY145" s="160"/>
      <c r="TZ145" s="160"/>
      <c r="UA145" s="160"/>
      <c r="UB145" s="160"/>
      <c r="UC145" s="160"/>
      <c r="UD145" s="160"/>
      <c r="UE145" s="160"/>
      <c r="UF145" s="160"/>
      <c r="UG145" s="160"/>
      <c r="UH145" s="160"/>
      <c r="UI145" s="160"/>
      <c r="UJ145" s="160"/>
      <c r="UK145" s="160"/>
      <c r="UL145" s="160"/>
      <c r="UM145" s="160"/>
      <c r="UN145" s="160"/>
      <c r="UO145" s="160"/>
      <c r="UP145" s="160"/>
      <c r="UQ145" s="160"/>
      <c r="UR145" s="160"/>
      <c r="US145" s="160"/>
      <c r="UT145" s="160"/>
      <c r="UU145" s="160"/>
      <c r="UV145" s="160"/>
      <c r="UW145" s="160"/>
      <c r="UX145" s="160"/>
      <c r="UY145" s="160"/>
      <c r="UZ145" s="160"/>
      <c r="VA145" s="160"/>
      <c r="VB145" s="160"/>
      <c r="VC145" s="160"/>
      <c r="VD145" s="160"/>
      <c r="VE145" s="160"/>
      <c r="VF145" s="160"/>
      <c r="VG145" s="160"/>
      <c r="VH145" s="160"/>
      <c r="VI145" s="160"/>
      <c r="VJ145" s="160"/>
      <c r="VK145" s="160"/>
      <c r="VL145" s="160"/>
      <c r="VM145" s="160"/>
      <c r="VN145" s="160"/>
      <c r="VO145" s="160"/>
      <c r="VP145" s="160"/>
      <c r="VQ145" s="160"/>
      <c r="VR145" s="160"/>
      <c r="VS145" s="160"/>
      <c r="VT145" s="160"/>
      <c r="VU145" s="160"/>
      <c r="VV145" s="160"/>
      <c r="VW145" s="160"/>
      <c r="VX145" s="160"/>
      <c r="VY145" s="160"/>
      <c r="VZ145" s="160"/>
      <c r="WA145" s="160"/>
      <c r="WB145" s="160"/>
      <c r="WC145" s="160"/>
      <c r="WD145" s="160"/>
      <c r="WE145" s="160"/>
      <c r="WF145" s="160"/>
      <c r="WG145" s="160"/>
      <c r="WH145" s="160"/>
      <c r="WI145" s="160"/>
      <c r="WJ145" s="160"/>
      <c r="WK145" s="160"/>
      <c r="WL145" s="160"/>
      <c r="WM145" s="160"/>
      <c r="WN145" s="160"/>
      <c r="WO145" s="160"/>
      <c r="WP145" s="160"/>
      <c r="WQ145" s="160"/>
      <c r="WR145" s="160"/>
      <c r="WS145" s="160"/>
      <c r="WT145" s="160"/>
      <c r="WU145" s="160"/>
      <c r="WV145" s="160"/>
      <c r="WW145" s="160"/>
      <c r="WX145" s="160"/>
      <c r="WY145" s="160"/>
      <c r="WZ145" s="160"/>
      <c r="XA145" s="160"/>
      <c r="XB145" s="160"/>
      <c r="XC145" s="160"/>
      <c r="XD145" s="160"/>
      <c r="XE145" s="160"/>
      <c r="XF145" s="160"/>
      <c r="XG145" s="160"/>
      <c r="XH145" s="160"/>
      <c r="XI145" s="160"/>
      <c r="XJ145" s="160"/>
      <c r="XK145" s="160"/>
      <c r="XL145" s="160"/>
      <c r="XM145" s="160"/>
      <c r="XN145" s="160"/>
      <c r="XO145" s="160"/>
      <c r="XP145" s="160"/>
      <c r="XQ145" s="160"/>
      <c r="XR145" s="160"/>
      <c r="XS145" s="160"/>
      <c r="XT145" s="160"/>
      <c r="XU145" s="160"/>
      <c r="XV145" s="160"/>
      <c r="XW145" s="160"/>
      <c r="XX145" s="160"/>
      <c r="XY145" s="160"/>
      <c r="XZ145" s="160"/>
      <c r="YA145" s="160"/>
      <c r="YB145" s="160"/>
      <c r="YC145" s="160"/>
      <c r="YD145" s="160"/>
      <c r="YE145" s="160"/>
      <c r="YF145" s="160"/>
      <c r="YG145" s="160"/>
      <c r="YH145" s="160"/>
      <c r="YI145" s="160"/>
      <c r="YJ145" s="160"/>
      <c r="YK145" s="160"/>
      <c r="YL145" s="160"/>
      <c r="YM145" s="160"/>
      <c r="YN145" s="160"/>
      <c r="YO145" s="160"/>
      <c r="YP145" s="160"/>
      <c r="YQ145" s="160"/>
      <c r="YR145" s="160"/>
      <c r="YS145" s="160"/>
      <c r="YT145" s="160"/>
      <c r="YU145" s="160"/>
      <c r="YV145" s="160"/>
      <c r="YW145" s="160"/>
      <c r="YX145" s="160"/>
      <c r="YY145" s="160"/>
      <c r="YZ145" s="160"/>
      <c r="ZA145" s="160"/>
      <c r="ZB145" s="160"/>
      <c r="ZC145" s="160"/>
      <c r="ZD145" s="160"/>
      <c r="ZE145" s="160"/>
      <c r="ZF145" s="160"/>
      <c r="ZG145" s="160"/>
      <c r="ZH145" s="160"/>
      <c r="ZI145" s="160"/>
      <c r="ZJ145" s="160"/>
      <c r="ZK145" s="160"/>
      <c r="ZL145" s="160"/>
      <c r="ZM145" s="160"/>
      <c r="ZN145" s="160"/>
      <c r="ZO145" s="160"/>
      <c r="ZP145" s="160"/>
      <c r="ZQ145" s="160"/>
      <c r="ZR145" s="160"/>
      <c r="ZS145" s="160"/>
      <c r="ZT145" s="160"/>
      <c r="ZU145" s="160"/>
      <c r="ZV145" s="160"/>
      <c r="ZW145" s="160"/>
      <c r="ZX145" s="160"/>
      <c r="ZY145" s="160"/>
      <c r="ZZ145" s="160"/>
      <c r="AAA145" s="160"/>
      <c r="AAB145" s="160"/>
      <c r="AAC145" s="160"/>
      <c r="AAD145" s="160"/>
      <c r="AAE145" s="160"/>
      <c r="AAF145" s="160"/>
      <c r="AAG145" s="160"/>
      <c r="AAH145" s="160"/>
      <c r="AAI145" s="160"/>
      <c r="AAJ145" s="160"/>
      <c r="AAK145" s="160"/>
      <c r="AAL145" s="160"/>
      <c r="AAM145" s="160"/>
      <c r="AAN145" s="160"/>
      <c r="AAO145" s="160"/>
      <c r="AAP145" s="160"/>
      <c r="AAQ145" s="160"/>
      <c r="AAR145" s="160"/>
      <c r="AAS145" s="160"/>
      <c r="AAT145" s="160"/>
      <c r="AAU145" s="160"/>
      <c r="AAV145" s="160"/>
      <c r="AAW145" s="160"/>
      <c r="AAX145" s="160"/>
      <c r="AAY145" s="160"/>
      <c r="AAZ145" s="160"/>
      <c r="ABA145" s="160"/>
      <c r="ABB145" s="160"/>
      <c r="ABC145" s="160"/>
      <c r="ABD145" s="160"/>
      <c r="ABE145" s="160"/>
      <c r="ABF145" s="160"/>
      <c r="ABG145" s="160"/>
      <c r="ABH145" s="160"/>
      <c r="ABI145" s="160"/>
      <c r="ABJ145" s="160"/>
      <c r="ABK145" s="160"/>
      <c r="ABL145" s="160"/>
      <c r="ABM145" s="160"/>
      <c r="ABN145" s="160"/>
      <c r="ABO145" s="160"/>
      <c r="ABP145" s="160"/>
      <c r="ABQ145" s="160"/>
      <c r="ABR145" s="160"/>
      <c r="ABS145" s="160"/>
      <c r="ABT145" s="160"/>
      <c r="ABU145" s="160"/>
      <c r="ABV145" s="160"/>
      <c r="ABW145" s="160"/>
      <c r="ABX145" s="160"/>
      <c r="ABY145" s="160"/>
      <c r="ABZ145" s="160"/>
      <c r="ACA145" s="160"/>
      <c r="ACB145" s="160"/>
      <c r="ACC145" s="160"/>
      <c r="ACD145" s="160"/>
      <c r="ACE145" s="160"/>
      <c r="ACF145" s="160"/>
      <c r="ACG145" s="160"/>
      <c r="ACH145" s="160"/>
      <c r="ACI145" s="160"/>
      <c r="ACJ145" s="160"/>
      <c r="ACK145" s="160"/>
      <c r="ACL145" s="160"/>
      <c r="ACM145" s="160"/>
      <c r="ACN145" s="160"/>
      <c r="ACO145" s="160"/>
      <c r="ACP145" s="160"/>
      <c r="ACQ145" s="160"/>
      <c r="ACR145" s="160"/>
      <c r="ACS145" s="160"/>
      <c r="ACT145" s="160"/>
      <c r="ACU145" s="160"/>
      <c r="ACV145" s="160"/>
      <c r="ACW145" s="160"/>
      <c r="ACX145" s="160"/>
      <c r="ACY145" s="160"/>
      <c r="ACZ145" s="160"/>
      <c r="ADA145" s="160"/>
      <c r="ADB145" s="160"/>
      <c r="ADC145" s="160"/>
      <c r="ADD145" s="160"/>
      <c r="ADE145" s="160"/>
      <c r="ADF145" s="160"/>
      <c r="ADG145" s="160"/>
      <c r="ADH145" s="160"/>
      <c r="ADI145" s="160"/>
      <c r="ADJ145" s="160"/>
      <c r="ADK145" s="160"/>
      <c r="ADL145" s="160"/>
      <c r="ADM145" s="160"/>
      <c r="ADN145" s="160"/>
      <c r="ADO145" s="160"/>
      <c r="ADP145" s="160"/>
      <c r="ADQ145" s="160"/>
      <c r="ADR145" s="160"/>
      <c r="ADS145" s="160"/>
      <c r="ADT145" s="160"/>
      <c r="ADU145" s="160"/>
      <c r="ADV145" s="160"/>
      <c r="ADW145" s="160"/>
      <c r="ADX145" s="160"/>
      <c r="ADY145" s="160"/>
      <c r="ADZ145" s="160"/>
      <c r="AEA145" s="160"/>
      <c r="AEB145" s="160"/>
      <c r="AEC145" s="160"/>
      <c r="AED145" s="160"/>
      <c r="AEE145" s="160"/>
      <c r="AEF145" s="160"/>
      <c r="AEG145" s="160"/>
      <c r="AEH145" s="160"/>
      <c r="AEI145" s="160"/>
      <c r="AEJ145" s="160"/>
      <c r="AEK145" s="160"/>
      <c r="AEL145" s="160"/>
      <c r="AEM145" s="160"/>
      <c r="AEN145" s="160"/>
      <c r="AEO145" s="160"/>
      <c r="AEP145" s="160"/>
      <c r="AEQ145" s="160"/>
      <c r="AER145" s="160"/>
      <c r="AES145" s="160"/>
      <c r="AET145" s="160"/>
      <c r="AEU145" s="160"/>
      <c r="AEV145" s="160"/>
      <c r="AEW145" s="160"/>
      <c r="AEX145" s="160"/>
      <c r="AEY145" s="160"/>
      <c r="AEZ145" s="160"/>
      <c r="AFA145" s="160"/>
      <c r="AFB145" s="160"/>
      <c r="AFC145" s="160"/>
      <c r="AFD145" s="160"/>
      <c r="AFE145" s="160"/>
      <c r="AFF145" s="160"/>
      <c r="AFG145" s="160"/>
      <c r="AFH145" s="160"/>
      <c r="AFI145" s="160"/>
      <c r="AFJ145" s="160"/>
      <c r="AFK145" s="160"/>
      <c r="AFL145" s="160"/>
      <c r="AFM145" s="160"/>
      <c r="AFN145" s="160"/>
      <c r="AFO145" s="160"/>
      <c r="AFP145" s="160"/>
      <c r="AFQ145" s="160"/>
      <c r="AFR145" s="160"/>
      <c r="AFS145" s="160"/>
      <c r="AFT145" s="160"/>
      <c r="AFU145" s="160"/>
      <c r="AFV145" s="160"/>
      <c r="AFW145" s="160"/>
      <c r="AFX145" s="160"/>
      <c r="AFY145" s="160"/>
      <c r="AFZ145" s="160"/>
      <c r="AGA145" s="160"/>
      <c r="AGB145" s="160"/>
      <c r="AGC145" s="160"/>
      <c r="AGD145" s="160"/>
      <c r="AGE145" s="160"/>
      <c r="AGF145" s="160"/>
      <c r="AGG145" s="160"/>
      <c r="AGH145" s="160"/>
      <c r="AGI145" s="160"/>
      <c r="AGJ145" s="160"/>
      <c r="AGK145" s="160"/>
      <c r="AGL145" s="160"/>
      <c r="AGM145" s="160"/>
      <c r="AGN145" s="160"/>
      <c r="AGO145" s="160"/>
      <c r="AGP145" s="160"/>
      <c r="AGQ145" s="160"/>
      <c r="AGR145" s="160"/>
      <c r="AGS145" s="160"/>
      <c r="AGT145" s="160"/>
      <c r="AGU145" s="160"/>
      <c r="AGV145" s="160"/>
      <c r="AGW145" s="160"/>
      <c r="AGX145" s="160"/>
      <c r="AGY145" s="160"/>
      <c r="AGZ145" s="160"/>
      <c r="AHA145" s="160"/>
      <c r="AHB145" s="160"/>
      <c r="AHC145" s="160"/>
      <c r="AHD145" s="160"/>
      <c r="AHE145" s="160"/>
      <c r="AHF145" s="160"/>
      <c r="AHG145" s="160"/>
      <c r="AHH145" s="160"/>
      <c r="AHI145" s="160"/>
      <c r="AHJ145" s="160"/>
      <c r="AHK145" s="160"/>
      <c r="AHL145" s="160"/>
      <c r="AHM145" s="160"/>
      <c r="AHN145" s="160"/>
      <c r="AHO145" s="160"/>
      <c r="AHP145" s="160"/>
      <c r="AHQ145" s="160"/>
      <c r="AHR145" s="160"/>
      <c r="AHS145" s="160"/>
      <c r="AHT145" s="160"/>
      <c r="AHU145" s="160"/>
      <c r="AHV145" s="160"/>
      <c r="AHW145" s="160"/>
      <c r="AHX145" s="160"/>
      <c r="AHY145" s="160"/>
      <c r="AHZ145" s="160"/>
      <c r="AIA145" s="160"/>
      <c r="AIB145" s="160"/>
      <c r="AIC145" s="160"/>
      <c r="AID145" s="160"/>
      <c r="AIE145" s="160"/>
      <c r="AIF145" s="160"/>
      <c r="AIG145" s="160"/>
      <c r="AIH145" s="160"/>
      <c r="AII145" s="160"/>
      <c r="AIJ145" s="160"/>
      <c r="AIK145" s="160"/>
      <c r="AIL145" s="160"/>
      <c r="AIM145" s="160"/>
      <c r="AIN145" s="160"/>
      <c r="AIO145" s="160"/>
      <c r="AIP145" s="160"/>
      <c r="AIQ145" s="160"/>
      <c r="AIR145" s="160"/>
      <c r="AIS145" s="160"/>
      <c r="AIT145" s="160"/>
      <c r="AIU145" s="160"/>
      <c r="AIV145" s="160"/>
      <c r="AIW145" s="160"/>
      <c r="AIX145" s="160"/>
      <c r="AIY145" s="160"/>
      <c r="AIZ145" s="160"/>
      <c r="AJA145" s="160"/>
      <c r="AJB145" s="160"/>
      <c r="AJC145" s="160"/>
      <c r="AJD145" s="160"/>
      <c r="AJE145" s="160"/>
      <c r="AJF145" s="160"/>
      <c r="AJG145" s="160"/>
      <c r="AJH145" s="160"/>
      <c r="AJI145" s="160"/>
      <c r="AJJ145" s="160"/>
    </row>
    <row r="146" spans="1:946" s="161" customFormat="1" ht="27.95" customHeight="1" x14ac:dyDescent="0.25">
      <c r="A146" s="73" t="s">
        <v>314</v>
      </c>
      <c r="B146" s="73" t="s">
        <v>348</v>
      </c>
      <c r="C146" s="84"/>
      <c r="D146" s="86"/>
      <c r="E146" s="86"/>
      <c r="F146" s="81" t="s">
        <v>92</v>
      </c>
      <c r="G146" s="86"/>
      <c r="H146" s="86"/>
      <c r="I146" s="86"/>
      <c r="J146" s="86"/>
      <c r="K146" s="62"/>
      <c r="L146" s="86"/>
      <c r="M146" s="64" t="s">
        <v>66</v>
      </c>
      <c r="N146" s="88"/>
      <c r="O146" s="64">
        <v>1</v>
      </c>
      <c r="P146" s="64">
        <v>1</v>
      </c>
      <c r="Q146" s="64">
        <v>1</v>
      </c>
      <c r="R146" s="64">
        <v>1</v>
      </c>
      <c r="S146" s="64">
        <v>1</v>
      </c>
      <c r="T146" s="64">
        <v>1</v>
      </c>
      <c r="U146" s="64">
        <v>1</v>
      </c>
      <c r="V146" s="64">
        <v>1</v>
      </c>
      <c r="W146" s="64">
        <v>1</v>
      </c>
      <c r="X146" s="64">
        <v>1</v>
      </c>
      <c r="Y146" s="64">
        <v>1</v>
      </c>
      <c r="Z146" s="51">
        <f t="shared" si="2"/>
        <v>11</v>
      </c>
      <c r="AA146" s="66"/>
      <c r="AB146" s="53"/>
      <c r="AC146" s="67"/>
      <c r="AD146" s="68"/>
      <c r="AE146" s="68"/>
      <c r="AF146" s="69"/>
      <c r="AG146" s="66"/>
      <c r="AH146" s="66"/>
      <c r="AI146" s="67"/>
      <c r="AJ146" s="160"/>
      <c r="AK146" s="160"/>
      <c r="AL146" s="160"/>
      <c r="AM146" s="160"/>
      <c r="AN146" s="160"/>
      <c r="AO146" s="160"/>
      <c r="AP146" s="160"/>
      <c r="AQ146" s="160"/>
      <c r="AR146" s="160"/>
      <c r="AS146" s="160"/>
      <c r="AT146" s="160"/>
      <c r="AU146" s="160"/>
      <c r="AV146" s="160"/>
      <c r="AW146" s="160"/>
      <c r="AX146" s="160"/>
      <c r="AY146" s="160"/>
      <c r="AZ146" s="160"/>
      <c r="BA146" s="160"/>
      <c r="BB146" s="160"/>
      <c r="BC146" s="160"/>
      <c r="BD146" s="160"/>
      <c r="BE146" s="160"/>
      <c r="BF146" s="160"/>
      <c r="BG146" s="160"/>
      <c r="BH146" s="160"/>
      <c r="BI146" s="160"/>
      <c r="BJ146" s="160"/>
      <c r="BK146" s="160"/>
      <c r="BL146" s="160"/>
      <c r="BM146" s="160"/>
      <c r="BN146" s="160"/>
      <c r="BO146" s="160"/>
      <c r="BP146" s="160"/>
      <c r="BQ146" s="160"/>
      <c r="BR146" s="160"/>
      <c r="BS146" s="160"/>
      <c r="BT146" s="160"/>
      <c r="BU146" s="160"/>
      <c r="BV146" s="160"/>
      <c r="BW146" s="160"/>
      <c r="BX146" s="160"/>
      <c r="BY146" s="160"/>
      <c r="BZ146" s="160"/>
      <c r="CA146" s="160"/>
      <c r="CB146" s="160"/>
      <c r="CC146" s="160"/>
      <c r="CD146" s="160"/>
      <c r="CE146" s="160"/>
      <c r="CF146" s="160"/>
      <c r="CG146" s="160"/>
      <c r="CH146" s="160"/>
      <c r="CI146" s="160"/>
      <c r="CJ146" s="160"/>
      <c r="CK146" s="160"/>
      <c r="CL146" s="160"/>
      <c r="CM146" s="160"/>
      <c r="CN146" s="160"/>
      <c r="CO146" s="160"/>
      <c r="CP146" s="160"/>
      <c r="CQ146" s="160"/>
      <c r="CR146" s="160"/>
      <c r="CS146" s="160"/>
      <c r="CT146" s="160"/>
      <c r="CU146" s="160"/>
      <c r="CV146" s="160"/>
      <c r="CW146" s="160"/>
      <c r="CX146" s="160"/>
      <c r="CY146" s="160"/>
      <c r="CZ146" s="160"/>
      <c r="DA146" s="160"/>
      <c r="DB146" s="160"/>
      <c r="DC146" s="160"/>
      <c r="DD146" s="160"/>
      <c r="DE146" s="160"/>
      <c r="DF146" s="160"/>
      <c r="DG146" s="160"/>
      <c r="DH146" s="160"/>
      <c r="DI146" s="160"/>
      <c r="DJ146" s="160"/>
      <c r="DK146" s="160"/>
      <c r="DL146" s="160"/>
      <c r="DM146" s="160"/>
      <c r="DN146" s="160"/>
      <c r="DO146" s="160"/>
      <c r="DP146" s="160"/>
      <c r="DQ146" s="160"/>
      <c r="DR146" s="160"/>
      <c r="DS146" s="160"/>
      <c r="DT146" s="160"/>
      <c r="DU146" s="160"/>
      <c r="DV146" s="160"/>
      <c r="DW146" s="160"/>
      <c r="DX146" s="160"/>
      <c r="DY146" s="160"/>
      <c r="DZ146" s="160"/>
      <c r="EA146" s="160"/>
      <c r="EB146" s="160"/>
      <c r="EC146" s="160"/>
      <c r="ED146" s="160"/>
      <c r="EE146" s="160"/>
      <c r="EF146" s="160"/>
      <c r="EG146" s="160"/>
      <c r="EH146" s="160"/>
      <c r="EI146" s="160"/>
      <c r="EJ146" s="160"/>
      <c r="EK146" s="160"/>
      <c r="EL146" s="160"/>
      <c r="EM146" s="160"/>
      <c r="EN146" s="160"/>
      <c r="EO146" s="160"/>
      <c r="EP146" s="160"/>
      <c r="EQ146" s="160"/>
      <c r="ER146" s="160"/>
      <c r="ES146" s="160"/>
      <c r="ET146" s="160"/>
      <c r="EU146" s="160"/>
      <c r="EV146" s="160"/>
      <c r="EW146" s="160"/>
      <c r="EX146" s="160"/>
      <c r="EY146" s="160"/>
      <c r="EZ146" s="160"/>
      <c r="FA146" s="160"/>
      <c r="FB146" s="160"/>
      <c r="FC146" s="160"/>
      <c r="FD146" s="160"/>
      <c r="FE146" s="160"/>
      <c r="FF146" s="160"/>
      <c r="FG146" s="160"/>
      <c r="FH146" s="160"/>
      <c r="FI146" s="160"/>
      <c r="FJ146" s="160"/>
      <c r="FK146" s="160"/>
      <c r="FL146" s="160"/>
      <c r="FM146" s="160"/>
      <c r="FN146" s="160"/>
      <c r="FO146" s="160"/>
      <c r="FP146" s="160"/>
      <c r="FQ146" s="160"/>
      <c r="FR146" s="160"/>
      <c r="FS146" s="160"/>
      <c r="FT146" s="160"/>
      <c r="FU146" s="160"/>
      <c r="FV146" s="160"/>
      <c r="FW146" s="160"/>
      <c r="FX146" s="160"/>
      <c r="FY146" s="160"/>
      <c r="FZ146" s="160"/>
      <c r="GA146" s="160"/>
      <c r="GB146" s="160"/>
      <c r="GC146" s="160"/>
      <c r="GD146" s="160"/>
      <c r="GE146" s="160"/>
      <c r="GF146" s="160"/>
      <c r="GG146" s="160"/>
      <c r="GH146" s="160"/>
      <c r="GI146" s="160"/>
      <c r="GJ146" s="160"/>
      <c r="GK146" s="160"/>
      <c r="GL146" s="160"/>
      <c r="GM146" s="160"/>
      <c r="GN146" s="160"/>
      <c r="GO146" s="160"/>
      <c r="GP146" s="160"/>
      <c r="GQ146" s="160"/>
      <c r="GR146" s="160"/>
      <c r="GS146" s="160"/>
      <c r="GT146" s="160"/>
      <c r="GU146" s="160"/>
      <c r="GV146" s="160"/>
      <c r="GW146" s="160"/>
      <c r="GX146" s="160"/>
      <c r="GY146" s="160"/>
      <c r="GZ146" s="160"/>
      <c r="HA146" s="160"/>
      <c r="HB146" s="160"/>
      <c r="HC146" s="160"/>
      <c r="HD146" s="160"/>
      <c r="HE146" s="160"/>
      <c r="HF146" s="160"/>
      <c r="HG146" s="160"/>
      <c r="HH146" s="160"/>
      <c r="HI146" s="160"/>
      <c r="HJ146" s="160"/>
      <c r="HK146" s="160"/>
      <c r="HL146" s="160"/>
      <c r="HM146" s="160"/>
      <c r="HN146" s="160"/>
      <c r="HO146" s="160"/>
      <c r="HP146" s="160"/>
      <c r="HQ146" s="160"/>
      <c r="HR146" s="160"/>
      <c r="HS146" s="160"/>
      <c r="HT146" s="160"/>
      <c r="HU146" s="160"/>
      <c r="HV146" s="160"/>
      <c r="HW146" s="160"/>
      <c r="HX146" s="160"/>
      <c r="HY146" s="160"/>
      <c r="HZ146" s="160"/>
      <c r="IA146" s="160"/>
      <c r="IB146" s="160"/>
      <c r="IC146" s="160"/>
      <c r="ID146" s="160"/>
      <c r="IE146" s="160"/>
      <c r="IF146" s="160"/>
      <c r="IG146" s="160"/>
      <c r="IH146" s="160"/>
      <c r="II146" s="160"/>
      <c r="IJ146" s="160"/>
      <c r="IK146" s="160"/>
      <c r="IL146" s="160"/>
      <c r="IM146" s="160"/>
      <c r="IN146" s="160"/>
      <c r="IO146" s="160"/>
      <c r="IP146" s="160"/>
      <c r="IQ146" s="160"/>
      <c r="IR146" s="160"/>
      <c r="IS146" s="160"/>
      <c r="IT146" s="160"/>
      <c r="IU146" s="160"/>
      <c r="IV146" s="160"/>
      <c r="IW146" s="160"/>
      <c r="IX146" s="160"/>
      <c r="IY146" s="160"/>
      <c r="IZ146" s="160"/>
      <c r="JA146" s="160"/>
      <c r="JB146" s="160"/>
      <c r="JC146" s="160"/>
      <c r="JD146" s="160"/>
      <c r="JE146" s="160"/>
      <c r="JF146" s="160"/>
      <c r="JG146" s="160"/>
      <c r="JH146" s="160"/>
      <c r="JI146" s="160"/>
      <c r="JJ146" s="160"/>
      <c r="JK146" s="160"/>
      <c r="JL146" s="160"/>
      <c r="JM146" s="160"/>
      <c r="JN146" s="160"/>
      <c r="JO146" s="160"/>
      <c r="JP146" s="160"/>
      <c r="JQ146" s="160"/>
      <c r="JR146" s="160"/>
      <c r="JS146" s="160"/>
      <c r="JT146" s="160"/>
      <c r="JU146" s="160"/>
      <c r="JV146" s="160"/>
      <c r="JW146" s="160"/>
      <c r="JX146" s="160"/>
      <c r="JY146" s="160"/>
      <c r="JZ146" s="160"/>
      <c r="KA146" s="160"/>
      <c r="KB146" s="160"/>
      <c r="KC146" s="160"/>
      <c r="KD146" s="160"/>
      <c r="KE146" s="160"/>
      <c r="KF146" s="160"/>
      <c r="KG146" s="160"/>
      <c r="KH146" s="160"/>
      <c r="KI146" s="160"/>
      <c r="KJ146" s="160"/>
      <c r="KK146" s="160"/>
      <c r="KL146" s="160"/>
      <c r="KM146" s="160"/>
      <c r="KN146" s="160"/>
      <c r="KO146" s="160"/>
      <c r="KP146" s="160"/>
      <c r="KQ146" s="160"/>
      <c r="KR146" s="160"/>
      <c r="KS146" s="160"/>
      <c r="KT146" s="160"/>
      <c r="KU146" s="160"/>
      <c r="KV146" s="160"/>
      <c r="KW146" s="160"/>
      <c r="KX146" s="160"/>
      <c r="KY146" s="160"/>
      <c r="KZ146" s="160"/>
      <c r="LA146" s="160"/>
      <c r="LB146" s="160"/>
      <c r="LC146" s="160"/>
      <c r="LD146" s="160"/>
      <c r="LE146" s="160"/>
      <c r="LF146" s="160"/>
      <c r="LG146" s="160"/>
      <c r="LH146" s="160"/>
      <c r="LI146" s="160"/>
      <c r="LJ146" s="160"/>
      <c r="LK146" s="160"/>
      <c r="LL146" s="160"/>
      <c r="LM146" s="160"/>
      <c r="LN146" s="160"/>
      <c r="LO146" s="160"/>
      <c r="LP146" s="160"/>
      <c r="LQ146" s="160"/>
      <c r="LR146" s="160"/>
      <c r="LS146" s="160"/>
      <c r="LT146" s="160"/>
      <c r="LU146" s="160"/>
      <c r="LV146" s="160"/>
      <c r="LW146" s="160"/>
      <c r="LX146" s="160"/>
      <c r="LY146" s="160"/>
      <c r="LZ146" s="160"/>
      <c r="MA146" s="160"/>
      <c r="MB146" s="160"/>
      <c r="MC146" s="160"/>
      <c r="MD146" s="160"/>
      <c r="ME146" s="160"/>
      <c r="MF146" s="160"/>
      <c r="MG146" s="160"/>
      <c r="MH146" s="160"/>
      <c r="MI146" s="160"/>
      <c r="MJ146" s="160"/>
      <c r="MK146" s="160"/>
      <c r="ML146" s="160"/>
      <c r="MM146" s="160"/>
      <c r="MN146" s="160"/>
      <c r="MO146" s="160"/>
      <c r="MP146" s="160"/>
      <c r="MQ146" s="160"/>
      <c r="MR146" s="160"/>
      <c r="MS146" s="160"/>
      <c r="MT146" s="160"/>
      <c r="MU146" s="160"/>
      <c r="MV146" s="160"/>
      <c r="MW146" s="160"/>
      <c r="MX146" s="160"/>
      <c r="MY146" s="160"/>
      <c r="MZ146" s="160"/>
      <c r="NA146" s="160"/>
      <c r="NB146" s="160"/>
      <c r="NC146" s="160"/>
      <c r="ND146" s="160"/>
      <c r="NE146" s="160"/>
      <c r="NF146" s="160"/>
      <c r="NG146" s="160"/>
      <c r="NH146" s="160"/>
      <c r="NI146" s="160"/>
      <c r="NJ146" s="160"/>
      <c r="NK146" s="160"/>
      <c r="NL146" s="160"/>
      <c r="NM146" s="160"/>
      <c r="NN146" s="160"/>
      <c r="NO146" s="160"/>
      <c r="NP146" s="160"/>
      <c r="NQ146" s="160"/>
      <c r="NR146" s="160"/>
      <c r="NS146" s="160"/>
      <c r="NT146" s="160"/>
      <c r="NU146" s="160"/>
      <c r="NV146" s="160"/>
      <c r="NW146" s="160"/>
      <c r="NX146" s="160"/>
      <c r="NY146" s="160"/>
      <c r="NZ146" s="160"/>
      <c r="OA146" s="160"/>
      <c r="OB146" s="160"/>
      <c r="OC146" s="160"/>
      <c r="OD146" s="160"/>
      <c r="OE146" s="160"/>
      <c r="OF146" s="160"/>
      <c r="OG146" s="160"/>
      <c r="OH146" s="160"/>
      <c r="OI146" s="160"/>
      <c r="OJ146" s="160"/>
      <c r="OK146" s="160"/>
      <c r="OL146" s="160"/>
      <c r="OM146" s="160"/>
      <c r="ON146" s="160"/>
      <c r="OO146" s="160"/>
      <c r="OP146" s="160"/>
      <c r="OQ146" s="160"/>
      <c r="OR146" s="160"/>
      <c r="OS146" s="160"/>
      <c r="OT146" s="160"/>
      <c r="OU146" s="160"/>
      <c r="OV146" s="160"/>
      <c r="OW146" s="160"/>
      <c r="OX146" s="160"/>
      <c r="OY146" s="160"/>
      <c r="OZ146" s="160"/>
      <c r="PA146" s="160"/>
      <c r="PB146" s="160"/>
      <c r="PC146" s="160"/>
      <c r="PD146" s="160"/>
      <c r="PE146" s="160"/>
      <c r="PF146" s="160"/>
      <c r="PG146" s="160"/>
      <c r="PH146" s="160"/>
      <c r="PI146" s="160"/>
      <c r="PJ146" s="160"/>
      <c r="PK146" s="160"/>
      <c r="PL146" s="160"/>
      <c r="PM146" s="160"/>
      <c r="PN146" s="160"/>
      <c r="PO146" s="160"/>
      <c r="PP146" s="160"/>
      <c r="PQ146" s="160"/>
      <c r="PR146" s="160"/>
      <c r="PS146" s="160"/>
      <c r="PT146" s="160"/>
      <c r="PU146" s="160"/>
      <c r="PV146" s="160"/>
      <c r="PW146" s="160"/>
      <c r="PX146" s="160"/>
      <c r="PY146" s="160"/>
      <c r="PZ146" s="160"/>
      <c r="QA146" s="160"/>
      <c r="QB146" s="160"/>
      <c r="QC146" s="160"/>
      <c r="QD146" s="160"/>
      <c r="QE146" s="160"/>
      <c r="QF146" s="160"/>
      <c r="QG146" s="160"/>
      <c r="QH146" s="160"/>
      <c r="QI146" s="160"/>
      <c r="QJ146" s="160"/>
      <c r="QK146" s="160"/>
      <c r="QL146" s="160"/>
      <c r="QM146" s="160"/>
      <c r="QN146" s="160"/>
      <c r="QO146" s="160"/>
      <c r="QP146" s="160"/>
      <c r="QQ146" s="160"/>
      <c r="QR146" s="160"/>
      <c r="QS146" s="160"/>
      <c r="QT146" s="160"/>
      <c r="QU146" s="160"/>
      <c r="QV146" s="160"/>
      <c r="QW146" s="160"/>
      <c r="QX146" s="160"/>
      <c r="QY146" s="160"/>
      <c r="QZ146" s="160"/>
      <c r="RA146" s="160"/>
      <c r="RB146" s="160"/>
      <c r="RC146" s="160"/>
      <c r="RD146" s="160"/>
      <c r="RE146" s="160"/>
      <c r="RF146" s="160"/>
      <c r="RG146" s="160"/>
      <c r="RH146" s="160"/>
      <c r="RI146" s="160"/>
      <c r="RJ146" s="160"/>
      <c r="RK146" s="160"/>
      <c r="RL146" s="160"/>
      <c r="RM146" s="160"/>
      <c r="RN146" s="160"/>
      <c r="RO146" s="160"/>
      <c r="RP146" s="160"/>
      <c r="RQ146" s="160"/>
      <c r="RR146" s="160"/>
      <c r="RS146" s="160"/>
      <c r="RT146" s="160"/>
      <c r="RU146" s="160"/>
      <c r="RV146" s="160"/>
      <c r="RW146" s="160"/>
      <c r="RX146" s="160"/>
      <c r="RY146" s="160"/>
      <c r="RZ146" s="160"/>
      <c r="SA146" s="160"/>
      <c r="SB146" s="160"/>
      <c r="SC146" s="160"/>
      <c r="SD146" s="160"/>
      <c r="SE146" s="160"/>
      <c r="SF146" s="160"/>
      <c r="SG146" s="160"/>
      <c r="SH146" s="160"/>
      <c r="SI146" s="160"/>
      <c r="SJ146" s="160"/>
      <c r="SK146" s="160"/>
      <c r="SL146" s="160"/>
      <c r="SM146" s="160"/>
      <c r="SN146" s="160"/>
      <c r="SO146" s="160"/>
      <c r="SP146" s="160"/>
      <c r="SQ146" s="160"/>
      <c r="SR146" s="160"/>
      <c r="SS146" s="160"/>
      <c r="ST146" s="160"/>
      <c r="SU146" s="160"/>
      <c r="SV146" s="160"/>
      <c r="SW146" s="160"/>
      <c r="SX146" s="160"/>
      <c r="SY146" s="160"/>
      <c r="SZ146" s="160"/>
      <c r="TA146" s="160"/>
      <c r="TB146" s="160"/>
      <c r="TC146" s="160"/>
      <c r="TD146" s="160"/>
      <c r="TE146" s="160"/>
      <c r="TF146" s="160"/>
      <c r="TG146" s="160"/>
      <c r="TH146" s="160"/>
      <c r="TI146" s="160"/>
      <c r="TJ146" s="160"/>
      <c r="TK146" s="160"/>
      <c r="TL146" s="160"/>
      <c r="TM146" s="160"/>
      <c r="TN146" s="160"/>
      <c r="TO146" s="160"/>
      <c r="TP146" s="160"/>
      <c r="TQ146" s="160"/>
      <c r="TR146" s="160"/>
      <c r="TS146" s="160"/>
      <c r="TT146" s="160"/>
      <c r="TU146" s="160"/>
      <c r="TV146" s="160"/>
      <c r="TW146" s="160"/>
      <c r="TX146" s="160"/>
      <c r="TY146" s="160"/>
      <c r="TZ146" s="160"/>
      <c r="UA146" s="160"/>
      <c r="UB146" s="160"/>
      <c r="UC146" s="160"/>
      <c r="UD146" s="160"/>
      <c r="UE146" s="160"/>
      <c r="UF146" s="160"/>
      <c r="UG146" s="160"/>
      <c r="UH146" s="160"/>
      <c r="UI146" s="160"/>
      <c r="UJ146" s="160"/>
      <c r="UK146" s="160"/>
      <c r="UL146" s="160"/>
      <c r="UM146" s="160"/>
      <c r="UN146" s="160"/>
      <c r="UO146" s="160"/>
      <c r="UP146" s="160"/>
      <c r="UQ146" s="160"/>
      <c r="UR146" s="160"/>
      <c r="US146" s="160"/>
      <c r="UT146" s="160"/>
      <c r="UU146" s="160"/>
      <c r="UV146" s="160"/>
      <c r="UW146" s="160"/>
      <c r="UX146" s="160"/>
      <c r="UY146" s="160"/>
      <c r="UZ146" s="160"/>
      <c r="VA146" s="160"/>
      <c r="VB146" s="160"/>
      <c r="VC146" s="160"/>
      <c r="VD146" s="160"/>
      <c r="VE146" s="160"/>
      <c r="VF146" s="160"/>
      <c r="VG146" s="160"/>
      <c r="VH146" s="160"/>
      <c r="VI146" s="160"/>
      <c r="VJ146" s="160"/>
      <c r="VK146" s="160"/>
      <c r="VL146" s="160"/>
      <c r="VM146" s="160"/>
      <c r="VN146" s="160"/>
      <c r="VO146" s="160"/>
      <c r="VP146" s="160"/>
      <c r="VQ146" s="160"/>
      <c r="VR146" s="160"/>
      <c r="VS146" s="160"/>
      <c r="VT146" s="160"/>
      <c r="VU146" s="160"/>
      <c r="VV146" s="160"/>
      <c r="VW146" s="160"/>
      <c r="VX146" s="160"/>
      <c r="VY146" s="160"/>
      <c r="VZ146" s="160"/>
      <c r="WA146" s="160"/>
      <c r="WB146" s="160"/>
      <c r="WC146" s="160"/>
      <c r="WD146" s="160"/>
      <c r="WE146" s="160"/>
      <c r="WF146" s="160"/>
      <c r="WG146" s="160"/>
      <c r="WH146" s="160"/>
      <c r="WI146" s="160"/>
      <c r="WJ146" s="160"/>
      <c r="WK146" s="160"/>
      <c r="WL146" s="160"/>
      <c r="WM146" s="160"/>
      <c r="WN146" s="160"/>
      <c r="WO146" s="160"/>
      <c r="WP146" s="160"/>
      <c r="WQ146" s="160"/>
      <c r="WR146" s="160"/>
      <c r="WS146" s="160"/>
      <c r="WT146" s="160"/>
      <c r="WU146" s="160"/>
      <c r="WV146" s="160"/>
      <c r="WW146" s="160"/>
      <c r="WX146" s="160"/>
      <c r="WY146" s="160"/>
      <c r="WZ146" s="160"/>
      <c r="XA146" s="160"/>
      <c r="XB146" s="160"/>
      <c r="XC146" s="160"/>
      <c r="XD146" s="160"/>
      <c r="XE146" s="160"/>
      <c r="XF146" s="160"/>
      <c r="XG146" s="160"/>
      <c r="XH146" s="160"/>
      <c r="XI146" s="160"/>
      <c r="XJ146" s="160"/>
      <c r="XK146" s="160"/>
      <c r="XL146" s="160"/>
      <c r="XM146" s="160"/>
      <c r="XN146" s="160"/>
      <c r="XO146" s="160"/>
      <c r="XP146" s="160"/>
      <c r="XQ146" s="160"/>
      <c r="XR146" s="160"/>
      <c r="XS146" s="160"/>
      <c r="XT146" s="160"/>
      <c r="XU146" s="160"/>
      <c r="XV146" s="160"/>
      <c r="XW146" s="160"/>
      <c r="XX146" s="160"/>
      <c r="XY146" s="160"/>
      <c r="XZ146" s="160"/>
      <c r="YA146" s="160"/>
      <c r="YB146" s="160"/>
      <c r="YC146" s="160"/>
      <c r="YD146" s="160"/>
      <c r="YE146" s="160"/>
      <c r="YF146" s="160"/>
      <c r="YG146" s="160"/>
      <c r="YH146" s="160"/>
      <c r="YI146" s="160"/>
      <c r="YJ146" s="160"/>
      <c r="YK146" s="160"/>
      <c r="YL146" s="160"/>
      <c r="YM146" s="160"/>
      <c r="YN146" s="160"/>
      <c r="YO146" s="160"/>
      <c r="YP146" s="160"/>
      <c r="YQ146" s="160"/>
      <c r="YR146" s="160"/>
      <c r="YS146" s="160"/>
      <c r="YT146" s="160"/>
      <c r="YU146" s="160"/>
      <c r="YV146" s="160"/>
      <c r="YW146" s="160"/>
      <c r="YX146" s="160"/>
      <c r="YY146" s="160"/>
      <c r="YZ146" s="160"/>
      <c r="ZA146" s="160"/>
      <c r="ZB146" s="160"/>
      <c r="ZC146" s="160"/>
      <c r="ZD146" s="160"/>
      <c r="ZE146" s="160"/>
      <c r="ZF146" s="160"/>
      <c r="ZG146" s="160"/>
      <c r="ZH146" s="160"/>
      <c r="ZI146" s="160"/>
      <c r="ZJ146" s="160"/>
      <c r="ZK146" s="160"/>
      <c r="ZL146" s="160"/>
      <c r="ZM146" s="160"/>
      <c r="ZN146" s="160"/>
      <c r="ZO146" s="160"/>
      <c r="ZP146" s="160"/>
      <c r="ZQ146" s="160"/>
      <c r="ZR146" s="160"/>
      <c r="ZS146" s="160"/>
      <c r="ZT146" s="160"/>
      <c r="ZU146" s="160"/>
      <c r="ZV146" s="160"/>
      <c r="ZW146" s="160"/>
      <c r="ZX146" s="160"/>
      <c r="ZY146" s="160"/>
      <c r="ZZ146" s="160"/>
      <c r="AAA146" s="160"/>
      <c r="AAB146" s="160"/>
      <c r="AAC146" s="160"/>
      <c r="AAD146" s="160"/>
      <c r="AAE146" s="160"/>
      <c r="AAF146" s="160"/>
      <c r="AAG146" s="160"/>
      <c r="AAH146" s="160"/>
      <c r="AAI146" s="160"/>
      <c r="AAJ146" s="160"/>
      <c r="AAK146" s="160"/>
      <c r="AAL146" s="160"/>
      <c r="AAM146" s="160"/>
      <c r="AAN146" s="160"/>
      <c r="AAO146" s="160"/>
      <c r="AAP146" s="160"/>
      <c r="AAQ146" s="160"/>
      <c r="AAR146" s="160"/>
      <c r="AAS146" s="160"/>
      <c r="AAT146" s="160"/>
      <c r="AAU146" s="160"/>
      <c r="AAV146" s="160"/>
      <c r="AAW146" s="160"/>
      <c r="AAX146" s="160"/>
      <c r="AAY146" s="160"/>
      <c r="AAZ146" s="160"/>
      <c r="ABA146" s="160"/>
      <c r="ABB146" s="160"/>
      <c r="ABC146" s="160"/>
      <c r="ABD146" s="160"/>
      <c r="ABE146" s="160"/>
      <c r="ABF146" s="160"/>
      <c r="ABG146" s="160"/>
      <c r="ABH146" s="160"/>
      <c r="ABI146" s="160"/>
      <c r="ABJ146" s="160"/>
      <c r="ABK146" s="160"/>
      <c r="ABL146" s="160"/>
      <c r="ABM146" s="160"/>
      <c r="ABN146" s="160"/>
      <c r="ABO146" s="160"/>
      <c r="ABP146" s="160"/>
      <c r="ABQ146" s="160"/>
      <c r="ABR146" s="160"/>
      <c r="ABS146" s="160"/>
      <c r="ABT146" s="160"/>
      <c r="ABU146" s="160"/>
      <c r="ABV146" s="160"/>
      <c r="ABW146" s="160"/>
      <c r="ABX146" s="160"/>
      <c r="ABY146" s="160"/>
      <c r="ABZ146" s="160"/>
      <c r="ACA146" s="160"/>
      <c r="ACB146" s="160"/>
      <c r="ACC146" s="160"/>
      <c r="ACD146" s="160"/>
      <c r="ACE146" s="160"/>
      <c r="ACF146" s="160"/>
      <c r="ACG146" s="160"/>
      <c r="ACH146" s="160"/>
      <c r="ACI146" s="160"/>
      <c r="ACJ146" s="160"/>
      <c r="ACK146" s="160"/>
      <c r="ACL146" s="160"/>
      <c r="ACM146" s="160"/>
      <c r="ACN146" s="160"/>
      <c r="ACO146" s="160"/>
      <c r="ACP146" s="160"/>
      <c r="ACQ146" s="160"/>
      <c r="ACR146" s="160"/>
      <c r="ACS146" s="160"/>
      <c r="ACT146" s="160"/>
      <c r="ACU146" s="160"/>
      <c r="ACV146" s="160"/>
      <c r="ACW146" s="160"/>
      <c r="ACX146" s="160"/>
      <c r="ACY146" s="160"/>
      <c r="ACZ146" s="160"/>
      <c r="ADA146" s="160"/>
      <c r="ADB146" s="160"/>
      <c r="ADC146" s="160"/>
      <c r="ADD146" s="160"/>
      <c r="ADE146" s="160"/>
      <c r="ADF146" s="160"/>
      <c r="ADG146" s="160"/>
      <c r="ADH146" s="160"/>
      <c r="ADI146" s="160"/>
      <c r="ADJ146" s="160"/>
      <c r="ADK146" s="160"/>
      <c r="ADL146" s="160"/>
      <c r="ADM146" s="160"/>
      <c r="ADN146" s="160"/>
      <c r="ADO146" s="160"/>
      <c r="ADP146" s="160"/>
      <c r="ADQ146" s="160"/>
      <c r="ADR146" s="160"/>
      <c r="ADS146" s="160"/>
      <c r="ADT146" s="160"/>
      <c r="ADU146" s="160"/>
      <c r="ADV146" s="160"/>
      <c r="ADW146" s="160"/>
      <c r="ADX146" s="160"/>
      <c r="ADY146" s="160"/>
      <c r="ADZ146" s="160"/>
      <c r="AEA146" s="160"/>
      <c r="AEB146" s="160"/>
      <c r="AEC146" s="160"/>
      <c r="AED146" s="160"/>
      <c r="AEE146" s="160"/>
      <c r="AEF146" s="160"/>
      <c r="AEG146" s="160"/>
      <c r="AEH146" s="160"/>
      <c r="AEI146" s="160"/>
      <c r="AEJ146" s="160"/>
      <c r="AEK146" s="160"/>
      <c r="AEL146" s="160"/>
      <c r="AEM146" s="160"/>
      <c r="AEN146" s="160"/>
      <c r="AEO146" s="160"/>
      <c r="AEP146" s="160"/>
      <c r="AEQ146" s="160"/>
      <c r="AER146" s="160"/>
      <c r="AES146" s="160"/>
      <c r="AET146" s="160"/>
      <c r="AEU146" s="160"/>
      <c r="AEV146" s="160"/>
      <c r="AEW146" s="160"/>
      <c r="AEX146" s="160"/>
      <c r="AEY146" s="160"/>
      <c r="AEZ146" s="160"/>
      <c r="AFA146" s="160"/>
      <c r="AFB146" s="160"/>
      <c r="AFC146" s="160"/>
      <c r="AFD146" s="160"/>
      <c r="AFE146" s="160"/>
      <c r="AFF146" s="160"/>
      <c r="AFG146" s="160"/>
      <c r="AFH146" s="160"/>
      <c r="AFI146" s="160"/>
      <c r="AFJ146" s="160"/>
      <c r="AFK146" s="160"/>
      <c r="AFL146" s="160"/>
      <c r="AFM146" s="160"/>
      <c r="AFN146" s="160"/>
      <c r="AFO146" s="160"/>
      <c r="AFP146" s="160"/>
      <c r="AFQ146" s="160"/>
      <c r="AFR146" s="160"/>
      <c r="AFS146" s="160"/>
      <c r="AFT146" s="160"/>
      <c r="AFU146" s="160"/>
      <c r="AFV146" s="160"/>
      <c r="AFW146" s="160"/>
      <c r="AFX146" s="160"/>
      <c r="AFY146" s="160"/>
      <c r="AFZ146" s="160"/>
      <c r="AGA146" s="160"/>
      <c r="AGB146" s="160"/>
      <c r="AGC146" s="160"/>
      <c r="AGD146" s="160"/>
      <c r="AGE146" s="160"/>
      <c r="AGF146" s="160"/>
      <c r="AGG146" s="160"/>
      <c r="AGH146" s="160"/>
      <c r="AGI146" s="160"/>
      <c r="AGJ146" s="160"/>
      <c r="AGK146" s="160"/>
      <c r="AGL146" s="160"/>
      <c r="AGM146" s="160"/>
      <c r="AGN146" s="160"/>
      <c r="AGO146" s="160"/>
      <c r="AGP146" s="160"/>
      <c r="AGQ146" s="160"/>
      <c r="AGR146" s="160"/>
      <c r="AGS146" s="160"/>
      <c r="AGT146" s="160"/>
      <c r="AGU146" s="160"/>
      <c r="AGV146" s="160"/>
      <c r="AGW146" s="160"/>
      <c r="AGX146" s="160"/>
      <c r="AGY146" s="160"/>
      <c r="AGZ146" s="160"/>
      <c r="AHA146" s="160"/>
      <c r="AHB146" s="160"/>
      <c r="AHC146" s="160"/>
      <c r="AHD146" s="160"/>
      <c r="AHE146" s="160"/>
      <c r="AHF146" s="160"/>
      <c r="AHG146" s="160"/>
      <c r="AHH146" s="160"/>
      <c r="AHI146" s="160"/>
      <c r="AHJ146" s="160"/>
      <c r="AHK146" s="160"/>
      <c r="AHL146" s="160"/>
      <c r="AHM146" s="160"/>
      <c r="AHN146" s="160"/>
      <c r="AHO146" s="160"/>
      <c r="AHP146" s="160"/>
      <c r="AHQ146" s="160"/>
      <c r="AHR146" s="160"/>
      <c r="AHS146" s="160"/>
      <c r="AHT146" s="160"/>
      <c r="AHU146" s="160"/>
      <c r="AHV146" s="160"/>
      <c r="AHW146" s="160"/>
      <c r="AHX146" s="160"/>
      <c r="AHY146" s="160"/>
      <c r="AHZ146" s="160"/>
      <c r="AIA146" s="160"/>
      <c r="AIB146" s="160"/>
      <c r="AIC146" s="160"/>
      <c r="AID146" s="160"/>
      <c r="AIE146" s="160"/>
      <c r="AIF146" s="160"/>
      <c r="AIG146" s="160"/>
      <c r="AIH146" s="160"/>
      <c r="AII146" s="160"/>
      <c r="AIJ146" s="160"/>
      <c r="AIK146" s="160"/>
      <c r="AIL146" s="160"/>
      <c r="AIM146" s="160"/>
      <c r="AIN146" s="160"/>
      <c r="AIO146" s="160"/>
      <c r="AIP146" s="160"/>
      <c r="AIQ146" s="160"/>
      <c r="AIR146" s="160"/>
      <c r="AIS146" s="160"/>
      <c r="AIT146" s="160"/>
      <c r="AIU146" s="160"/>
      <c r="AIV146" s="160"/>
      <c r="AIW146" s="160"/>
      <c r="AIX146" s="160"/>
      <c r="AIY146" s="160"/>
      <c r="AIZ146" s="160"/>
      <c r="AJA146" s="160"/>
      <c r="AJB146" s="160"/>
      <c r="AJC146" s="160"/>
      <c r="AJD146" s="160"/>
      <c r="AJE146" s="160"/>
      <c r="AJF146" s="160"/>
      <c r="AJG146" s="160"/>
      <c r="AJH146" s="160"/>
      <c r="AJI146" s="160"/>
      <c r="AJJ146" s="160"/>
    </row>
    <row r="147" spans="1:946" s="161" customFormat="1" ht="27.95" customHeight="1" x14ac:dyDescent="0.25">
      <c r="A147" s="73" t="s">
        <v>123</v>
      </c>
      <c r="B147" s="73" t="s">
        <v>348</v>
      </c>
      <c r="C147" s="70" t="s">
        <v>354</v>
      </c>
      <c r="D147" s="80" t="s">
        <v>68</v>
      </c>
      <c r="E147" s="80" t="s">
        <v>92</v>
      </c>
      <c r="F147" s="81" t="s">
        <v>92</v>
      </c>
      <c r="G147" s="80" t="s">
        <v>60</v>
      </c>
      <c r="H147" s="80" t="s">
        <v>355</v>
      </c>
      <c r="I147" s="80" t="s">
        <v>79</v>
      </c>
      <c r="J147" s="80" t="s">
        <v>356</v>
      </c>
      <c r="K147" s="46" t="s">
        <v>81</v>
      </c>
      <c r="L147" s="80" t="s">
        <v>340</v>
      </c>
      <c r="M147" s="48" t="s">
        <v>57</v>
      </c>
      <c r="N147" s="145"/>
      <c r="O147" s="145"/>
      <c r="P147" s="48">
        <v>1</v>
      </c>
      <c r="Q147" s="145"/>
      <c r="R147" s="48">
        <v>1</v>
      </c>
      <c r="S147" s="145"/>
      <c r="T147" s="48">
        <v>1</v>
      </c>
      <c r="U147" s="145"/>
      <c r="V147" s="48">
        <v>1</v>
      </c>
      <c r="W147" s="145"/>
      <c r="X147" s="48">
        <v>1</v>
      </c>
      <c r="Y147" s="88"/>
      <c r="Z147" s="51">
        <f t="shared" si="2"/>
        <v>5</v>
      </c>
      <c r="AA147" s="52"/>
      <c r="AB147" s="53"/>
      <c r="AC147" s="54">
        <f>Z148/(AA147+Z147)</f>
        <v>1</v>
      </c>
      <c r="AD147" s="55">
        <v>0</v>
      </c>
      <c r="AE147" s="55">
        <v>0</v>
      </c>
      <c r="AF147" s="56" t="str">
        <f>IFERROR(AE147/AD147," ")</f>
        <v xml:space="preserve"> </v>
      </c>
      <c r="AG147" s="52"/>
      <c r="AH147" s="52"/>
      <c r="AI147" s="54" t="str">
        <f>IFERROR(AH147/AG147," ")</f>
        <v xml:space="preserve"> </v>
      </c>
      <c r="AJ147" s="160"/>
      <c r="AK147" s="160"/>
      <c r="AL147" s="160"/>
      <c r="AM147" s="160"/>
      <c r="AN147" s="160"/>
      <c r="AO147" s="160"/>
      <c r="AP147" s="160"/>
      <c r="AQ147" s="160"/>
      <c r="AR147" s="160"/>
      <c r="AS147" s="160"/>
      <c r="AT147" s="160"/>
      <c r="AU147" s="160"/>
      <c r="AV147" s="160"/>
      <c r="AW147" s="160"/>
      <c r="AX147" s="160"/>
      <c r="AY147" s="160"/>
      <c r="AZ147" s="160"/>
      <c r="BA147" s="160"/>
      <c r="BB147" s="160"/>
      <c r="BC147" s="160"/>
      <c r="BD147" s="160"/>
      <c r="BE147" s="160"/>
      <c r="BF147" s="160"/>
      <c r="BG147" s="160"/>
      <c r="BH147" s="160"/>
      <c r="BI147" s="160"/>
      <c r="BJ147" s="160"/>
      <c r="BK147" s="160"/>
      <c r="BL147" s="160"/>
      <c r="BM147" s="160"/>
      <c r="BN147" s="160"/>
      <c r="BO147" s="160"/>
      <c r="BP147" s="160"/>
      <c r="BQ147" s="160"/>
      <c r="BR147" s="160"/>
      <c r="BS147" s="160"/>
      <c r="BT147" s="160"/>
      <c r="BU147" s="160"/>
      <c r="BV147" s="160"/>
      <c r="BW147" s="160"/>
      <c r="BX147" s="160"/>
      <c r="BY147" s="160"/>
      <c r="BZ147" s="160"/>
      <c r="CA147" s="160"/>
      <c r="CB147" s="160"/>
      <c r="CC147" s="160"/>
      <c r="CD147" s="160"/>
      <c r="CE147" s="160"/>
      <c r="CF147" s="160"/>
      <c r="CG147" s="160"/>
      <c r="CH147" s="160"/>
      <c r="CI147" s="160"/>
      <c r="CJ147" s="160"/>
      <c r="CK147" s="160"/>
      <c r="CL147" s="160"/>
      <c r="CM147" s="160"/>
      <c r="CN147" s="160"/>
      <c r="CO147" s="160"/>
      <c r="CP147" s="160"/>
      <c r="CQ147" s="160"/>
      <c r="CR147" s="160"/>
      <c r="CS147" s="160"/>
      <c r="CT147" s="160"/>
      <c r="CU147" s="160"/>
      <c r="CV147" s="160"/>
      <c r="CW147" s="160"/>
      <c r="CX147" s="160"/>
      <c r="CY147" s="160"/>
      <c r="CZ147" s="160"/>
      <c r="DA147" s="160"/>
      <c r="DB147" s="160"/>
      <c r="DC147" s="160"/>
      <c r="DD147" s="160"/>
      <c r="DE147" s="160"/>
      <c r="DF147" s="160"/>
      <c r="DG147" s="160"/>
      <c r="DH147" s="160"/>
      <c r="DI147" s="160"/>
      <c r="DJ147" s="160"/>
      <c r="DK147" s="160"/>
      <c r="DL147" s="160"/>
      <c r="DM147" s="160"/>
      <c r="DN147" s="160"/>
      <c r="DO147" s="160"/>
      <c r="DP147" s="160"/>
      <c r="DQ147" s="160"/>
      <c r="DR147" s="160"/>
      <c r="DS147" s="160"/>
      <c r="DT147" s="160"/>
      <c r="DU147" s="160"/>
      <c r="DV147" s="160"/>
      <c r="DW147" s="160"/>
      <c r="DX147" s="160"/>
      <c r="DY147" s="160"/>
      <c r="DZ147" s="160"/>
      <c r="EA147" s="160"/>
      <c r="EB147" s="160"/>
      <c r="EC147" s="160"/>
      <c r="ED147" s="160"/>
      <c r="EE147" s="160"/>
      <c r="EF147" s="160"/>
      <c r="EG147" s="160"/>
      <c r="EH147" s="160"/>
      <c r="EI147" s="160"/>
      <c r="EJ147" s="160"/>
      <c r="EK147" s="160"/>
      <c r="EL147" s="160"/>
      <c r="EM147" s="160"/>
      <c r="EN147" s="160"/>
      <c r="EO147" s="160"/>
      <c r="EP147" s="160"/>
      <c r="EQ147" s="160"/>
      <c r="ER147" s="160"/>
      <c r="ES147" s="160"/>
      <c r="ET147" s="160"/>
      <c r="EU147" s="160"/>
      <c r="EV147" s="160"/>
      <c r="EW147" s="160"/>
      <c r="EX147" s="160"/>
      <c r="EY147" s="160"/>
      <c r="EZ147" s="160"/>
      <c r="FA147" s="160"/>
      <c r="FB147" s="160"/>
      <c r="FC147" s="160"/>
      <c r="FD147" s="160"/>
      <c r="FE147" s="160"/>
      <c r="FF147" s="160"/>
      <c r="FG147" s="160"/>
      <c r="FH147" s="160"/>
      <c r="FI147" s="160"/>
      <c r="FJ147" s="160"/>
      <c r="FK147" s="160"/>
      <c r="FL147" s="160"/>
      <c r="FM147" s="160"/>
      <c r="FN147" s="160"/>
      <c r="FO147" s="160"/>
      <c r="FP147" s="160"/>
      <c r="FQ147" s="160"/>
      <c r="FR147" s="160"/>
      <c r="FS147" s="160"/>
      <c r="FT147" s="160"/>
      <c r="FU147" s="160"/>
      <c r="FV147" s="160"/>
      <c r="FW147" s="160"/>
      <c r="FX147" s="160"/>
      <c r="FY147" s="160"/>
      <c r="FZ147" s="160"/>
      <c r="GA147" s="160"/>
      <c r="GB147" s="160"/>
      <c r="GC147" s="160"/>
      <c r="GD147" s="160"/>
      <c r="GE147" s="160"/>
      <c r="GF147" s="160"/>
      <c r="GG147" s="160"/>
      <c r="GH147" s="160"/>
      <c r="GI147" s="160"/>
      <c r="GJ147" s="160"/>
      <c r="GK147" s="160"/>
      <c r="GL147" s="160"/>
      <c r="GM147" s="160"/>
      <c r="GN147" s="160"/>
      <c r="GO147" s="160"/>
      <c r="GP147" s="160"/>
      <c r="GQ147" s="160"/>
      <c r="GR147" s="160"/>
      <c r="GS147" s="160"/>
      <c r="GT147" s="160"/>
      <c r="GU147" s="160"/>
      <c r="GV147" s="160"/>
      <c r="GW147" s="160"/>
      <c r="GX147" s="160"/>
      <c r="GY147" s="160"/>
      <c r="GZ147" s="160"/>
      <c r="HA147" s="160"/>
      <c r="HB147" s="160"/>
      <c r="HC147" s="160"/>
      <c r="HD147" s="160"/>
      <c r="HE147" s="160"/>
      <c r="HF147" s="160"/>
      <c r="HG147" s="160"/>
      <c r="HH147" s="160"/>
      <c r="HI147" s="160"/>
      <c r="HJ147" s="160"/>
      <c r="HK147" s="160"/>
      <c r="HL147" s="160"/>
      <c r="HM147" s="160"/>
      <c r="HN147" s="160"/>
      <c r="HO147" s="160"/>
      <c r="HP147" s="160"/>
      <c r="HQ147" s="160"/>
      <c r="HR147" s="160"/>
      <c r="HS147" s="160"/>
      <c r="HT147" s="160"/>
      <c r="HU147" s="160"/>
      <c r="HV147" s="160"/>
      <c r="HW147" s="160"/>
      <c r="HX147" s="160"/>
      <c r="HY147" s="160"/>
      <c r="HZ147" s="160"/>
      <c r="IA147" s="160"/>
      <c r="IB147" s="160"/>
      <c r="IC147" s="160"/>
      <c r="ID147" s="160"/>
      <c r="IE147" s="160"/>
      <c r="IF147" s="160"/>
      <c r="IG147" s="160"/>
      <c r="IH147" s="160"/>
      <c r="II147" s="160"/>
      <c r="IJ147" s="160"/>
      <c r="IK147" s="160"/>
      <c r="IL147" s="160"/>
      <c r="IM147" s="160"/>
      <c r="IN147" s="160"/>
      <c r="IO147" s="160"/>
      <c r="IP147" s="160"/>
      <c r="IQ147" s="160"/>
      <c r="IR147" s="160"/>
      <c r="IS147" s="160"/>
      <c r="IT147" s="160"/>
      <c r="IU147" s="160"/>
      <c r="IV147" s="160"/>
      <c r="IW147" s="160"/>
      <c r="IX147" s="160"/>
      <c r="IY147" s="160"/>
      <c r="IZ147" s="160"/>
      <c r="JA147" s="160"/>
      <c r="JB147" s="160"/>
      <c r="JC147" s="160"/>
      <c r="JD147" s="160"/>
      <c r="JE147" s="160"/>
      <c r="JF147" s="160"/>
      <c r="JG147" s="160"/>
      <c r="JH147" s="160"/>
      <c r="JI147" s="160"/>
      <c r="JJ147" s="160"/>
      <c r="JK147" s="160"/>
      <c r="JL147" s="160"/>
      <c r="JM147" s="160"/>
      <c r="JN147" s="160"/>
      <c r="JO147" s="160"/>
      <c r="JP147" s="160"/>
      <c r="JQ147" s="160"/>
      <c r="JR147" s="160"/>
      <c r="JS147" s="160"/>
      <c r="JT147" s="160"/>
      <c r="JU147" s="160"/>
      <c r="JV147" s="160"/>
      <c r="JW147" s="160"/>
      <c r="JX147" s="160"/>
      <c r="JY147" s="160"/>
      <c r="JZ147" s="160"/>
      <c r="KA147" s="160"/>
      <c r="KB147" s="160"/>
      <c r="KC147" s="160"/>
      <c r="KD147" s="160"/>
      <c r="KE147" s="160"/>
      <c r="KF147" s="160"/>
      <c r="KG147" s="160"/>
      <c r="KH147" s="160"/>
      <c r="KI147" s="160"/>
      <c r="KJ147" s="160"/>
      <c r="KK147" s="160"/>
      <c r="KL147" s="160"/>
      <c r="KM147" s="160"/>
      <c r="KN147" s="160"/>
      <c r="KO147" s="160"/>
      <c r="KP147" s="160"/>
      <c r="KQ147" s="160"/>
      <c r="KR147" s="160"/>
      <c r="KS147" s="160"/>
      <c r="KT147" s="160"/>
      <c r="KU147" s="160"/>
      <c r="KV147" s="160"/>
      <c r="KW147" s="160"/>
      <c r="KX147" s="160"/>
      <c r="KY147" s="160"/>
      <c r="KZ147" s="160"/>
      <c r="LA147" s="160"/>
      <c r="LB147" s="160"/>
      <c r="LC147" s="160"/>
      <c r="LD147" s="160"/>
      <c r="LE147" s="160"/>
      <c r="LF147" s="160"/>
      <c r="LG147" s="160"/>
      <c r="LH147" s="160"/>
      <c r="LI147" s="160"/>
      <c r="LJ147" s="160"/>
      <c r="LK147" s="160"/>
      <c r="LL147" s="160"/>
      <c r="LM147" s="160"/>
      <c r="LN147" s="160"/>
      <c r="LO147" s="160"/>
      <c r="LP147" s="160"/>
      <c r="LQ147" s="160"/>
      <c r="LR147" s="160"/>
      <c r="LS147" s="160"/>
      <c r="LT147" s="160"/>
      <c r="LU147" s="160"/>
      <c r="LV147" s="160"/>
      <c r="LW147" s="160"/>
      <c r="LX147" s="160"/>
      <c r="LY147" s="160"/>
      <c r="LZ147" s="160"/>
      <c r="MA147" s="160"/>
      <c r="MB147" s="160"/>
      <c r="MC147" s="160"/>
      <c r="MD147" s="160"/>
      <c r="ME147" s="160"/>
      <c r="MF147" s="160"/>
      <c r="MG147" s="160"/>
      <c r="MH147" s="160"/>
      <c r="MI147" s="160"/>
      <c r="MJ147" s="160"/>
      <c r="MK147" s="160"/>
      <c r="ML147" s="160"/>
      <c r="MM147" s="160"/>
      <c r="MN147" s="160"/>
      <c r="MO147" s="160"/>
      <c r="MP147" s="160"/>
      <c r="MQ147" s="160"/>
      <c r="MR147" s="160"/>
      <c r="MS147" s="160"/>
      <c r="MT147" s="160"/>
      <c r="MU147" s="160"/>
      <c r="MV147" s="160"/>
      <c r="MW147" s="160"/>
      <c r="MX147" s="160"/>
      <c r="MY147" s="160"/>
      <c r="MZ147" s="160"/>
      <c r="NA147" s="160"/>
      <c r="NB147" s="160"/>
      <c r="NC147" s="160"/>
      <c r="ND147" s="160"/>
      <c r="NE147" s="160"/>
      <c r="NF147" s="160"/>
      <c r="NG147" s="160"/>
      <c r="NH147" s="160"/>
      <c r="NI147" s="160"/>
      <c r="NJ147" s="160"/>
      <c r="NK147" s="160"/>
      <c r="NL147" s="160"/>
      <c r="NM147" s="160"/>
      <c r="NN147" s="160"/>
      <c r="NO147" s="160"/>
      <c r="NP147" s="160"/>
      <c r="NQ147" s="160"/>
      <c r="NR147" s="160"/>
      <c r="NS147" s="160"/>
      <c r="NT147" s="160"/>
      <c r="NU147" s="160"/>
      <c r="NV147" s="160"/>
      <c r="NW147" s="160"/>
      <c r="NX147" s="160"/>
      <c r="NY147" s="160"/>
      <c r="NZ147" s="160"/>
      <c r="OA147" s="160"/>
      <c r="OB147" s="160"/>
      <c r="OC147" s="160"/>
      <c r="OD147" s="160"/>
      <c r="OE147" s="160"/>
      <c r="OF147" s="160"/>
      <c r="OG147" s="160"/>
      <c r="OH147" s="160"/>
      <c r="OI147" s="160"/>
      <c r="OJ147" s="160"/>
      <c r="OK147" s="160"/>
      <c r="OL147" s="160"/>
      <c r="OM147" s="160"/>
      <c r="ON147" s="160"/>
      <c r="OO147" s="160"/>
      <c r="OP147" s="160"/>
      <c r="OQ147" s="160"/>
      <c r="OR147" s="160"/>
      <c r="OS147" s="160"/>
      <c r="OT147" s="160"/>
      <c r="OU147" s="160"/>
      <c r="OV147" s="160"/>
      <c r="OW147" s="160"/>
      <c r="OX147" s="160"/>
      <c r="OY147" s="160"/>
      <c r="OZ147" s="160"/>
      <c r="PA147" s="160"/>
      <c r="PB147" s="160"/>
      <c r="PC147" s="160"/>
      <c r="PD147" s="160"/>
      <c r="PE147" s="160"/>
      <c r="PF147" s="160"/>
      <c r="PG147" s="160"/>
      <c r="PH147" s="160"/>
      <c r="PI147" s="160"/>
      <c r="PJ147" s="160"/>
      <c r="PK147" s="160"/>
      <c r="PL147" s="160"/>
      <c r="PM147" s="160"/>
      <c r="PN147" s="160"/>
      <c r="PO147" s="160"/>
      <c r="PP147" s="160"/>
      <c r="PQ147" s="160"/>
      <c r="PR147" s="160"/>
      <c r="PS147" s="160"/>
      <c r="PT147" s="160"/>
      <c r="PU147" s="160"/>
      <c r="PV147" s="160"/>
      <c r="PW147" s="160"/>
      <c r="PX147" s="160"/>
      <c r="PY147" s="160"/>
      <c r="PZ147" s="160"/>
      <c r="QA147" s="160"/>
      <c r="QB147" s="160"/>
      <c r="QC147" s="160"/>
      <c r="QD147" s="160"/>
      <c r="QE147" s="160"/>
      <c r="QF147" s="160"/>
      <c r="QG147" s="160"/>
      <c r="QH147" s="160"/>
      <c r="QI147" s="160"/>
      <c r="QJ147" s="160"/>
      <c r="QK147" s="160"/>
      <c r="QL147" s="160"/>
      <c r="QM147" s="160"/>
      <c r="QN147" s="160"/>
      <c r="QO147" s="160"/>
      <c r="QP147" s="160"/>
      <c r="QQ147" s="160"/>
      <c r="QR147" s="160"/>
      <c r="QS147" s="160"/>
      <c r="QT147" s="160"/>
      <c r="QU147" s="160"/>
      <c r="QV147" s="160"/>
      <c r="QW147" s="160"/>
      <c r="QX147" s="160"/>
      <c r="QY147" s="160"/>
      <c r="QZ147" s="160"/>
      <c r="RA147" s="160"/>
      <c r="RB147" s="160"/>
      <c r="RC147" s="160"/>
      <c r="RD147" s="160"/>
      <c r="RE147" s="160"/>
      <c r="RF147" s="160"/>
      <c r="RG147" s="160"/>
      <c r="RH147" s="160"/>
      <c r="RI147" s="160"/>
      <c r="RJ147" s="160"/>
      <c r="RK147" s="160"/>
      <c r="RL147" s="160"/>
      <c r="RM147" s="160"/>
      <c r="RN147" s="160"/>
      <c r="RO147" s="160"/>
      <c r="RP147" s="160"/>
      <c r="RQ147" s="160"/>
      <c r="RR147" s="160"/>
      <c r="RS147" s="160"/>
      <c r="RT147" s="160"/>
      <c r="RU147" s="160"/>
      <c r="RV147" s="160"/>
      <c r="RW147" s="160"/>
      <c r="RX147" s="160"/>
      <c r="RY147" s="160"/>
      <c r="RZ147" s="160"/>
      <c r="SA147" s="160"/>
      <c r="SB147" s="160"/>
      <c r="SC147" s="160"/>
      <c r="SD147" s="160"/>
      <c r="SE147" s="160"/>
      <c r="SF147" s="160"/>
      <c r="SG147" s="160"/>
      <c r="SH147" s="160"/>
      <c r="SI147" s="160"/>
      <c r="SJ147" s="160"/>
      <c r="SK147" s="160"/>
      <c r="SL147" s="160"/>
      <c r="SM147" s="160"/>
      <c r="SN147" s="160"/>
      <c r="SO147" s="160"/>
      <c r="SP147" s="160"/>
      <c r="SQ147" s="160"/>
      <c r="SR147" s="160"/>
      <c r="SS147" s="160"/>
      <c r="ST147" s="160"/>
      <c r="SU147" s="160"/>
      <c r="SV147" s="160"/>
      <c r="SW147" s="160"/>
      <c r="SX147" s="160"/>
      <c r="SY147" s="160"/>
      <c r="SZ147" s="160"/>
      <c r="TA147" s="160"/>
      <c r="TB147" s="160"/>
      <c r="TC147" s="160"/>
      <c r="TD147" s="160"/>
      <c r="TE147" s="160"/>
      <c r="TF147" s="160"/>
      <c r="TG147" s="160"/>
      <c r="TH147" s="160"/>
      <c r="TI147" s="160"/>
      <c r="TJ147" s="160"/>
      <c r="TK147" s="160"/>
      <c r="TL147" s="160"/>
      <c r="TM147" s="160"/>
      <c r="TN147" s="160"/>
      <c r="TO147" s="160"/>
      <c r="TP147" s="160"/>
      <c r="TQ147" s="160"/>
      <c r="TR147" s="160"/>
      <c r="TS147" s="160"/>
      <c r="TT147" s="160"/>
      <c r="TU147" s="160"/>
      <c r="TV147" s="160"/>
      <c r="TW147" s="160"/>
      <c r="TX147" s="160"/>
      <c r="TY147" s="160"/>
      <c r="TZ147" s="160"/>
      <c r="UA147" s="160"/>
      <c r="UB147" s="160"/>
      <c r="UC147" s="160"/>
      <c r="UD147" s="160"/>
      <c r="UE147" s="160"/>
      <c r="UF147" s="160"/>
      <c r="UG147" s="160"/>
      <c r="UH147" s="160"/>
      <c r="UI147" s="160"/>
      <c r="UJ147" s="160"/>
      <c r="UK147" s="160"/>
      <c r="UL147" s="160"/>
      <c r="UM147" s="160"/>
      <c r="UN147" s="160"/>
      <c r="UO147" s="160"/>
      <c r="UP147" s="160"/>
      <c r="UQ147" s="160"/>
      <c r="UR147" s="160"/>
      <c r="US147" s="160"/>
      <c r="UT147" s="160"/>
      <c r="UU147" s="160"/>
      <c r="UV147" s="160"/>
      <c r="UW147" s="160"/>
      <c r="UX147" s="160"/>
      <c r="UY147" s="160"/>
      <c r="UZ147" s="160"/>
      <c r="VA147" s="160"/>
      <c r="VB147" s="160"/>
      <c r="VC147" s="160"/>
      <c r="VD147" s="160"/>
      <c r="VE147" s="160"/>
      <c r="VF147" s="160"/>
      <c r="VG147" s="160"/>
      <c r="VH147" s="160"/>
      <c r="VI147" s="160"/>
      <c r="VJ147" s="160"/>
      <c r="VK147" s="160"/>
      <c r="VL147" s="160"/>
      <c r="VM147" s="160"/>
      <c r="VN147" s="160"/>
      <c r="VO147" s="160"/>
      <c r="VP147" s="160"/>
      <c r="VQ147" s="160"/>
      <c r="VR147" s="160"/>
      <c r="VS147" s="160"/>
      <c r="VT147" s="160"/>
      <c r="VU147" s="160"/>
      <c r="VV147" s="160"/>
      <c r="VW147" s="160"/>
      <c r="VX147" s="160"/>
      <c r="VY147" s="160"/>
      <c r="VZ147" s="160"/>
      <c r="WA147" s="160"/>
      <c r="WB147" s="160"/>
      <c r="WC147" s="160"/>
      <c r="WD147" s="160"/>
      <c r="WE147" s="160"/>
      <c r="WF147" s="160"/>
      <c r="WG147" s="160"/>
      <c r="WH147" s="160"/>
      <c r="WI147" s="160"/>
      <c r="WJ147" s="160"/>
      <c r="WK147" s="160"/>
      <c r="WL147" s="160"/>
      <c r="WM147" s="160"/>
      <c r="WN147" s="160"/>
      <c r="WO147" s="160"/>
      <c r="WP147" s="160"/>
      <c r="WQ147" s="160"/>
      <c r="WR147" s="160"/>
      <c r="WS147" s="160"/>
      <c r="WT147" s="160"/>
      <c r="WU147" s="160"/>
      <c r="WV147" s="160"/>
      <c r="WW147" s="160"/>
      <c r="WX147" s="160"/>
      <c r="WY147" s="160"/>
      <c r="WZ147" s="160"/>
      <c r="XA147" s="160"/>
      <c r="XB147" s="160"/>
      <c r="XC147" s="160"/>
      <c r="XD147" s="160"/>
      <c r="XE147" s="160"/>
      <c r="XF147" s="160"/>
      <c r="XG147" s="160"/>
      <c r="XH147" s="160"/>
      <c r="XI147" s="160"/>
      <c r="XJ147" s="160"/>
      <c r="XK147" s="160"/>
      <c r="XL147" s="160"/>
      <c r="XM147" s="160"/>
      <c r="XN147" s="160"/>
      <c r="XO147" s="160"/>
      <c r="XP147" s="160"/>
      <c r="XQ147" s="160"/>
      <c r="XR147" s="160"/>
      <c r="XS147" s="160"/>
      <c r="XT147" s="160"/>
      <c r="XU147" s="160"/>
      <c r="XV147" s="160"/>
      <c r="XW147" s="160"/>
      <c r="XX147" s="160"/>
      <c r="XY147" s="160"/>
      <c r="XZ147" s="160"/>
      <c r="YA147" s="160"/>
      <c r="YB147" s="160"/>
      <c r="YC147" s="160"/>
      <c r="YD147" s="160"/>
      <c r="YE147" s="160"/>
      <c r="YF147" s="160"/>
      <c r="YG147" s="160"/>
      <c r="YH147" s="160"/>
      <c r="YI147" s="160"/>
      <c r="YJ147" s="160"/>
      <c r="YK147" s="160"/>
      <c r="YL147" s="160"/>
      <c r="YM147" s="160"/>
      <c r="YN147" s="160"/>
      <c r="YO147" s="160"/>
      <c r="YP147" s="160"/>
      <c r="YQ147" s="160"/>
      <c r="YR147" s="160"/>
      <c r="YS147" s="160"/>
      <c r="YT147" s="160"/>
      <c r="YU147" s="160"/>
      <c r="YV147" s="160"/>
      <c r="YW147" s="160"/>
      <c r="YX147" s="160"/>
      <c r="YY147" s="160"/>
      <c r="YZ147" s="160"/>
      <c r="ZA147" s="160"/>
      <c r="ZB147" s="160"/>
      <c r="ZC147" s="160"/>
      <c r="ZD147" s="160"/>
      <c r="ZE147" s="160"/>
      <c r="ZF147" s="160"/>
      <c r="ZG147" s="160"/>
      <c r="ZH147" s="160"/>
      <c r="ZI147" s="160"/>
      <c r="ZJ147" s="160"/>
      <c r="ZK147" s="160"/>
      <c r="ZL147" s="160"/>
      <c r="ZM147" s="160"/>
      <c r="ZN147" s="160"/>
      <c r="ZO147" s="160"/>
      <c r="ZP147" s="160"/>
      <c r="ZQ147" s="160"/>
      <c r="ZR147" s="160"/>
      <c r="ZS147" s="160"/>
      <c r="ZT147" s="160"/>
      <c r="ZU147" s="160"/>
      <c r="ZV147" s="160"/>
      <c r="ZW147" s="160"/>
      <c r="ZX147" s="160"/>
      <c r="ZY147" s="160"/>
      <c r="ZZ147" s="160"/>
      <c r="AAA147" s="160"/>
      <c r="AAB147" s="160"/>
      <c r="AAC147" s="160"/>
      <c r="AAD147" s="160"/>
      <c r="AAE147" s="160"/>
      <c r="AAF147" s="160"/>
      <c r="AAG147" s="160"/>
      <c r="AAH147" s="160"/>
      <c r="AAI147" s="160"/>
      <c r="AAJ147" s="160"/>
      <c r="AAK147" s="160"/>
      <c r="AAL147" s="160"/>
      <c r="AAM147" s="160"/>
      <c r="AAN147" s="160"/>
      <c r="AAO147" s="160"/>
      <c r="AAP147" s="160"/>
      <c r="AAQ147" s="160"/>
      <c r="AAR147" s="160"/>
      <c r="AAS147" s="160"/>
      <c r="AAT147" s="160"/>
      <c r="AAU147" s="160"/>
      <c r="AAV147" s="160"/>
      <c r="AAW147" s="160"/>
      <c r="AAX147" s="160"/>
      <c r="AAY147" s="160"/>
      <c r="AAZ147" s="160"/>
      <c r="ABA147" s="160"/>
      <c r="ABB147" s="160"/>
      <c r="ABC147" s="160"/>
      <c r="ABD147" s="160"/>
      <c r="ABE147" s="160"/>
      <c r="ABF147" s="160"/>
      <c r="ABG147" s="160"/>
      <c r="ABH147" s="160"/>
      <c r="ABI147" s="160"/>
      <c r="ABJ147" s="160"/>
      <c r="ABK147" s="160"/>
      <c r="ABL147" s="160"/>
      <c r="ABM147" s="160"/>
      <c r="ABN147" s="160"/>
      <c r="ABO147" s="160"/>
      <c r="ABP147" s="160"/>
      <c r="ABQ147" s="160"/>
      <c r="ABR147" s="160"/>
      <c r="ABS147" s="160"/>
      <c r="ABT147" s="160"/>
      <c r="ABU147" s="160"/>
      <c r="ABV147" s="160"/>
      <c r="ABW147" s="160"/>
      <c r="ABX147" s="160"/>
      <c r="ABY147" s="160"/>
      <c r="ABZ147" s="160"/>
      <c r="ACA147" s="160"/>
      <c r="ACB147" s="160"/>
      <c r="ACC147" s="160"/>
      <c r="ACD147" s="160"/>
      <c r="ACE147" s="160"/>
      <c r="ACF147" s="160"/>
      <c r="ACG147" s="160"/>
      <c r="ACH147" s="160"/>
      <c r="ACI147" s="160"/>
      <c r="ACJ147" s="160"/>
      <c r="ACK147" s="160"/>
      <c r="ACL147" s="160"/>
      <c r="ACM147" s="160"/>
      <c r="ACN147" s="160"/>
      <c r="ACO147" s="160"/>
      <c r="ACP147" s="160"/>
      <c r="ACQ147" s="160"/>
      <c r="ACR147" s="160"/>
      <c r="ACS147" s="160"/>
      <c r="ACT147" s="160"/>
      <c r="ACU147" s="160"/>
      <c r="ACV147" s="160"/>
      <c r="ACW147" s="160"/>
      <c r="ACX147" s="160"/>
      <c r="ACY147" s="160"/>
      <c r="ACZ147" s="160"/>
      <c r="ADA147" s="160"/>
      <c r="ADB147" s="160"/>
      <c r="ADC147" s="160"/>
      <c r="ADD147" s="160"/>
      <c r="ADE147" s="160"/>
      <c r="ADF147" s="160"/>
      <c r="ADG147" s="160"/>
      <c r="ADH147" s="160"/>
      <c r="ADI147" s="160"/>
      <c r="ADJ147" s="160"/>
      <c r="ADK147" s="160"/>
      <c r="ADL147" s="160"/>
      <c r="ADM147" s="160"/>
      <c r="ADN147" s="160"/>
      <c r="ADO147" s="160"/>
      <c r="ADP147" s="160"/>
      <c r="ADQ147" s="160"/>
      <c r="ADR147" s="160"/>
      <c r="ADS147" s="160"/>
      <c r="ADT147" s="160"/>
      <c r="ADU147" s="160"/>
      <c r="ADV147" s="160"/>
      <c r="ADW147" s="160"/>
      <c r="ADX147" s="160"/>
      <c r="ADY147" s="160"/>
      <c r="ADZ147" s="160"/>
      <c r="AEA147" s="160"/>
      <c r="AEB147" s="160"/>
      <c r="AEC147" s="160"/>
      <c r="AED147" s="160"/>
      <c r="AEE147" s="160"/>
      <c r="AEF147" s="160"/>
      <c r="AEG147" s="160"/>
      <c r="AEH147" s="160"/>
      <c r="AEI147" s="160"/>
      <c r="AEJ147" s="160"/>
      <c r="AEK147" s="160"/>
      <c r="AEL147" s="160"/>
      <c r="AEM147" s="160"/>
      <c r="AEN147" s="160"/>
      <c r="AEO147" s="160"/>
      <c r="AEP147" s="160"/>
      <c r="AEQ147" s="160"/>
      <c r="AER147" s="160"/>
      <c r="AES147" s="160"/>
      <c r="AET147" s="160"/>
      <c r="AEU147" s="160"/>
      <c r="AEV147" s="160"/>
      <c r="AEW147" s="160"/>
      <c r="AEX147" s="160"/>
      <c r="AEY147" s="160"/>
      <c r="AEZ147" s="160"/>
      <c r="AFA147" s="160"/>
      <c r="AFB147" s="160"/>
      <c r="AFC147" s="160"/>
      <c r="AFD147" s="160"/>
      <c r="AFE147" s="160"/>
      <c r="AFF147" s="160"/>
      <c r="AFG147" s="160"/>
      <c r="AFH147" s="160"/>
      <c r="AFI147" s="160"/>
      <c r="AFJ147" s="160"/>
      <c r="AFK147" s="160"/>
      <c r="AFL147" s="160"/>
      <c r="AFM147" s="160"/>
      <c r="AFN147" s="160"/>
      <c r="AFO147" s="160"/>
      <c r="AFP147" s="160"/>
      <c r="AFQ147" s="160"/>
      <c r="AFR147" s="160"/>
      <c r="AFS147" s="160"/>
      <c r="AFT147" s="160"/>
      <c r="AFU147" s="160"/>
      <c r="AFV147" s="160"/>
      <c r="AFW147" s="160"/>
      <c r="AFX147" s="160"/>
      <c r="AFY147" s="160"/>
      <c r="AFZ147" s="160"/>
      <c r="AGA147" s="160"/>
      <c r="AGB147" s="160"/>
      <c r="AGC147" s="160"/>
      <c r="AGD147" s="160"/>
      <c r="AGE147" s="160"/>
      <c r="AGF147" s="160"/>
      <c r="AGG147" s="160"/>
      <c r="AGH147" s="160"/>
      <c r="AGI147" s="160"/>
      <c r="AGJ147" s="160"/>
      <c r="AGK147" s="160"/>
      <c r="AGL147" s="160"/>
      <c r="AGM147" s="160"/>
      <c r="AGN147" s="160"/>
      <c r="AGO147" s="160"/>
      <c r="AGP147" s="160"/>
      <c r="AGQ147" s="160"/>
      <c r="AGR147" s="160"/>
      <c r="AGS147" s="160"/>
      <c r="AGT147" s="160"/>
      <c r="AGU147" s="160"/>
      <c r="AGV147" s="160"/>
      <c r="AGW147" s="160"/>
      <c r="AGX147" s="160"/>
      <c r="AGY147" s="160"/>
      <c r="AGZ147" s="160"/>
      <c r="AHA147" s="160"/>
      <c r="AHB147" s="160"/>
      <c r="AHC147" s="160"/>
      <c r="AHD147" s="160"/>
      <c r="AHE147" s="160"/>
      <c r="AHF147" s="160"/>
      <c r="AHG147" s="160"/>
      <c r="AHH147" s="160"/>
      <c r="AHI147" s="160"/>
      <c r="AHJ147" s="160"/>
      <c r="AHK147" s="160"/>
      <c r="AHL147" s="160"/>
      <c r="AHM147" s="160"/>
      <c r="AHN147" s="160"/>
      <c r="AHO147" s="160"/>
      <c r="AHP147" s="160"/>
      <c r="AHQ147" s="160"/>
      <c r="AHR147" s="160"/>
      <c r="AHS147" s="160"/>
      <c r="AHT147" s="160"/>
      <c r="AHU147" s="160"/>
      <c r="AHV147" s="160"/>
      <c r="AHW147" s="160"/>
      <c r="AHX147" s="160"/>
      <c r="AHY147" s="160"/>
      <c r="AHZ147" s="160"/>
      <c r="AIA147" s="160"/>
      <c r="AIB147" s="160"/>
      <c r="AIC147" s="160"/>
      <c r="AID147" s="160"/>
      <c r="AIE147" s="160"/>
      <c r="AIF147" s="160"/>
      <c r="AIG147" s="160"/>
      <c r="AIH147" s="160"/>
      <c r="AII147" s="160"/>
      <c r="AIJ147" s="160"/>
      <c r="AIK147" s="160"/>
      <c r="AIL147" s="160"/>
      <c r="AIM147" s="160"/>
      <c r="AIN147" s="160"/>
      <c r="AIO147" s="160"/>
      <c r="AIP147" s="160"/>
      <c r="AIQ147" s="160"/>
      <c r="AIR147" s="160"/>
      <c r="AIS147" s="160"/>
      <c r="AIT147" s="160"/>
      <c r="AIU147" s="160"/>
      <c r="AIV147" s="160"/>
      <c r="AIW147" s="160"/>
      <c r="AIX147" s="160"/>
      <c r="AIY147" s="160"/>
      <c r="AIZ147" s="160"/>
      <c r="AJA147" s="160"/>
      <c r="AJB147" s="160"/>
      <c r="AJC147" s="160"/>
      <c r="AJD147" s="160"/>
      <c r="AJE147" s="160"/>
      <c r="AJF147" s="160"/>
      <c r="AJG147" s="160"/>
      <c r="AJH147" s="160"/>
      <c r="AJI147" s="160"/>
      <c r="AJJ147" s="160"/>
    </row>
    <row r="148" spans="1:946" s="161" customFormat="1" ht="27.95" customHeight="1" x14ac:dyDescent="0.25">
      <c r="A148" s="73" t="s">
        <v>123</v>
      </c>
      <c r="B148" s="73" t="s">
        <v>348</v>
      </c>
      <c r="C148" s="71"/>
      <c r="D148" s="86"/>
      <c r="E148" s="86"/>
      <c r="F148" s="81" t="s">
        <v>92</v>
      </c>
      <c r="G148" s="86"/>
      <c r="H148" s="86"/>
      <c r="I148" s="86"/>
      <c r="J148" s="86"/>
      <c r="K148" s="62"/>
      <c r="L148" s="86"/>
      <c r="M148" s="64" t="s">
        <v>66</v>
      </c>
      <c r="N148" s="88"/>
      <c r="O148" s="88"/>
      <c r="P148" s="64">
        <v>1</v>
      </c>
      <c r="Q148" s="88"/>
      <c r="R148" s="64">
        <v>1</v>
      </c>
      <c r="S148" s="88"/>
      <c r="T148" s="64">
        <v>1</v>
      </c>
      <c r="U148" s="88"/>
      <c r="V148" s="64">
        <v>1</v>
      </c>
      <c r="W148" s="88"/>
      <c r="X148" s="64">
        <v>1</v>
      </c>
      <c r="Y148" s="88"/>
      <c r="Z148" s="51">
        <f t="shared" si="2"/>
        <v>5</v>
      </c>
      <c r="AA148" s="66"/>
      <c r="AB148" s="53"/>
      <c r="AC148" s="67"/>
      <c r="AD148" s="68"/>
      <c r="AE148" s="68"/>
      <c r="AF148" s="69"/>
      <c r="AG148" s="66"/>
      <c r="AH148" s="66"/>
      <c r="AI148" s="67"/>
      <c r="AJ148" s="160"/>
      <c r="AK148" s="160"/>
      <c r="AL148" s="160"/>
      <c r="AM148" s="160"/>
      <c r="AN148" s="160"/>
      <c r="AO148" s="160"/>
      <c r="AP148" s="160"/>
      <c r="AQ148" s="160"/>
      <c r="AR148" s="160"/>
      <c r="AS148" s="160"/>
      <c r="AT148" s="160"/>
      <c r="AU148" s="160"/>
      <c r="AV148" s="160"/>
      <c r="AW148" s="160"/>
      <c r="AX148" s="160"/>
      <c r="AY148" s="160"/>
      <c r="AZ148" s="160"/>
      <c r="BA148" s="160"/>
      <c r="BB148" s="160"/>
      <c r="BC148" s="160"/>
      <c r="BD148" s="160"/>
      <c r="BE148" s="160"/>
      <c r="BF148" s="160"/>
      <c r="BG148" s="160"/>
      <c r="BH148" s="160"/>
      <c r="BI148" s="160"/>
      <c r="BJ148" s="160"/>
      <c r="BK148" s="160"/>
      <c r="BL148" s="160"/>
      <c r="BM148" s="160"/>
      <c r="BN148" s="160"/>
      <c r="BO148" s="160"/>
      <c r="BP148" s="160"/>
      <c r="BQ148" s="160"/>
      <c r="BR148" s="160"/>
      <c r="BS148" s="160"/>
      <c r="BT148" s="160"/>
      <c r="BU148" s="160"/>
      <c r="BV148" s="160"/>
      <c r="BW148" s="160"/>
      <c r="BX148" s="160"/>
      <c r="BY148" s="160"/>
      <c r="BZ148" s="160"/>
      <c r="CA148" s="160"/>
      <c r="CB148" s="160"/>
      <c r="CC148" s="160"/>
      <c r="CD148" s="160"/>
      <c r="CE148" s="160"/>
      <c r="CF148" s="160"/>
      <c r="CG148" s="160"/>
      <c r="CH148" s="160"/>
      <c r="CI148" s="160"/>
      <c r="CJ148" s="160"/>
      <c r="CK148" s="160"/>
      <c r="CL148" s="160"/>
      <c r="CM148" s="160"/>
      <c r="CN148" s="160"/>
      <c r="CO148" s="160"/>
      <c r="CP148" s="160"/>
      <c r="CQ148" s="160"/>
      <c r="CR148" s="160"/>
      <c r="CS148" s="160"/>
      <c r="CT148" s="160"/>
      <c r="CU148" s="160"/>
      <c r="CV148" s="160"/>
      <c r="CW148" s="160"/>
      <c r="CX148" s="160"/>
      <c r="CY148" s="160"/>
      <c r="CZ148" s="160"/>
      <c r="DA148" s="160"/>
      <c r="DB148" s="160"/>
      <c r="DC148" s="160"/>
      <c r="DD148" s="160"/>
      <c r="DE148" s="160"/>
      <c r="DF148" s="160"/>
      <c r="DG148" s="160"/>
      <c r="DH148" s="160"/>
      <c r="DI148" s="160"/>
      <c r="DJ148" s="160"/>
      <c r="DK148" s="160"/>
      <c r="DL148" s="160"/>
      <c r="DM148" s="160"/>
      <c r="DN148" s="160"/>
      <c r="DO148" s="160"/>
      <c r="DP148" s="160"/>
      <c r="DQ148" s="160"/>
      <c r="DR148" s="160"/>
      <c r="DS148" s="160"/>
      <c r="DT148" s="160"/>
      <c r="DU148" s="160"/>
      <c r="DV148" s="160"/>
      <c r="DW148" s="160"/>
      <c r="DX148" s="160"/>
      <c r="DY148" s="160"/>
      <c r="DZ148" s="160"/>
      <c r="EA148" s="160"/>
      <c r="EB148" s="160"/>
      <c r="EC148" s="160"/>
      <c r="ED148" s="160"/>
      <c r="EE148" s="160"/>
      <c r="EF148" s="160"/>
      <c r="EG148" s="160"/>
      <c r="EH148" s="160"/>
      <c r="EI148" s="160"/>
      <c r="EJ148" s="160"/>
      <c r="EK148" s="160"/>
      <c r="EL148" s="160"/>
      <c r="EM148" s="160"/>
      <c r="EN148" s="160"/>
      <c r="EO148" s="160"/>
      <c r="EP148" s="160"/>
      <c r="EQ148" s="160"/>
      <c r="ER148" s="160"/>
      <c r="ES148" s="160"/>
      <c r="ET148" s="160"/>
      <c r="EU148" s="160"/>
      <c r="EV148" s="160"/>
      <c r="EW148" s="160"/>
      <c r="EX148" s="160"/>
      <c r="EY148" s="160"/>
      <c r="EZ148" s="160"/>
      <c r="FA148" s="160"/>
      <c r="FB148" s="160"/>
      <c r="FC148" s="160"/>
      <c r="FD148" s="160"/>
      <c r="FE148" s="160"/>
      <c r="FF148" s="160"/>
      <c r="FG148" s="160"/>
      <c r="FH148" s="160"/>
      <c r="FI148" s="160"/>
      <c r="FJ148" s="160"/>
      <c r="FK148" s="160"/>
      <c r="FL148" s="160"/>
      <c r="FM148" s="160"/>
      <c r="FN148" s="160"/>
      <c r="FO148" s="160"/>
      <c r="FP148" s="160"/>
      <c r="FQ148" s="160"/>
      <c r="FR148" s="160"/>
      <c r="FS148" s="160"/>
      <c r="FT148" s="160"/>
      <c r="FU148" s="160"/>
      <c r="FV148" s="160"/>
      <c r="FW148" s="160"/>
      <c r="FX148" s="160"/>
      <c r="FY148" s="160"/>
      <c r="FZ148" s="160"/>
      <c r="GA148" s="160"/>
      <c r="GB148" s="160"/>
      <c r="GC148" s="160"/>
      <c r="GD148" s="160"/>
      <c r="GE148" s="160"/>
      <c r="GF148" s="160"/>
      <c r="GG148" s="160"/>
      <c r="GH148" s="160"/>
      <c r="GI148" s="160"/>
      <c r="GJ148" s="160"/>
      <c r="GK148" s="160"/>
      <c r="GL148" s="160"/>
      <c r="GM148" s="160"/>
      <c r="GN148" s="160"/>
      <c r="GO148" s="160"/>
      <c r="GP148" s="160"/>
      <c r="GQ148" s="160"/>
      <c r="GR148" s="160"/>
      <c r="GS148" s="160"/>
      <c r="GT148" s="160"/>
      <c r="GU148" s="160"/>
      <c r="GV148" s="160"/>
      <c r="GW148" s="160"/>
      <c r="GX148" s="160"/>
      <c r="GY148" s="160"/>
      <c r="GZ148" s="160"/>
      <c r="HA148" s="160"/>
      <c r="HB148" s="160"/>
      <c r="HC148" s="160"/>
      <c r="HD148" s="160"/>
      <c r="HE148" s="160"/>
      <c r="HF148" s="160"/>
      <c r="HG148" s="160"/>
      <c r="HH148" s="160"/>
      <c r="HI148" s="160"/>
      <c r="HJ148" s="160"/>
      <c r="HK148" s="160"/>
      <c r="HL148" s="160"/>
      <c r="HM148" s="160"/>
      <c r="HN148" s="160"/>
      <c r="HO148" s="160"/>
      <c r="HP148" s="160"/>
      <c r="HQ148" s="160"/>
      <c r="HR148" s="160"/>
      <c r="HS148" s="160"/>
      <c r="HT148" s="160"/>
      <c r="HU148" s="160"/>
      <c r="HV148" s="160"/>
      <c r="HW148" s="160"/>
      <c r="HX148" s="160"/>
      <c r="HY148" s="160"/>
      <c r="HZ148" s="160"/>
      <c r="IA148" s="160"/>
      <c r="IB148" s="160"/>
      <c r="IC148" s="160"/>
      <c r="ID148" s="160"/>
      <c r="IE148" s="160"/>
      <c r="IF148" s="160"/>
      <c r="IG148" s="160"/>
      <c r="IH148" s="160"/>
      <c r="II148" s="160"/>
      <c r="IJ148" s="160"/>
      <c r="IK148" s="160"/>
      <c r="IL148" s="160"/>
      <c r="IM148" s="160"/>
      <c r="IN148" s="160"/>
      <c r="IO148" s="160"/>
      <c r="IP148" s="160"/>
      <c r="IQ148" s="160"/>
      <c r="IR148" s="160"/>
      <c r="IS148" s="160"/>
      <c r="IT148" s="160"/>
      <c r="IU148" s="160"/>
      <c r="IV148" s="160"/>
      <c r="IW148" s="160"/>
      <c r="IX148" s="160"/>
      <c r="IY148" s="160"/>
      <c r="IZ148" s="160"/>
      <c r="JA148" s="160"/>
      <c r="JB148" s="160"/>
      <c r="JC148" s="160"/>
      <c r="JD148" s="160"/>
      <c r="JE148" s="160"/>
      <c r="JF148" s="160"/>
      <c r="JG148" s="160"/>
      <c r="JH148" s="160"/>
      <c r="JI148" s="160"/>
      <c r="JJ148" s="160"/>
      <c r="JK148" s="160"/>
      <c r="JL148" s="160"/>
      <c r="JM148" s="160"/>
      <c r="JN148" s="160"/>
      <c r="JO148" s="160"/>
      <c r="JP148" s="160"/>
      <c r="JQ148" s="160"/>
      <c r="JR148" s="160"/>
      <c r="JS148" s="160"/>
      <c r="JT148" s="160"/>
      <c r="JU148" s="160"/>
      <c r="JV148" s="160"/>
      <c r="JW148" s="160"/>
      <c r="JX148" s="160"/>
      <c r="JY148" s="160"/>
      <c r="JZ148" s="160"/>
      <c r="KA148" s="160"/>
      <c r="KB148" s="160"/>
      <c r="KC148" s="160"/>
      <c r="KD148" s="160"/>
      <c r="KE148" s="160"/>
      <c r="KF148" s="160"/>
      <c r="KG148" s="160"/>
      <c r="KH148" s="160"/>
      <c r="KI148" s="160"/>
      <c r="KJ148" s="160"/>
      <c r="KK148" s="160"/>
      <c r="KL148" s="160"/>
      <c r="KM148" s="160"/>
      <c r="KN148" s="160"/>
      <c r="KO148" s="160"/>
      <c r="KP148" s="160"/>
      <c r="KQ148" s="160"/>
      <c r="KR148" s="160"/>
      <c r="KS148" s="160"/>
      <c r="KT148" s="160"/>
      <c r="KU148" s="160"/>
      <c r="KV148" s="160"/>
      <c r="KW148" s="160"/>
      <c r="KX148" s="160"/>
      <c r="KY148" s="160"/>
      <c r="KZ148" s="160"/>
      <c r="LA148" s="160"/>
      <c r="LB148" s="160"/>
      <c r="LC148" s="160"/>
      <c r="LD148" s="160"/>
      <c r="LE148" s="160"/>
      <c r="LF148" s="160"/>
      <c r="LG148" s="160"/>
      <c r="LH148" s="160"/>
      <c r="LI148" s="160"/>
      <c r="LJ148" s="160"/>
      <c r="LK148" s="160"/>
      <c r="LL148" s="160"/>
      <c r="LM148" s="160"/>
      <c r="LN148" s="160"/>
      <c r="LO148" s="160"/>
      <c r="LP148" s="160"/>
      <c r="LQ148" s="160"/>
      <c r="LR148" s="160"/>
      <c r="LS148" s="160"/>
      <c r="LT148" s="160"/>
      <c r="LU148" s="160"/>
      <c r="LV148" s="160"/>
      <c r="LW148" s="160"/>
      <c r="LX148" s="160"/>
      <c r="LY148" s="160"/>
      <c r="LZ148" s="160"/>
      <c r="MA148" s="160"/>
      <c r="MB148" s="160"/>
      <c r="MC148" s="160"/>
      <c r="MD148" s="160"/>
      <c r="ME148" s="160"/>
      <c r="MF148" s="160"/>
      <c r="MG148" s="160"/>
      <c r="MH148" s="160"/>
      <c r="MI148" s="160"/>
      <c r="MJ148" s="160"/>
      <c r="MK148" s="160"/>
      <c r="ML148" s="160"/>
      <c r="MM148" s="160"/>
      <c r="MN148" s="160"/>
      <c r="MO148" s="160"/>
      <c r="MP148" s="160"/>
      <c r="MQ148" s="160"/>
      <c r="MR148" s="160"/>
      <c r="MS148" s="160"/>
      <c r="MT148" s="160"/>
      <c r="MU148" s="160"/>
      <c r="MV148" s="160"/>
      <c r="MW148" s="160"/>
      <c r="MX148" s="160"/>
      <c r="MY148" s="160"/>
      <c r="MZ148" s="160"/>
      <c r="NA148" s="160"/>
      <c r="NB148" s="160"/>
      <c r="NC148" s="160"/>
      <c r="ND148" s="160"/>
      <c r="NE148" s="160"/>
      <c r="NF148" s="160"/>
      <c r="NG148" s="160"/>
      <c r="NH148" s="160"/>
      <c r="NI148" s="160"/>
      <c r="NJ148" s="160"/>
      <c r="NK148" s="160"/>
      <c r="NL148" s="160"/>
      <c r="NM148" s="160"/>
      <c r="NN148" s="160"/>
      <c r="NO148" s="160"/>
      <c r="NP148" s="160"/>
      <c r="NQ148" s="160"/>
      <c r="NR148" s="160"/>
      <c r="NS148" s="160"/>
      <c r="NT148" s="160"/>
      <c r="NU148" s="160"/>
      <c r="NV148" s="160"/>
      <c r="NW148" s="160"/>
      <c r="NX148" s="160"/>
      <c r="NY148" s="160"/>
      <c r="NZ148" s="160"/>
      <c r="OA148" s="160"/>
      <c r="OB148" s="160"/>
      <c r="OC148" s="160"/>
      <c r="OD148" s="160"/>
      <c r="OE148" s="160"/>
      <c r="OF148" s="160"/>
      <c r="OG148" s="160"/>
      <c r="OH148" s="160"/>
      <c r="OI148" s="160"/>
      <c r="OJ148" s="160"/>
      <c r="OK148" s="160"/>
      <c r="OL148" s="160"/>
      <c r="OM148" s="160"/>
      <c r="ON148" s="160"/>
      <c r="OO148" s="160"/>
      <c r="OP148" s="160"/>
      <c r="OQ148" s="160"/>
      <c r="OR148" s="160"/>
      <c r="OS148" s="160"/>
      <c r="OT148" s="160"/>
      <c r="OU148" s="160"/>
      <c r="OV148" s="160"/>
      <c r="OW148" s="160"/>
      <c r="OX148" s="160"/>
      <c r="OY148" s="160"/>
      <c r="OZ148" s="160"/>
      <c r="PA148" s="160"/>
      <c r="PB148" s="160"/>
      <c r="PC148" s="160"/>
      <c r="PD148" s="160"/>
      <c r="PE148" s="160"/>
      <c r="PF148" s="160"/>
      <c r="PG148" s="160"/>
      <c r="PH148" s="160"/>
      <c r="PI148" s="160"/>
      <c r="PJ148" s="160"/>
      <c r="PK148" s="160"/>
      <c r="PL148" s="160"/>
      <c r="PM148" s="160"/>
      <c r="PN148" s="160"/>
      <c r="PO148" s="160"/>
      <c r="PP148" s="160"/>
      <c r="PQ148" s="160"/>
      <c r="PR148" s="160"/>
      <c r="PS148" s="160"/>
      <c r="PT148" s="160"/>
      <c r="PU148" s="160"/>
      <c r="PV148" s="160"/>
      <c r="PW148" s="160"/>
      <c r="PX148" s="160"/>
      <c r="PY148" s="160"/>
      <c r="PZ148" s="160"/>
      <c r="QA148" s="160"/>
      <c r="QB148" s="160"/>
      <c r="QC148" s="160"/>
      <c r="QD148" s="160"/>
      <c r="QE148" s="160"/>
      <c r="QF148" s="160"/>
      <c r="QG148" s="160"/>
      <c r="QH148" s="160"/>
      <c r="QI148" s="160"/>
      <c r="QJ148" s="160"/>
      <c r="QK148" s="160"/>
      <c r="QL148" s="160"/>
      <c r="QM148" s="160"/>
      <c r="QN148" s="160"/>
      <c r="QO148" s="160"/>
      <c r="QP148" s="160"/>
      <c r="QQ148" s="160"/>
      <c r="QR148" s="160"/>
      <c r="QS148" s="160"/>
      <c r="QT148" s="160"/>
      <c r="QU148" s="160"/>
      <c r="QV148" s="160"/>
      <c r="QW148" s="160"/>
      <c r="QX148" s="160"/>
      <c r="QY148" s="160"/>
      <c r="QZ148" s="160"/>
      <c r="RA148" s="160"/>
      <c r="RB148" s="160"/>
      <c r="RC148" s="160"/>
      <c r="RD148" s="160"/>
      <c r="RE148" s="160"/>
      <c r="RF148" s="160"/>
      <c r="RG148" s="160"/>
      <c r="RH148" s="160"/>
      <c r="RI148" s="160"/>
      <c r="RJ148" s="160"/>
      <c r="RK148" s="160"/>
      <c r="RL148" s="160"/>
      <c r="RM148" s="160"/>
      <c r="RN148" s="160"/>
      <c r="RO148" s="160"/>
      <c r="RP148" s="160"/>
      <c r="RQ148" s="160"/>
      <c r="RR148" s="160"/>
      <c r="RS148" s="160"/>
      <c r="RT148" s="160"/>
      <c r="RU148" s="160"/>
      <c r="RV148" s="160"/>
      <c r="RW148" s="160"/>
      <c r="RX148" s="160"/>
      <c r="RY148" s="160"/>
      <c r="RZ148" s="160"/>
      <c r="SA148" s="160"/>
      <c r="SB148" s="160"/>
      <c r="SC148" s="160"/>
      <c r="SD148" s="160"/>
      <c r="SE148" s="160"/>
      <c r="SF148" s="160"/>
      <c r="SG148" s="160"/>
      <c r="SH148" s="160"/>
      <c r="SI148" s="160"/>
      <c r="SJ148" s="160"/>
      <c r="SK148" s="160"/>
      <c r="SL148" s="160"/>
      <c r="SM148" s="160"/>
      <c r="SN148" s="160"/>
      <c r="SO148" s="160"/>
      <c r="SP148" s="160"/>
      <c r="SQ148" s="160"/>
      <c r="SR148" s="160"/>
      <c r="SS148" s="160"/>
      <c r="ST148" s="160"/>
      <c r="SU148" s="160"/>
      <c r="SV148" s="160"/>
      <c r="SW148" s="160"/>
      <c r="SX148" s="160"/>
      <c r="SY148" s="160"/>
      <c r="SZ148" s="160"/>
      <c r="TA148" s="160"/>
      <c r="TB148" s="160"/>
      <c r="TC148" s="160"/>
      <c r="TD148" s="160"/>
      <c r="TE148" s="160"/>
      <c r="TF148" s="160"/>
      <c r="TG148" s="160"/>
      <c r="TH148" s="160"/>
      <c r="TI148" s="160"/>
      <c r="TJ148" s="160"/>
      <c r="TK148" s="160"/>
      <c r="TL148" s="160"/>
      <c r="TM148" s="160"/>
      <c r="TN148" s="160"/>
      <c r="TO148" s="160"/>
      <c r="TP148" s="160"/>
      <c r="TQ148" s="160"/>
      <c r="TR148" s="160"/>
      <c r="TS148" s="160"/>
      <c r="TT148" s="160"/>
      <c r="TU148" s="160"/>
      <c r="TV148" s="160"/>
      <c r="TW148" s="160"/>
      <c r="TX148" s="160"/>
      <c r="TY148" s="160"/>
      <c r="TZ148" s="160"/>
      <c r="UA148" s="160"/>
      <c r="UB148" s="160"/>
      <c r="UC148" s="160"/>
      <c r="UD148" s="160"/>
      <c r="UE148" s="160"/>
      <c r="UF148" s="160"/>
      <c r="UG148" s="160"/>
      <c r="UH148" s="160"/>
      <c r="UI148" s="160"/>
      <c r="UJ148" s="160"/>
      <c r="UK148" s="160"/>
      <c r="UL148" s="160"/>
      <c r="UM148" s="160"/>
      <c r="UN148" s="160"/>
      <c r="UO148" s="160"/>
      <c r="UP148" s="160"/>
      <c r="UQ148" s="160"/>
      <c r="UR148" s="160"/>
      <c r="US148" s="160"/>
      <c r="UT148" s="160"/>
      <c r="UU148" s="160"/>
      <c r="UV148" s="160"/>
      <c r="UW148" s="160"/>
      <c r="UX148" s="160"/>
      <c r="UY148" s="160"/>
      <c r="UZ148" s="160"/>
      <c r="VA148" s="160"/>
      <c r="VB148" s="160"/>
      <c r="VC148" s="160"/>
      <c r="VD148" s="160"/>
      <c r="VE148" s="160"/>
      <c r="VF148" s="160"/>
      <c r="VG148" s="160"/>
      <c r="VH148" s="160"/>
      <c r="VI148" s="160"/>
      <c r="VJ148" s="160"/>
      <c r="VK148" s="160"/>
      <c r="VL148" s="160"/>
      <c r="VM148" s="160"/>
      <c r="VN148" s="160"/>
      <c r="VO148" s="160"/>
      <c r="VP148" s="160"/>
      <c r="VQ148" s="160"/>
      <c r="VR148" s="160"/>
      <c r="VS148" s="160"/>
      <c r="VT148" s="160"/>
      <c r="VU148" s="160"/>
      <c r="VV148" s="160"/>
      <c r="VW148" s="160"/>
      <c r="VX148" s="160"/>
      <c r="VY148" s="160"/>
      <c r="VZ148" s="160"/>
      <c r="WA148" s="160"/>
      <c r="WB148" s="160"/>
      <c r="WC148" s="160"/>
      <c r="WD148" s="160"/>
      <c r="WE148" s="160"/>
      <c r="WF148" s="160"/>
      <c r="WG148" s="160"/>
      <c r="WH148" s="160"/>
      <c r="WI148" s="160"/>
      <c r="WJ148" s="160"/>
      <c r="WK148" s="160"/>
      <c r="WL148" s="160"/>
      <c r="WM148" s="160"/>
      <c r="WN148" s="160"/>
      <c r="WO148" s="160"/>
      <c r="WP148" s="160"/>
      <c r="WQ148" s="160"/>
      <c r="WR148" s="160"/>
      <c r="WS148" s="160"/>
      <c r="WT148" s="160"/>
      <c r="WU148" s="160"/>
      <c r="WV148" s="160"/>
      <c r="WW148" s="160"/>
      <c r="WX148" s="160"/>
      <c r="WY148" s="160"/>
      <c r="WZ148" s="160"/>
      <c r="XA148" s="160"/>
      <c r="XB148" s="160"/>
      <c r="XC148" s="160"/>
      <c r="XD148" s="160"/>
      <c r="XE148" s="160"/>
      <c r="XF148" s="160"/>
      <c r="XG148" s="160"/>
      <c r="XH148" s="160"/>
      <c r="XI148" s="160"/>
      <c r="XJ148" s="160"/>
      <c r="XK148" s="160"/>
      <c r="XL148" s="160"/>
      <c r="XM148" s="160"/>
      <c r="XN148" s="160"/>
      <c r="XO148" s="160"/>
      <c r="XP148" s="160"/>
      <c r="XQ148" s="160"/>
      <c r="XR148" s="160"/>
      <c r="XS148" s="160"/>
      <c r="XT148" s="160"/>
      <c r="XU148" s="160"/>
      <c r="XV148" s="160"/>
      <c r="XW148" s="160"/>
      <c r="XX148" s="160"/>
      <c r="XY148" s="160"/>
      <c r="XZ148" s="160"/>
      <c r="YA148" s="160"/>
      <c r="YB148" s="160"/>
      <c r="YC148" s="160"/>
      <c r="YD148" s="160"/>
      <c r="YE148" s="160"/>
      <c r="YF148" s="160"/>
      <c r="YG148" s="160"/>
      <c r="YH148" s="160"/>
      <c r="YI148" s="160"/>
      <c r="YJ148" s="160"/>
      <c r="YK148" s="160"/>
      <c r="YL148" s="160"/>
      <c r="YM148" s="160"/>
      <c r="YN148" s="160"/>
      <c r="YO148" s="160"/>
      <c r="YP148" s="160"/>
      <c r="YQ148" s="160"/>
      <c r="YR148" s="160"/>
      <c r="YS148" s="160"/>
      <c r="YT148" s="160"/>
      <c r="YU148" s="160"/>
      <c r="YV148" s="160"/>
      <c r="YW148" s="160"/>
      <c r="YX148" s="160"/>
      <c r="YY148" s="160"/>
      <c r="YZ148" s="160"/>
      <c r="ZA148" s="160"/>
      <c r="ZB148" s="160"/>
      <c r="ZC148" s="160"/>
      <c r="ZD148" s="160"/>
      <c r="ZE148" s="160"/>
      <c r="ZF148" s="160"/>
      <c r="ZG148" s="160"/>
      <c r="ZH148" s="160"/>
      <c r="ZI148" s="160"/>
      <c r="ZJ148" s="160"/>
      <c r="ZK148" s="160"/>
      <c r="ZL148" s="160"/>
      <c r="ZM148" s="160"/>
      <c r="ZN148" s="160"/>
      <c r="ZO148" s="160"/>
      <c r="ZP148" s="160"/>
      <c r="ZQ148" s="160"/>
      <c r="ZR148" s="160"/>
      <c r="ZS148" s="160"/>
      <c r="ZT148" s="160"/>
      <c r="ZU148" s="160"/>
      <c r="ZV148" s="160"/>
      <c r="ZW148" s="160"/>
      <c r="ZX148" s="160"/>
      <c r="ZY148" s="160"/>
      <c r="ZZ148" s="160"/>
      <c r="AAA148" s="160"/>
      <c r="AAB148" s="160"/>
      <c r="AAC148" s="160"/>
      <c r="AAD148" s="160"/>
      <c r="AAE148" s="160"/>
      <c r="AAF148" s="160"/>
      <c r="AAG148" s="160"/>
      <c r="AAH148" s="160"/>
      <c r="AAI148" s="160"/>
      <c r="AAJ148" s="160"/>
      <c r="AAK148" s="160"/>
      <c r="AAL148" s="160"/>
      <c r="AAM148" s="160"/>
      <c r="AAN148" s="160"/>
      <c r="AAO148" s="160"/>
      <c r="AAP148" s="160"/>
      <c r="AAQ148" s="160"/>
      <c r="AAR148" s="160"/>
      <c r="AAS148" s="160"/>
      <c r="AAT148" s="160"/>
      <c r="AAU148" s="160"/>
      <c r="AAV148" s="160"/>
      <c r="AAW148" s="160"/>
      <c r="AAX148" s="160"/>
      <c r="AAY148" s="160"/>
      <c r="AAZ148" s="160"/>
      <c r="ABA148" s="160"/>
      <c r="ABB148" s="160"/>
      <c r="ABC148" s="160"/>
      <c r="ABD148" s="160"/>
      <c r="ABE148" s="160"/>
      <c r="ABF148" s="160"/>
      <c r="ABG148" s="160"/>
      <c r="ABH148" s="160"/>
      <c r="ABI148" s="160"/>
      <c r="ABJ148" s="160"/>
      <c r="ABK148" s="160"/>
      <c r="ABL148" s="160"/>
      <c r="ABM148" s="160"/>
      <c r="ABN148" s="160"/>
      <c r="ABO148" s="160"/>
      <c r="ABP148" s="160"/>
      <c r="ABQ148" s="160"/>
      <c r="ABR148" s="160"/>
      <c r="ABS148" s="160"/>
      <c r="ABT148" s="160"/>
      <c r="ABU148" s="160"/>
      <c r="ABV148" s="160"/>
      <c r="ABW148" s="160"/>
      <c r="ABX148" s="160"/>
      <c r="ABY148" s="160"/>
      <c r="ABZ148" s="160"/>
      <c r="ACA148" s="160"/>
      <c r="ACB148" s="160"/>
      <c r="ACC148" s="160"/>
      <c r="ACD148" s="160"/>
      <c r="ACE148" s="160"/>
      <c r="ACF148" s="160"/>
      <c r="ACG148" s="160"/>
      <c r="ACH148" s="160"/>
      <c r="ACI148" s="160"/>
      <c r="ACJ148" s="160"/>
      <c r="ACK148" s="160"/>
      <c r="ACL148" s="160"/>
      <c r="ACM148" s="160"/>
      <c r="ACN148" s="160"/>
      <c r="ACO148" s="160"/>
      <c r="ACP148" s="160"/>
      <c r="ACQ148" s="160"/>
      <c r="ACR148" s="160"/>
      <c r="ACS148" s="160"/>
      <c r="ACT148" s="160"/>
      <c r="ACU148" s="160"/>
      <c r="ACV148" s="160"/>
      <c r="ACW148" s="160"/>
      <c r="ACX148" s="160"/>
      <c r="ACY148" s="160"/>
      <c r="ACZ148" s="160"/>
      <c r="ADA148" s="160"/>
      <c r="ADB148" s="160"/>
      <c r="ADC148" s="160"/>
      <c r="ADD148" s="160"/>
      <c r="ADE148" s="160"/>
      <c r="ADF148" s="160"/>
      <c r="ADG148" s="160"/>
      <c r="ADH148" s="160"/>
      <c r="ADI148" s="160"/>
      <c r="ADJ148" s="160"/>
      <c r="ADK148" s="160"/>
      <c r="ADL148" s="160"/>
      <c r="ADM148" s="160"/>
      <c r="ADN148" s="160"/>
      <c r="ADO148" s="160"/>
      <c r="ADP148" s="160"/>
      <c r="ADQ148" s="160"/>
      <c r="ADR148" s="160"/>
      <c r="ADS148" s="160"/>
      <c r="ADT148" s="160"/>
      <c r="ADU148" s="160"/>
      <c r="ADV148" s="160"/>
      <c r="ADW148" s="160"/>
      <c r="ADX148" s="160"/>
      <c r="ADY148" s="160"/>
      <c r="ADZ148" s="160"/>
      <c r="AEA148" s="160"/>
      <c r="AEB148" s="160"/>
      <c r="AEC148" s="160"/>
      <c r="AED148" s="160"/>
      <c r="AEE148" s="160"/>
      <c r="AEF148" s="160"/>
      <c r="AEG148" s="160"/>
      <c r="AEH148" s="160"/>
      <c r="AEI148" s="160"/>
      <c r="AEJ148" s="160"/>
      <c r="AEK148" s="160"/>
      <c r="AEL148" s="160"/>
      <c r="AEM148" s="160"/>
      <c r="AEN148" s="160"/>
      <c r="AEO148" s="160"/>
      <c r="AEP148" s="160"/>
      <c r="AEQ148" s="160"/>
      <c r="AER148" s="160"/>
      <c r="AES148" s="160"/>
      <c r="AET148" s="160"/>
      <c r="AEU148" s="160"/>
      <c r="AEV148" s="160"/>
      <c r="AEW148" s="160"/>
      <c r="AEX148" s="160"/>
      <c r="AEY148" s="160"/>
      <c r="AEZ148" s="160"/>
      <c r="AFA148" s="160"/>
      <c r="AFB148" s="160"/>
      <c r="AFC148" s="160"/>
      <c r="AFD148" s="160"/>
      <c r="AFE148" s="160"/>
      <c r="AFF148" s="160"/>
      <c r="AFG148" s="160"/>
      <c r="AFH148" s="160"/>
      <c r="AFI148" s="160"/>
      <c r="AFJ148" s="160"/>
      <c r="AFK148" s="160"/>
      <c r="AFL148" s="160"/>
      <c r="AFM148" s="160"/>
      <c r="AFN148" s="160"/>
      <c r="AFO148" s="160"/>
      <c r="AFP148" s="160"/>
      <c r="AFQ148" s="160"/>
      <c r="AFR148" s="160"/>
      <c r="AFS148" s="160"/>
      <c r="AFT148" s="160"/>
      <c r="AFU148" s="160"/>
      <c r="AFV148" s="160"/>
      <c r="AFW148" s="160"/>
      <c r="AFX148" s="160"/>
      <c r="AFY148" s="160"/>
      <c r="AFZ148" s="160"/>
      <c r="AGA148" s="160"/>
      <c r="AGB148" s="160"/>
      <c r="AGC148" s="160"/>
      <c r="AGD148" s="160"/>
      <c r="AGE148" s="160"/>
      <c r="AGF148" s="160"/>
      <c r="AGG148" s="160"/>
      <c r="AGH148" s="160"/>
      <c r="AGI148" s="160"/>
      <c r="AGJ148" s="160"/>
      <c r="AGK148" s="160"/>
      <c r="AGL148" s="160"/>
      <c r="AGM148" s="160"/>
      <c r="AGN148" s="160"/>
      <c r="AGO148" s="160"/>
      <c r="AGP148" s="160"/>
      <c r="AGQ148" s="160"/>
      <c r="AGR148" s="160"/>
      <c r="AGS148" s="160"/>
      <c r="AGT148" s="160"/>
      <c r="AGU148" s="160"/>
      <c r="AGV148" s="160"/>
      <c r="AGW148" s="160"/>
      <c r="AGX148" s="160"/>
      <c r="AGY148" s="160"/>
      <c r="AGZ148" s="160"/>
      <c r="AHA148" s="160"/>
      <c r="AHB148" s="160"/>
      <c r="AHC148" s="160"/>
      <c r="AHD148" s="160"/>
      <c r="AHE148" s="160"/>
      <c r="AHF148" s="160"/>
      <c r="AHG148" s="160"/>
      <c r="AHH148" s="160"/>
      <c r="AHI148" s="160"/>
      <c r="AHJ148" s="160"/>
      <c r="AHK148" s="160"/>
      <c r="AHL148" s="160"/>
      <c r="AHM148" s="160"/>
      <c r="AHN148" s="160"/>
      <c r="AHO148" s="160"/>
      <c r="AHP148" s="160"/>
      <c r="AHQ148" s="160"/>
      <c r="AHR148" s="160"/>
      <c r="AHS148" s="160"/>
      <c r="AHT148" s="160"/>
      <c r="AHU148" s="160"/>
      <c r="AHV148" s="160"/>
      <c r="AHW148" s="160"/>
      <c r="AHX148" s="160"/>
      <c r="AHY148" s="160"/>
      <c r="AHZ148" s="160"/>
      <c r="AIA148" s="160"/>
      <c r="AIB148" s="160"/>
      <c r="AIC148" s="160"/>
      <c r="AID148" s="160"/>
      <c r="AIE148" s="160"/>
      <c r="AIF148" s="160"/>
      <c r="AIG148" s="160"/>
      <c r="AIH148" s="160"/>
      <c r="AII148" s="160"/>
      <c r="AIJ148" s="160"/>
      <c r="AIK148" s="160"/>
      <c r="AIL148" s="160"/>
      <c r="AIM148" s="160"/>
      <c r="AIN148" s="160"/>
      <c r="AIO148" s="160"/>
      <c r="AIP148" s="160"/>
      <c r="AIQ148" s="160"/>
      <c r="AIR148" s="160"/>
      <c r="AIS148" s="160"/>
      <c r="AIT148" s="160"/>
      <c r="AIU148" s="160"/>
      <c r="AIV148" s="160"/>
      <c r="AIW148" s="160"/>
      <c r="AIX148" s="160"/>
      <c r="AIY148" s="160"/>
      <c r="AIZ148" s="160"/>
      <c r="AJA148" s="160"/>
      <c r="AJB148" s="160"/>
      <c r="AJC148" s="160"/>
      <c r="AJD148" s="160"/>
      <c r="AJE148" s="160"/>
      <c r="AJF148" s="160"/>
      <c r="AJG148" s="160"/>
      <c r="AJH148" s="160"/>
      <c r="AJI148" s="160"/>
      <c r="AJJ148" s="160"/>
    </row>
    <row r="149" spans="1:946" s="161" customFormat="1" ht="27.95" customHeight="1" x14ac:dyDescent="0.25">
      <c r="A149" s="73" t="s">
        <v>123</v>
      </c>
      <c r="B149" s="73" t="s">
        <v>357</v>
      </c>
      <c r="C149" s="70" t="s">
        <v>358</v>
      </c>
      <c r="D149" s="80" t="s">
        <v>68</v>
      </c>
      <c r="E149" s="80" t="s">
        <v>92</v>
      </c>
      <c r="F149" s="81" t="s">
        <v>92</v>
      </c>
      <c r="G149" s="80" t="s">
        <v>60</v>
      </c>
      <c r="H149" s="80" t="s">
        <v>359</v>
      </c>
      <c r="I149" s="80" t="s">
        <v>230</v>
      </c>
      <c r="J149" s="80"/>
      <c r="K149" s="46">
        <v>44650</v>
      </c>
      <c r="L149" s="47">
        <v>44650</v>
      </c>
      <c r="M149" s="48" t="s">
        <v>57</v>
      </c>
      <c r="N149" s="88"/>
      <c r="O149" s="88"/>
      <c r="P149" s="48">
        <v>1</v>
      </c>
      <c r="Q149" s="48">
        <v>1</v>
      </c>
      <c r="R149" s="48">
        <v>1</v>
      </c>
      <c r="S149" s="88"/>
      <c r="T149" s="88"/>
      <c r="U149" s="48">
        <v>1</v>
      </c>
      <c r="V149" s="88"/>
      <c r="W149" s="88"/>
      <c r="X149" s="88"/>
      <c r="Y149" s="88"/>
      <c r="Z149" s="51">
        <f t="shared" si="2"/>
        <v>4</v>
      </c>
      <c r="AA149" s="52"/>
      <c r="AB149" s="53">
        <v>1</v>
      </c>
      <c r="AC149" s="54">
        <f>Z150/(AA149+Z149)</f>
        <v>1</v>
      </c>
      <c r="AD149" s="55">
        <v>0</v>
      </c>
      <c r="AE149" s="55">
        <v>0</v>
      </c>
      <c r="AF149" s="56" t="str">
        <f>IFERROR(AE149/AD149," ")</f>
        <v xml:space="preserve"> </v>
      </c>
      <c r="AG149" s="52"/>
      <c r="AH149" s="52"/>
      <c r="AI149" s="54" t="str">
        <f>IFERROR(AH149/AG149," ")</f>
        <v xml:space="preserve"> </v>
      </c>
      <c r="AJ149" s="160"/>
      <c r="AK149" s="160"/>
      <c r="AL149" s="160"/>
      <c r="AM149" s="160"/>
      <c r="AN149" s="160"/>
      <c r="AO149" s="160"/>
      <c r="AP149" s="160"/>
      <c r="AQ149" s="160"/>
      <c r="AR149" s="160"/>
      <c r="AS149" s="160"/>
      <c r="AT149" s="160"/>
      <c r="AU149" s="160"/>
      <c r="AV149" s="160"/>
      <c r="AW149" s="160"/>
      <c r="AX149" s="160"/>
      <c r="AY149" s="160"/>
      <c r="AZ149" s="160"/>
      <c r="BA149" s="160"/>
      <c r="BB149" s="160"/>
      <c r="BC149" s="160"/>
      <c r="BD149" s="160"/>
      <c r="BE149" s="160"/>
      <c r="BF149" s="160"/>
      <c r="BG149" s="160"/>
      <c r="BH149" s="160"/>
      <c r="BI149" s="160"/>
      <c r="BJ149" s="160"/>
      <c r="BK149" s="160"/>
      <c r="BL149" s="160"/>
      <c r="BM149" s="160"/>
      <c r="BN149" s="160"/>
      <c r="BO149" s="160"/>
      <c r="BP149" s="160"/>
      <c r="BQ149" s="160"/>
      <c r="BR149" s="160"/>
      <c r="BS149" s="160"/>
      <c r="BT149" s="160"/>
      <c r="BU149" s="160"/>
      <c r="BV149" s="160"/>
      <c r="BW149" s="160"/>
      <c r="BX149" s="160"/>
      <c r="BY149" s="160"/>
      <c r="BZ149" s="160"/>
      <c r="CA149" s="160"/>
      <c r="CB149" s="160"/>
      <c r="CC149" s="160"/>
      <c r="CD149" s="160"/>
      <c r="CE149" s="160"/>
      <c r="CF149" s="160"/>
      <c r="CG149" s="160"/>
      <c r="CH149" s="160"/>
      <c r="CI149" s="160"/>
      <c r="CJ149" s="160"/>
      <c r="CK149" s="160"/>
      <c r="CL149" s="160"/>
      <c r="CM149" s="160"/>
      <c r="CN149" s="160"/>
      <c r="CO149" s="160"/>
      <c r="CP149" s="160"/>
      <c r="CQ149" s="160"/>
      <c r="CR149" s="160"/>
      <c r="CS149" s="160"/>
      <c r="CT149" s="160"/>
      <c r="CU149" s="160"/>
      <c r="CV149" s="160"/>
      <c r="CW149" s="160"/>
      <c r="CX149" s="160"/>
      <c r="CY149" s="160"/>
      <c r="CZ149" s="160"/>
      <c r="DA149" s="160"/>
      <c r="DB149" s="160"/>
      <c r="DC149" s="160"/>
      <c r="DD149" s="160"/>
      <c r="DE149" s="160"/>
      <c r="DF149" s="160"/>
      <c r="DG149" s="160"/>
      <c r="DH149" s="160"/>
      <c r="DI149" s="160"/>
      <c r="DJ149" s="160"/>
      <c r="DK149" s="160"/>
      <c r="DL149" s="160"/>
      <c r="DM149" s="160"/>
      <c r="DN149" s="160"/>
      <c r="DO149" s="160"/>
      <c r="DP149" s="160"/>
      <c r="DQ149" s="160"/>
      <c r="DR149" s="160"/>
      <c r="DS149" s="160"/>
      <c r="DT149" s="160"/>
      <c r="DU149" s="160"/>
      <c r="DV149" s="160"/>
      <c r="DW149" s="160"/>
      <c r="DX149" s="160"/>
      <c r="DY149" s="160"/>
      <c r="DZ149" s="160"/>
      <c r="EA149" s="160"/>
      <c r="EB149" s="160"/>
      <c r="EC149" s="160"/>
      <c r="ED149" s="160"/>
      <c r="EE149" s="160"/>
      <c r="EF149" s="160"/>
      <c r="EG149" s="160"/>
      <c r="EH149" s="160"/>
      <c r="EI149" s="160"/>
      <c r="EJ149" s="160"/>
      <c r="EK149" s="160"/>
      <c r="EL149" s="160"/>
      <c r="EM149" s="160"/>
      <c r="EN149" s="160"/>
      <c r="EO149" s="160"/>
      <c r="EP149" s="160"/>
      <c r="EQ149" s="160"/>
      <c r="ER149" s="160"/>
      <c r="ES149" s="160"/>
      <c r="ET149" s="160"/>
      <c r="EU149" s="160"/>
      <c r="EV149" s="160"/>
      <c r="EW149" s="160"/>
      <c r="EX149" s="160"/>
      <c r="EY149" s="160"/>
      <c r="EZ149" s="160"/>
      <c r="FA149" s="160"/>
      <c r="FB149" s="160"/>
      <c r="FC149" s="160"/>
      <c r="FD149" s="160"/>
      <c r="FE149" s="160"/>
      <c r="FF149" s="160"/>
      <c r="FG149" s="160"/>
      <c r="FH149" s="160"/>
      <c r="FI149" s="160"/>
      <c r="FJ149" s="160"/>
      <c r="FK149" s="160"/>
      <c r="FL149" s="160"/>
      <c r="FM149" s="160"/>
      <c r="FN149" s="160"/>
      <c r="FO149" s="160"/>
      <c r="FP149" s="160"/>
      <c r="FQ149" s="160"/>
      <c r="FR149" s="160"/>
      <c r="FS149" s="160"/>
      <c r="FT149" s="160"/>
      <c r="FU149" s="160"/>
      <c r="FV149" s="160"/>
      <c r="FW149" s="160"/>
      <c r="FX149" s="160"/>
      <c r="FY149" s="160"/>
      <c r="FZ149" s="160"/>
      <c r="GA149" s="160"/>
      <c r="GB149" s="160"/>
      <c r="GC149" s="160"/>
      <c r="GD149" s="160"/>
      <c r="GE149" s="160"/>
      <c r="GF149" s="160"/>
      <c r="GG149" s="160"/>
      <c r="GH149" s="160"/>
      <c r="GI149" s="160"/>
      <c r="GJ149" s="160"/>
      <c r="GK149" s="160"/>
      <c r="GL149" s="160"/>
      <c r="GM149" s="160"/>
      <c r="GN149" s="160"/>
      <c r="GO149" s="160"/>
      <c r="GP149" s="160"/>
      <c r="GQ149" s="160"/>
      <c r="GR149" s="160"/>
      <c r="GS149" s="160"/>
      <c r="GT149" s="160"/>
      <c r="GU149" s="160"/>
      <c r="GV149" s="160"/>
      <c r="GW149" s="160"/>
      <c r="GX149" s="160"/>
      <c r="GY149" s="160"/>
      <c r="GZ149" s="160"/>
      <c r="HA149" s="160"/>
      <c r="HB149" s="160"/>
      <c r="HC149" s="160"/>
      <c r="HD149" s="160"/>
      <c r="HE149" s="160"/>
      <c r="HF149" s="160"/>
      <c r="HG149" s="160"/>
      <c r="HH149" s="160"/>
      <c r="HI149" s="160"/>
      <c r="HJ149" s="160"/>
      <c r="HK149" s="160"/>
      <c r="HL149" s="160"/>
      <c r="HM149" s="160"/>
      <c r="HN149" s="160"/>
      <c r="HO149" s="160"/>
      <c r="HP149" s="160"/>
      <c r="HQ149" s="160"/>
      <c r="HR149" s="160"/>
      <c r="HS149" s="160"/>
      <c r="HT149" s="160"/>
      <c r="HU149" s="160"/>
      <c r="HV149" s="160"/>
      <c r="HW149" s="160"/>
      <c r="HX149" s="160"/>
      <c r="HY149" s="160"/>
      <c r="HZ149" s="160"/>
      <c r="IA149" s="160"/>
      <c r="IB149" s="160"/>
      <c r="IC149" s="160"/>
      <c r="ID149" s="160"/>
      <c r="IE149" s="160"/>
      <c r="IF149" s="160"/>
      <c r="IG149" s="160"/>
      <c r="IH149" s="160"/>
      <c r="II149" s="160"/>
      <c r="IJ149" s="160"/>
      <c r="IK149" s="160"/>
      <c r="IL149" s="160"/>
      <c r="IM149" s="160"/>
      <c r="IN149" s="160"/>
      <c r="IO149" s="160"/>
      <c r="IP149" s="160"/>
      <c r="IQ149" s="160"/>
      <c r="IR149" s="160"/>
      <c r="IS149" s="160"/>
      <c r="IT149" s="160"/>
      <c r="IU149" s="160"/>
      <c r="IV149" s="160"/>
      <c r="IW149" s="160"/>
      <c r="IX149" s="160"/>
      <c r="IY149" s="160"/>
      <c r="IZ149" s="160"/>
      <c r="JA149" s="160"/>
      <c r="JB149" s="160"/>
      <c r="JC149" s="160"/>
      <c r="JD149" s="160"/>
      <c r="JE149" s="160"/>
      <c r="JF149" s="160"/>
      <c r="JG149" s="160"/>
      <c r="JH149" s="160"/>
      <c r="JI149" s="160"/>
      <c r="JJ149" s="160"/>
      <c r="JK149" s="160"/>
      <c r="JL149" s="160"/>
      <c r="JM149" s="160"/>
      <c r="JN149" s="160"/>
      <c r="JO149" s="160"/>
      <c r="JP149" s="160"/>
      <c r="JQ149" s="160"/>
      <c r="JR149" s="160"/>
      <c r="JS149" s="160"/>
      <c r="JT149" s="160"/>
      <c r="JU149" s="160"/>
      <c r="JV149" s="160"/>
      <c r="JW149" s="160"/>
      <c r="JX149" s="160"/>
      <c r="JY149" s="160"/>
      <c r="JZ149" s="160"/>
      <c r="KA149" s="160"/>
      <c r="KB149" s="160"/>
      <c r="KC149" s="160"/>
      <c r="KD149" s="160"/>
      <c r="KE149" s="160"/>
      <c r="KF149" s="160"/>
      <c r="KG149" s="160"/>
      <c r="KH149" s="160"/>
      <c r="KI149" s="160"/>
      <c r="KJ149" s="160"/>
      <c r="KK149" s="160"/>
      <c r="KL149" s="160"/>
      <c r="KM149" s="160"/>
      <c r="KN149" s="160"/>
      <c r="KO149" s="160"/>
      <c r="KP149" s="160"/>
      <c r="KQ149" s="160"/>
      <c r="KR149" s="160"/>
      <c r="KS149" s="160"/>
      <c r="KT149" s="160"/>
      <c r="KU149" s="160"/>
      <c r="KV149" s="160"/>
      <c r="KW149" s="160"/>
      <c r="KX149" s="160"/>
      <c r="KY149" s="160"/>
      <c r="KZ149" s="160"/>
      <c r="LA149" s="160"/>
      <c r="LB149" s="160"/>
      <c r="LC149" s="160"/>
      <c r="LD149" s="160"/>
      <c r="LE149" s="160"/>
      <c r="LF149" s="160"/>
      <c r="LG149" s="160"/>
      <c r="LH149" s="160"/>
      <c r="LI149" s="160"/>
      <c r="LJ149" s="160"/>
      <c r="LK149" s="160"/>
      <c r="LL149" s="160"/>
      <c r="LM149" s="160"/>
      <c r="LN149" s="160"/>
      <c r="LO149" s="160"/>
      <c r="LP149" s="160"/>
      <c r="LQ149" s="160"/>
      <c r="LR149" s="160"/>
      <c r="LS149" s="160"/>
      <c r="LT149" s="160"/>
      <c r="LU149" s="160"/>
      <c r="LV149" s="160"/>
      <c r="LW149" s="160"/>
      <c r="LX149" s="160"/>
      <c r="LY149" s="160"/>
      <c r="LZ149" s="160"/>
      <c r="MA149" s="160"/>
      <c r="MB149" s="160"/>
      <c r="MC149" s="160"/>
      <c r="MD149" s="160"/>
      <c r="ME149" s="160"/>
      <c r="MF149" s="160"/>
      <c r="MG149" s="160"/>
      <c r="MH149" s="160"/>
      <c r="MI149" s="160"/>
      <c r="MJ149" s="160"/>
      <c r="MK149" s="160"/>
      <c r="ML149" s="160"/>
      <c r="MM149" s="160"/>
      <c r="MN149" s="160"/>
      <c r="MO149" s="160"/>
      <c r="MP149" s="160"/>
      <c r="MQ149" s="160"/>
      <c r="MR149" s="160"/>
      <c r="MS149" s="160"/>
      <c r="MT149" s="160"/>
      <c r="MU149" s="160"/>
      <c r="MV149" s="160"/>
      <c r="MW149" s="160"/>
      <c r="MX149" s="160"/>
      <c r="MY149" s="160"/>
      <c r="MZ149" s="160"/>
      <c r="NA149" s="160"/>
      <c r="NB149" s="160"/>
      <c r="NC149" s="160"/>
      <c r="ND149" s="160"/>
      <c r="NE149" s="160"/>
      <c r="NF149" s="160"/>
      <c r="NG149" s="160"/>
      <c r="NH149" s="160"/>
      <c r="NI149" s="160"/>
      <c r="NJ149" s="160"/>
      <c r="NK149" s="160"/>
      <c r="NL149" s="160"/>
      <c r="NM149" s="160"/>
      <c r="NN149" s="160"/>
      <c r="NO149" s="160"/>
      <c r="NP149" s="160"/>
      <c r="NQ149" s="160"/>
      <c r="NR149" s="160"/>
      <c r="NS149" s="160"/>
      <c r="NT149" s="160"/>
      <c r="NU149" s="160"/>
      <c r="NV149" s="160"/>
      <c r="NW149" s="160"/>
      <c r="NX149" s="160"/>
      <c r="NY149" s="160"/>
      <c r="NZ149" s="160"/>
      <c r="OA149" s="160"/>
      <c r="OB149" s="160"/>
      <c r="OC149" s="160"/>
      <c r="OD149" s="160"/>
      <c r="OE149" s="160"/>
      <c r="OF149" s="160"/>
      <c r="OG149" s="160"/>
      <c r="OH149" s="160"/>
      <c r="OI149" s="160"/>
      <c r="OJ149" s="160"/>
      <c r="OK149" s="160"/>
      <c r="OL149" s="160"/>
      <c r="OM149" s="160"/>
      <c r="ON149" s="160"/>
      <c r="OO149" s="160"/>
      <c r="OP149" s="160"/>
      <c r="OQ149" s="160"/>
      <c r="OR149" s="160"/>
      <c r="OS149" s="160"/>
      <c r="OT149" s="160"/>
      <c r="OU149" s="160"/>
      <c r="OV149" s="160"/>
      <c r="OW149" s="160"/>
      <c r="OX149" s="160"/>
      <c r="OY149" s="160"/>
      <c r="OZ149" s="160"/>
      <c r="PA149" s="160"/>
      <c r="PB149" s="160"/>
      <c r="PC149" s="160"/>
      <c r="PD149" s="160"/>
      <c r="PE149" s="160"/>
      <c r="PF149" s="160"/>
      <c r="PG149" s="160"/>
      <c r="PH149" s="160"/>
      <c r="PI149" s="160"/>
      <c r="PJ149" s="160"/>
      <c r="PK149" s="160"/>
      <c r="PL149" s="160"/>
      <c r="PM149" s="160"/>
      <c r="PN149" s="160"/>
      <c r="PO149" s="160"/>
      <c r="PP149" s="160"/>
      <c r="PQ149" s="160"/>
      <c r="PR149" s="160"/>
      <c r="PS149" s="160"/>
      <c r="PT149" s="160"/>
      <c r="PU149" s="160"/>
      <c r="PV149" s="160"/>
      <c r="PW149" s="160"/>
      <c r="PX149" s="160"/>
      <c r="PY149" s="160"/>
      <c r="PZ149" s="160"/>
      <c r="QA149" s="160"/>
      <c r="QB149" s="160"/>
      <c r="QC149" s="160"/>
      <c r="QD149" s="160"/>
      <c r="QE149" s="160"/>
      <c r="QF149" s="160"/>
      <c r="QG149" s="160"/>
      <c r="QH149" s="160"/>
      <c r="QI149" s="160"/>
      <c r="QJ149" s="160"/>
      <c r="QK149" s="160"/>
      <c r="QL149" s="160"/>
      <c r="QM149" s="160"/>
      <c r="QN149" s="160"/>
      <c r="QO149" s="160"/>
      <c r="QP149" s="160"/>
      <c r="QQ149" s="160"/>
      <c r="QR149" s="160"/>
      <c r="QS149" s="160"/>
      <c r="QT149" s="160"/>
      <c r="QU149" s="160"/>
      <c r="QV149" s="160"/>
      <c r="QW149" s="160"/>
      <c r="QX149" s="160"/>
      <c r="QY149" s="160"/>
      <c r="QZ149" s="160"/>
      <c r="RA149" s="160"/>
      <c r="RB149" s="160"/>
      <c r="RC149" s="160"/>
      <c r="RD149" s="160"/>
      <c r="RE149" s="160"/>
      <c r="RF149" s="160"/>
      <c r="RG149" s="160"/>
      <c r="RH149" s="160"/>
      <c r="RI149" s="160"/>
      <c r="RJ149" s="160"/>
      <c r="RK149" s="160"/>
      <c r="RL149" s="160"/>
      <c r="RM149" s="160"/>
      <c r="RN149" s="160"/>
      <c r="RO149" s="160"/>
      <c r="RP149" s="160"/>
      <c r="RQ149" s="160"/>
      <c r="RR149" s="160"/>
      <c r="RS149" s="160"/>
      <c r="RT149" s="160"/>
      <c r="RU149" s="160"/>
      <c r="RV149" s="160"/>
      <c r="RW149" s="160"/>
      <c r="RX149" s="160"/>
      <c r="RY149" s="160"/>
      <c r="RZ149" s="160"/>
      <c r="SA149" s="160"/>
      <c r="SB149" s="160"/>
      <c r="SC149" s="160"/>
      <c r="SD149" s="160"/>
      <c r="SE149" s="160"/>
      <c r="SF149" s="160"/>
      <c r="SG149" s="160"/>
      <c r="SH149" s="160"/>
      <c r="SI149" s="160"/>
      <c r="SJ149" s="160"/>
      <c r="SK149" s="160"/>
      <c r="SL149" s="160"/>
      <c r="SM149" s="160"/>
      <c r="SN149" s="160"/>
      <c r="SO149" s="160"/>
      <c r="SP149" s="160"/>
      <c r="SQ149" s="160"/>
      <c r="SR149" s="160"/>
      <c r="SS149" s="160"/>
      <c r="ST149" s="160"/>
      <c r="SU149" s="160"/>
      <c r="SV149" s="160"/>
      <c r="SW149" s="160"/>
      <c r="SX149" s="160"/>
      <c r="SY149" s="160"/>
      <c r="SZ149" s="160"/>
      <c r="TA149" s="160"/>
      <c r="TB149" s="160"/>
      <c r="TC149" s="160"/>
      <c r="TD149" s="160"/>
      <c r="TE149" s="160"/>
      <c r="TF149" s="160"/>
      <c r="TG149" s="160"/>
      <c r="TH149" s="160"/>
      <c r="TI149" s="160"/>
      <c r="TJ149" s="160"/>
      <c r="TK149" s="160"/>
      <c r="TL149" s="160"/>
      <c r="TM149" s="160"/>
      <c r="TN149" s="160"/>
      <c r="TO149" s="160"/>
      <c r="TP149" s="160"/>
      <c r="TQ149" s="160"/>
      <c r="TR149" s="160"/>
      <c r="TS149" s="160"/>
      <c r="TT149" s="160"/>
      <c r="TU149" s="160"/>
      <c r="TV149" s="160"/>
      <c r="TW149" s="160"/>
      <c r="TX149" s="160"/>
      <c r="TY149" s="160"/>
      <c r="TZ149" s="160"/>
      <c r="UA149" s="160"/>
      <c r="UB149" s="160"/>
      <c r="UC149" s="160"/>
      <c r="UD149" s="160"/>
      <c r="UE149" s="160"/>
      <c r="UF149" s="160"/>
      <c r="UG149" s="160"/>
      <c r="UH149" s="160"/>
      <c r="UI149" s="160"/>
      <c r="UJ149" s="160"/>
      <c r="UK149" s="160"/>
      <c r="UL149" s="160"/>
      <c r="UM149" s="160"/>
      <c r="UN149" s="160"/>
      <c r="UO149" s="160"/>
      <c r="UP149" s="160"/>
      <c r="UQ149" s="160"/>
      <c r="UR149" s="160"/>
      <c r="US149" s="160"/>
      <c r="UT149" s="160"/>
      <c r="UU149" s="160"/>
      <c r="UV149" s="160"/>
      <c r="UW149" s="160"/>
      <c r="UX149" s="160"/>
      <c r="UY149" s="160"/>
      <c r="UZ149" s="160"/>
      <c r="VA149" s="160"/>
      <c r="VB149" s="160"/>
      <c r="VC149" s="160"/>
      <c r="VD149" s="160"/>
      <c r="VE149" s="160"/>
      <c r="VF149" s="160"/>
      <c r="VG149" s="160"/>
      <c r="VH149" s="160"/>
      <c r="VI149" s="160"/>
      <c r="VJ149" s="160"/>
      <c r="VK149" s="160"/>
      <c r="VL149" s="160"/>
      <c r="VM149" s="160"/>
      <c r="VN149" s="160"/>
      <c r="VO149" s="160"/>
      <c r="VP149" s="160"/>
      <c r="VQ149" s="160"/>
      <c r="VR149" s="160"/>
      <c r="VS149" s="160"/>
      <c r="VT149" s="160"/>
      <c r="VU149" s="160"/>
      <c r="VV149" s="160"/>
      <c r="VW149" s="160"/>
      <c r="VX149" s="160"/>
      <c r="VY149" s="160"/>
      <c r="VZ149" s="160"/>
      <c r="WA149" s="160"/>
      <c r="WB149" s="160"/>
      <c r="WC149" s="160"/>
      <c r="WD149" s="160"/>
      <c r="WE149" s="160"/>
      <c r="WF149" s="160"/>
      <c r="WG149" s="160"/>
      <c r="WH149" s="160"/>
      <c r="WI149" s="160"/>
      <c r="WJ149" s="160"/>
      <c r="WK149" s="160"/>
      <c r="WL149" s="160"/>
      <c r="WM149" s="160"/>
      <c r="WN149" s="160"/>
      <c r="WO149" s="160"/>
      <c r="WP149" s="160"/>
      <c r="WQ149" s="160"/>
      <c r="WR149" s="160"/>
      <c r="WS149" s="160"/>
      <c r="WT149" s="160"/>
      <c r="WU149" s="160"/>
      <c r="WV149" s="160"/>
      <c r="WW149" s="160"/>
      <c r="WX149" s="160"/>
      <c r="WY149" s="160"/>
      <c r="WZ149" s="160"/>
      <c r="XA149" s="160"/>
      <c r="XB149" s="160"/>
      <c r="XC149" s="160"/>
      <c r="XD149" s="160"/>
      <c r="XE149" s="160"/>
      <c r="XF149" s="160"/>
      <c r="XG149" s="160"/>
      <c r="XH149" s="160"/>
      <c r="XI149" s="160"/>
      <c r="XJ149" s="160"/>
      <c r="XK149" s="160"/>
      <c r="XL149" s="160"/>
      <c r="XM149" s="160"/>
      <c r="XN149" s="160"/>
      <c r="XO149" s="160"/>
      <c r="XP149" s="160"/>
      <c r="XQ149" s="160"/>
      <c r="XR149" s="160"/>
      <c r="XS149" s="160"/>
      <c r="XT149" s="160"/>
      <c r="XU149" s="160"/>
      <c r="XV149" s="160"/>
      <c r="XW149" s="160"/>
      <c r="XX149" s="160"/>
      <c r="XY149" s="160"/>
      <c r="XZ149" s="160"/>
      <c r="YA149" s="160"/>
      <c r="YB149" s="160"/>
      <c r="YC149" s="160"/>
      <c r="YD149" s="160"/>
      <c r="YE149" s="160"/>
      <c r="YF149" s="160"/>
      <c r="YG149" s="160"/>
      <c r="YH149" s="160"/>
      <c r="YI149" s="160"/>
      <c r="YJ149" s="160"/>
      <c r="YK149" s="160"/>
      <c r="YL149" s="160"/>
      <c r="YM149" s="160"/>
      <c r="YN149" s="160"/>
      <c r="YO149" s="160"/>
      <c r="YP149" s="160"/>
      <c r="YQ149" s="160"/>
      <c r="YR149" s="160"/>
      <c r="YS149" s="160"/>
      <c r="YT149" s="160"/>
      <c r="YU149" s="160"/>
      <c r="YV149" s="160"/>
      <c r="YW149" s="160"/>
      <c r="YX149" s="160"/>
      <c r="YY149" s="160"/>
      <c r="YZ149" s="160"/>
      <c r="ZA149" s="160"/>
      <c r="ZB149" s="160"/>
      <c r="ZC149" s="160"/>
      <c r="ZD149" s="160"/>
      <c r="ZE149" s="160"/>
      <c r="ZF149" s="160"/>
      <c r="ZG149" s="160"/>
      <c r="ZH149" s="160"/>
      <c r="ZI149" s="160"/>
      <c r="ZJ149" s="160"/>
      <c r="ZK149" s="160"/>
      <c r="ZL149" s="160"/>
      <c r="ZM149" s="160"/>
      <c r="ZN149" s="160"/>
      <c r="ZO149" s="160"/>
      <c r="ZP149" s="160"/>
      <c r="ZQ149" s="160"/>
      <c r="ZR149" s="160"/>
      <c r="ZS149" s="160"/>
      <c r="ZT149" s="160"/>
      <c r="ZU149" s="160"/>
      <c r="ZV149" s="160"/>
      <c r="ZW149" s="160"/>
      <c r="ZX149" s="160"/>
      <c r="ZY149" s="160"/>
      <c r="ZZ149" s="160"/>
      <c r="AAA149" s="160"/>
      <c r="AAB149" s="160"/>
      <c r="AAC149" s="160"/>
      <c r="AAD149" s="160"/>
      <c r="AAE149" s="160"/>
      <c r="AAF149" s="160"/>
      <c r="AAG149" s="160"/>
      <c r="AAH149" s="160"/>
      <c r="AAI149" s="160"/>
      <c r="AAJ149" s="160"/>
      <c r="AAK149" s="160"/>
      <c r="AAL149" s="160"/>
      <c r="AAM149" s="160"/>
      <c r="AAN149" s="160"/>
      <c r="AAO149" s="160"/>
      <c r="AAP149" s="160"/>
      <c r="AAQ149" s="160"/>
      <c r="AAR149" s="160"/>
      <c r="AAS149" s="160"/>
      <c r="AAT149" s="160"/>
      <c r="AAU149" s="160"/>
      <c r="AAV149" s="160"/>
      <c r="AAW149" s="160"/>
      <c r="AAX149" s="160"/>
      <c r="AAY149" s="160"/>
      <c r="AAZ149" s="160"/>
      <c r="ABA149" s="160"/>
      <c r="ABB149" s="160"/>
      <c r="ABC149" s="160"/>
      <c r="ABD149" s="160"/>
      <c r="ABE149" s="160"/>
      <c r="ABF149" s="160"/>
      <c r="ABG149" s="160"/>
      <c r="ABH149" s="160"/>
      <c r="ABI149" s="160"/>
      <c r="ABJ149" s="160"/>
      <c r="ABK149" s="160"/>
      <c r="ABL149" s="160"/>
      <c r="ABM149" s="160"/>
      <c r="ABN149" s="160"/>
      <c r="ABO149" s="160"/>
      <c r="ABP149" s="160"/>
      <c r="ABQ149" s="160"/>
      <c r="ABR149" s="160"/>
      <c r="ABS149" s="160"/>
      <c r="ABT149" s="160"/>
      <c r="ABU149" s="160"/>
      <c r="ABV149" s="160"/>
      <c r="ABW149" s="160"/>
      <c r="ABX149" s="160"/>
      <c r="ABY149" s="160"/>
      <c r="ABZ149" s="160"/>
      <c r="ACA149" s="160"/>
      <c r="ACB149" s="160"/>
      <c r="ACC149" s="160"/>
      <c r="ACD149" s="160"/>
      <c r="ACE149" s="160"/>
      <c r="ACF149" s="160"/>
      <c r="ACG149" s="160"/>
      <c r="ACH149" s="160"/>
      <c r="ACI149" s="160"/>
      <c r="ACJ149" s="160"/>
      <c r="ACK149" s="160"/>
      <c r="ACL149" s="160"/>
      <c r="ACM149" s="160"/>
      <c r="ACN149" s="160"/>
      <c r="ACO149" s="160"/>
      <c r="ACP149" s="160"/>
      <c r="ACQ149" s="160"/>
      <c r="ACR149" s="160"/>
      <c r="ACS149" s="160"/>
      <c r="ACT149" s="160"/>
      <c r="ACU149" s="160"/>
      <c r="ACV149" s="160"/>
      <c r="ACW149" s="160"/>
      <c r="ACX149" s="160"/>
      <c r="ACY149" s="160"/>
      <c r="ACZ149" s="160"/>
      <c r="ADA149" s="160"/>
      <c r="ADB149" s="160"/>
      <c r="ADC149" s="160"/>
      <c r="ADD149" s="160"/>
      <c r="ADE149" s="160"/>
      <c r="ADF149" s="160"/>
      <c r="ADG149" s="160"/>
      <c r="ADH149" s="160"/>
      <c r="ADI149" s="160"/>
      <c r="ADJ149" s="160"/>
      <c r="ADK149" s="160"/>
      <c r="ADL149" s="160"/>
      <c r="ADM149" s="160"/>
      <c r="ADN149" s="160"/>
      <c r="ADO149" s="160"/>
      <c r="ADP149" s="160"/>
      <c r="ADQ149" s="160"/>
      <c r="ADR149" s="160"/>
      <c r="ADS149" s="160"/>
      <c r="ADT149" s="160"/>
      <c r="ADU149" s="160"/>
      <c r="ADV149" s="160"/>
      <c r="ADW149" s="160"/>
      <c r="ADX149" s="160"/>
      <c r="ADY149" s="160"/>
      <c r="ADZ149" s="160"/>
      <c r="AEA149" s="160"/>
      <c r="AEB149" s="160"/>
      <c r="AEC149" s="160"/>
      <c r="AED149" s="160"/>
      <c r="AEE149" s="160"/>
      <c r="AEF149" s="160"/>
      <c r="AEG149" s="160"/>
      <c r="AEH149" s="160"/>
      <c r="AEI149" s="160"/>
      <c r="AEJ149" s="160"/>
      <c r="AEK149" s="160"/>
      <c r="AEL149" s="160"/>
      <c r="AEM149" s="160"/>
      <c r="AEN149" s="160"/>
      <c r="AEO149" s="160"/>
      <c r="AEP149" s="160"/>
      <c r="AEQ149" s="160"/>
      <c r="AER149" s="160"/>
      <c r="AES149" s="160"/>
      <c r="AET149" s="160"/>
      <c r="AEU149" s="160"/>
      <c r="AEV149" s="160"/>
      <c r="AEW149" s="160"/>
      <c r="AEX149" s="160"/>
      <c r="AEY149" s="160"/>
      <c r="AEZ149" s="160"/>
      <c r="AFA149" s="160"/>
      <c r="AFB149" s="160"/>
      <c r="AFC149" s="160"/>
      <c r="AFD149" s="160"/>
      <c r="AFE149" s="160"/>
      <c r="AFF149" s="160"/>
      <c r="AFG149" s="160"/>
      <c r="AFH149" s="160"/>
      <c r="AFI149" s="160"/>
      <c r="AFJ149" s="160"/>
      <c r="AFK149" s="160"/>
      <c r="AFL149" s="160"/>
      <c r="AFM149" s="160"/>
      <c r="AFN149" s="160"/>
      <c r="AFO149" s="160"/>
      <c r="AFP149" s="160"/>
      <c r="AFQ149" s="160"/>
      <c r="AFR149" s="160"/>
      <c r="AFS149" s="160"/>
      <c r="AFT149" s="160"/>
      <c r="AFU149" s="160"/>
      <c r="AFV149" s="160"/>
      <c r="AFW149" s="160"/>
      <c r="AFX149" s="160"/>
      <c r="AFY149" s="160"/>
      <c r="AFZ149" s="160"/>
      <c r="AGA149" s="160"/>
      <c r="AGB149" s="160"/>
      <c r="AGC149" s="160"/>
      <c r="AGD149" s="160"/>
      <c r="AGE149" s="160"/>
      <c r="AGF149" s="160"/>
      <c r="AGG149" s="160"/>
      <c r="AGH149" s="160"/>
      <c r="AGI149" s="160"/>
      <c r="AGJ149" s="160"/>
      <c r="AGK149" s="160"/>
      <c r="AGL149" s="160"/>
      <c r="AGM149" s="160"/>
      <c r="AGN149" s="160"/>
      <c r="AGO149" s="160"/>
      <c r="AGP149" s="160"/>
      <c r="AGQ149" s="160"/>
      <c r="AGR149" s="160"/>
      <c r="AGS149" s="160"/>
      <c r="AGT149" s="160"/>
      <c r="AGU149" s="160"/>
      <c r="AGV149" s="160"/>
      <c r="AGW149" s="160"/>
      <c r="AGX149" s="160"/>
      <c r="AGY149" s="160"/>
      <c r="AGZ149" s="160"/>
      <c r="AHA149" s="160"/>
      <c r="AHB149" s="160"/>
      <c r="AHC149" s="160"/>
      <c r="AHD149" s="160"/>
      <c r="AHE149" s="160"/>
      <c r="AHF149" s="160"/>
      <c r="AHG149" s="160"/>
      <c r="AHH149" s="160"/>
      <c r="AHI149" s="160"/>
      <c r="AHJ149" s="160"/>
      <c r="AHK149" s="160"/>
      <c r="AHL149" s="160"/>
      <c r="AHM149" s="160"/>
      <c r="AHN149" s="160"/>
      <c r="AHO149" s="160"/>
      <c r="AHP149" s="160"/>
      <c r="AHQ149" s="160"/>
      <c r="AHR149" s="160"/>
      <c r="AHS149" s="160"/>
      <c r="AHT149" s="160"/>
      <c r="AHU149" s="160"/>
      <c r="AHV149" s="160"/>
      <c r="AHW149" s="160"/>
      <c r="AHX149" s="160"/>
      <c r="AHY149" s="160"/>
      <c r="AHZ149" s="160"/>
      <c r="AIA149" s="160"/>
      <c r="AIB149" s="160"/>
      <c r="AIC149" s="160"/>
      <c r="AID149" s="160"/>
      <c r="AIE149" s="160"/>
      <c r="AIF149" s="160"/>
      <c r="AIG149" s="160"/>
      <c r="AIH149" s="160"/>
      <c r="AII149" s="160"/>
      <c r="AIJ149" s="160"/>
      <c r="AIK149" s="160"/>
      <c r="AIL149" s="160"/>
      <c r="AIM149" s="160"/>
      <c r="AIN149" s="160"/>
      <c r="AIO149" s="160"/>
      <c r="AIP149" s="160"/>
      <c r="AIQ149" s="160"/>
      <c r="AIR149" s="160"/>
      <c r="AIS149" s="160"/>
      <c r="AIT149" s="160"/>
      <c r="AIU149" s="160"/>
      <c r="AIV149" s="160"/>
      <c r="AIW149" s="160"/>
      <c r="AIX149" s="160"/>
      <c r="AIY149" s="160"/>
      <c r="AIZ149" s="160"/>
      <c r="AJA149" s="160"/>
      <c r="AJB149" s="160"/>
      <c r="AJC149" s="160"/>
      <c r="AJD149" s="160"/>
      <c r="AJE149" s="160"/>
      <c r="AJF149" s="160"/>
      <c r="AJG149" s="160"/>
      <c r="AJH149" s="160"/>
      <c r="AJI149" s="160"/>
      <c r="AJJ149" s="160"/>
    </row>
    <row r="150" spans="1:946" s="161" customFormat="1" ht="27.95" customHeight="1" x14ac:dyDescent="0.25">
      <c r="A150" s="73" t="s">
        <v>123</v>
      </c>
      <c r="B150" s="73" t="s">
        <v>357</v>
      </c>
      <c r="C150" s="71"/>
      <c r="D150" s="86"/>
      <c r="E150" s="86"/>
      <c r="F150" s="81" t="s">
        <v>92</v>
      </c>
      <c r="G150" s="86"/>
      <c r="H150" s="86"/>
      <c r="I150" s="86"/>
      <c r="J150" s="86"/>
      <c r="K150" s="62"/>
      <c r="L150" s="86"/>
      <c r="M150" s="64" t="s">
        <v>66</v>
      </c>
      <c r="N150" s="88"/>
      <c r="O150" s="88"/>
      <c r="P150" s="64">
        <v>1</v>
      </c>
      <c r="Q150" s="64">
        <v>1</v>
      </c>
      <c r="R150" s="64">
        <v>1</v>
      </c>
      <c r="S150" s="88"/>
      <c r="T150" s="88"/>
      <c r="U150" s="64">
        <v>1</v>
      </c>
      <c r="V150" s="88"/>
      <c r="W150" s="88"/>
      <c r="X150" s="88"/>
      <c r="Y150" s="88"/>
      <c r="Z150" s="51">
        <f t="shared" si="2"/>
        <v>4</v>
      </c>
      <c r="AA150" s="66"/>
      <c r="AB150" s="53"/>
      <c r="AC150" s="67"/>
      <c r="AD150" s="68"/>
      <c r="AE150" s="68"/>
      <c r="AF150" s="69"/>
      <c r="AG150" s="66"/>
      <c r="AH150" s="66"/>
      <c r="AI150" s="67"/>
      <c r="AJ150" s="160"/>
      <c r="AK150" s="160"/>
      <c r="AL150" s="160"/>
      <c r="AM150" s="160"/>
      <c r="AN150" s="160"/>
      <c r="AO150" s="160"/>
      <c r="AP150" s="160"/>
      <c r="AQ150" s="160"/>
      <c r="AR150" s="160"/>
      <c r="AS150" s="160"/>
      <c r="AT150" s="160"/>
      <c r="AU150" s="160"/>
      <c r="AV150" s="160"/>
      <c r="AW150" s="160"/>
      <c r="AX150" s="160"/>
      <c r="AY150" s="160"/>
      <c r="AZ150" s="160"/>
      <c r="BA150" s="160"/>
      <c r="BB150" s="160"/>
      <c r="BC150" s="160"/>
      <c r="BD150" s="160"/>
      <c r="BE150" s="160"/>
      <c r="BF150" s="160"/>
      <c r="BG150" s="160"/>
      <c r="BH150" s="160"/>
      <c r="BI150" s="160"/>
      <c r="BJ150" s="160"/>
      <c r="BK150" s="160"/>
      <c r="BL150" s="160"/>
      <c r="BM150" s="160"/>
      <c r="BN150" s="160"/>
      <c r="BO150" s="160"/>
      <c r="BP150" s="160"/>
      <c r="BQ150" s="160"/>
      <c r="BR150" s="160"/>
      <c r="BS150" s="160"/>
      <c r="BT150" s="160"/>
      <c r="BU150" s="160"/>
      <c r="BV150" s="160"/>
      <c r="BW150" s="160"/>
      <c r="BX150" s="160"/>
      <c r="BY150" s="160"/>
      <c r="BZ150" s="160"/>
      <c r="CA150" s="160"/>
      <c r="CB150" s="160"/>
      <c r="CC150" s="160"/>
      <c r="CD150" s="160"/>
      <c r="CE150" s="160"/>
      <c r="CF150" s="160"/>
      <c r="CG150" s="160"/>
      <c r="CH150" s="160"/>
      <c r="CI150" s="160"/>
      <c r="CJ150" s="160"/>
      <c r="CK150" s="160"/>
      <c r="CL150" s="160"/>
      <c r="CM150" s="160"/>
      <c r="CN150" s="160"/>
      <c r="CO150" s="160"/>
      <c r="CP150" s="160"/>
      <c r="CQ150" s="160"/>
      <c r="CR150" s="160"/>
      <c r="CS150" s="160"/>
      <c r="CT150" s="160"/>
      <c r="CU150" s="160"/>
      <c r="CV150" s="160"/>
      <c r="CW150" s="160"/>
      <c r="CX150" s="160"/>
      <c r="CY150" s="160"/>
      <c r="CZ150" s="160"/>
      <c r="DA150" s="160"/>
      <c r="DB150" s="160"/>
      <c r="DC150" s="160"/>
      <c r="DD150" s="160"/>
      <c r="DE150" s="160"/>
      <c r="DF150" s="160"/>
      <c r="DG150" s="160"/>
      <c r="DH150" s="160"/>
      <c r="DI150" s="160"/>
      <c r="DJ150" s="160"/>
      <c r="DK150" s="160"/>
      <c r="DL150" s="160"/>
      <c r="DM150" s="160"/>
      <c r="DN150" s="160"/>
      <c r="DO150" s="160"/>
      <c r="DP150" s="160"/>
      <c r="DQ150" s="160"/>
      <c r="DR150" s="160"/>
      <c r="DS150" s="160"/>
      <c r="DT150" s="160"/>
      <c r="DU150" s="160"/>
      <c r="DV150" s="160"/>
      <c r="DW150" s="160"/>
      <c r="DX150" s="160"/>
      <c r="DY150" s="160"/>
      <c r="DZ150" s="160"/>
      <c r="EA150" s="160"/>
      <c r="EB150" s="160"/>
      <c r="EC150" s="160"/>
      <c r="ED150" s="160"/>
      <c r="EE150" s="160"/>
      <c r="EF150" s="160"/>
      <c r="EG150" s="160"/>
      <c r="EH150" s="160"/>
      <c r="EI150" s="160"/>
      <c r="EJ150" s="160"/>
      <c r="EK150" s="160"/>
      <c r="EL150" s="160"/>
      <c r="EM150" s="160"/>
      <c r="EN150" s="160"/>
      <c r="EO150" s="160"/>
      <c r="EP150" s="160"/>
      <c r="EQ150" s="160"/>
      <c r="ER150" s="160"/>
      <c r="ES150" s="160"/>
      <c r="ET150" s="160"/>
      <c r="EU150" s="160"/>
      <c r="EV150" s="160"/>
      <c r="EW150" s="160"/>
      <c r="EX150" s="160"/>
      <c r="EY150" s="160"/>
      <c r="EZ150" s="160"/>
      <c r="FA150" s="160"/>
      <c r="FB150" s="160"/>
      <c r="FC150" s="160"/>
      <c r="FD150" s="160"/>
      <c r="FE150" s="160"/>
      <c r="FF150" s="160"/>
      <c r="FG150" s="160"/>
      <c r="FH150" s="160"/>
      <c r="FI150" s="160"/>
      <c r="FJ150" s="160"/>
      <c r="FK150" s="160"/>
      <c r="FL150" s="160"/>
      <c r="FM150" s="160"/>
      <c r="FN150" s="160"/>
      <c r="FO150" s="160"/>
      <c r="FP150" s="160"/>
      <c r="FQ150" s="160"/>
      <c r="FR150" s="160"/>
      <c r="FS150" s="160"/>
      <c r="FT150" s="160"/>
      <c r="FU150" s="160"/>
      <c r="FV150" s="160"/>
      <c r="FW150" s="160"/>
      <c r="FX150" s="160"/>
      <c r="FY150" s="160"/>
      <c r="FZ150" s="160"/>
      <c r="GA150" s="160"/>
      <c r="GB150" s="160"/>
      <c r="GC150" s="160"/>
      <c r="GD150" s="160"/>
      <c r="GE150" s="160"/>
      <c r="GF150" s="160"/>
      <c r="GG150" s="160"/>
      <c r="GH150" s="160"/>
      <c r="GI150" s="160"/>
      <c r="GJ150" s="160"/>
      <c r="GK150" s="160"/>
      <c r="GL150" s="160"/>
      <c r="GM150" s="160"/>
      <c r="GN150" s="160"/>
      <c r="GO150" s="160"/>
      <c r="GP150" s="160"/>
      <c r="GQ150" s="160"/>
      <c r="GR150" s="160"/>
      <c r="GS150" s="160"/>
      <c r="GT150" s="160"/>
      <c r="GU150" s="160"/>
      <c r="GV150" s="160"/>
      <c r="GW150" s="160"/>
      <c r="GX150" s="160"/>
      <c r="GY150" s="160"/>
      <c r="GZ150" s="160"/>
      <c r="HA150" s="160"/>
      <c r="HB150" s="160"/>
      <c r="HC150" s="160"/>
      <c r="HD150" s="160"/>
      <c r="HE150" s="160"/>
      <c r="HF150" s="160"/>
      <c r="HG150" s="160"/>
      <c r="HH150" s="160"/>
      <c r="HI150" s="160"/>
      <c r="HJ150" s="160"/>
      <c r="HK150" s="160"/>
      <c r="HL150" s="160"/>
      <c r="HM150" s="160"/>
      <c r="HN150" s="160"/>
      <c r="HO150" s="160"/>
      <c r="HP150" s="160"/>
      <c r="HQ150" s="160"/>
      <c r="HR150" s="160"/>
      <c r="HS150" s="160"/>
      <c r="HT150" s="160"/>
      <c r="HU150" s="160"/>
      <c r="HV150" s="160"/>
      <c r="HW150" s="160"/>
      <c r="HX150" s="160"/>
      <c r="HY150" s="160"/>
      <c r="HZ150" s="160"/>
      <c r="IA150" s="160"/>
      <c r="IB150" s="160"/>
      <c r="IC150" s="160"/>
      <c r="ID150" s="160"/>
      <c r="IE150" s="160"/>
      <c r="IF150" s="160"/>
      <c r="IG150" s="160"/>
      <c r="IH150" s="160"/>
      <c r="II150" s="160"/>
      <c r="IJ150" s="160"/>
      <c r="IK150" s="160"/>
      <c r="IL150" s="160"/>
      <c r="IM150" s="160"/>
      <c r="IN150" s="160"/>
      <c r="IO150" s="160"/>
      <c r="IP150" s="160"/>
      <c r="IQ150" s="160"/>
      <c r="IR150" s="160"/>
      <c r="IS150" s="160"/>
      <c r="IT150" s="160"/>
      <c r="IU150" s="160"/>
      <c r="IV150" s="160"/>
      <c r="IW150" s="160"/>
      <c r="IX150" s="160"/>
      <c r="IY150" s="160"/>
      <c r="IZ150" s="160"/>
      <c r="JA150" s="160"/>
      <c r="JB150" s="160"/>
      <c r="JC150" s="160"/>
      <c r="JD150" s="160"/>
      <c r="JE150" s="160"/>
      <c r="JF150" s="160"/>
      <c r="JG150" s="160"/>
      <c r="JH150" s="160"/>
      <c r="JI150" s="160"/>
      <c r="JJ150" s="160"/>
      <c r="JK150" s="160"/>
      <c r="JL150" s="160"/>
      <c r="JM150" s="160"/>
      <c r="JN150" s="160"/>
      <c r="JO150" s="160"/>
      <c r="JP150" s="160"/>
      <c r="JQ150" s="160"/>
      <c r="JR150" s="160"/>
      <c r="JS150" s="160"/>
      <c r="JT150" s="160"/>
      <c r="JU150" s="160"/>
      <c r="JV150" s="160"/>
      <c r="JW150" s="160"/>
      <c r="JX150" s="160"/>
      <c r="JY150" s="160"/>
      <c r="JZ150" s="160"/>
      <c r="KA150" s="160"/>
      <c r="KB150" s="160"/>
      <c r="KC150" s="160"/>
      <c r="KD150" s="160"/>
      <c r="KE150" s="160"/>
      <c r="KF150" s="160"/>
      <c r="KG150" s="160"/>
      <c r="KH150" s="160"/>
      <c r="KI150" s="160"/>
      <c r="KJ150" s="160"/>
      <c r="KK150" s="160"/>
      <c r="KL150" s="160"/>
      <c r="KM150" s="160"/>
      <c r="KN150" s="160"/>
      <c r="KO150" s="160"/>
      <c r="KP150" s="160"/>
      <c r="KQ150" s="160"/>
      <c r="KR150" s="160"/>
      <c r="KS150" s="160"/>
      <c r="KT150" s="160"/>
      <c r="KU150" s="160"/>
      <c r="KV150" s="160"/>
      <c r="KW150" s="160"/>
      <c r="KX150" s="160"/>
      <c r="KY150" s="160"/>
      <c r="KZ150" s="160"/>
      <c r="LA150" s="160"/>
      <c r="LB150" s="160"/>
      <c r="LC150" s="160"/>
      <c r="LD150" s="160"/>
      <c r="LE150" s="160"/>
      <c r="LF150" s="160"/>
      <c r="LG150" s="160"/>
      <c r="LH150" s="160"/>
      <c r="LI150" s="160"/>
      <c r="LJ150" s="160"/>
      <c r="LK150" s="160"/>
      <c r="LL150" s="160"/>
      <c r="LM150" s="160"/>
      <c r="LN150" s="160"/>
      <c r="LO150" s="160"/>
      <c r="LP150" s="160"/>
      <c r="LQ150" s="160"/>
      <c r="LR150" s="160"/>
      <c r="LS150" s="160"/>
      <c r="LT150" s="160"/>
      <c r="LU150" s="160"/>
      <c r="LV150" s="160"/>
      <c r="LW150" s="160"/>
      <c r="LX150" s="160"/>
      <c r="LY150" s="160"/>
      <c r="LZ150" s="160"/>
      <c r="MA150" s="160"/>
      <c r="MB150" s="160"/>
      <c r="MC150" s="160"/>
      <c r="MD150" s="160"/>
      <c r="ME150" s="160"/>
      <c r="MF150" s="160"/>
      <c r="MG150" s="160"/>
      <c r="MH150" s="160"/>
      <c r="MI150" s="160"/>
      <c r="MJ150" s="160"/>
      <c r="MK150" s="160"/>
      <c r="ML150" s="160"/>
      <c r="MM150" s="160"/>
      <c r="MN150" s="160"/>
      <c r="MO150" s="160"/>
      <c r="MP150" s="160"/>
      <c r="MQ150" s="160"/>
      <c r="MR150" s="160"/>
      <c r="MS150" s="160"/>
      <c r="MT150" s="160"/>
      <c r="MU150" s="160"/>
      <c r="MV150" s="160"/>
      <c r="MW150" s="160"/>
      <c r="MX150" s="160"/>
      <c r="MY150" s="160"/>
      <c r="MZ150" s="160"/>
      <c r="NA150" s="160"/>
      <c r="NB150" s="160"/>
      <c r="NC150" s="160"/>
      <c r="ND150" s="160"/>
      <c r="NE150" s="160"/>
      <c r="NF150" s="160"/>
      <c r="NG150" s="160"/>
      <c r="NH150" s="160"/>
      <c r="NI150" s="160"/>
      <c r="NJ150" s="160"/>
      <c r="NK150" s="160"/>
      <c r="NL150" s="160"/>
      <c r="NM150" s="160"/>
      <c r="NN150" s="160"/>
      <c r="NO150" s="160"/>
      <c r="NP150" s="160"/>
      <c r="NQ150" s="160"/>
      <c r="NR150" s="160"/>
      <c r="NS150" s="160"/>
      <c r="NT150" s="160"/>
      <c r="NU150" s="160"/>
      <c r="NV150" s="160"/>
      <c r="NW150" s="160"/>
      <c r="NX150" s="160"/>
      <c r="NY150" s="160"/>
      <c r="NZ150" s="160"/>
      <c r="OA150" s="160"/>
      <c r="OB150" s="160"/>
      <c r="OC150" s="160"/>
      <c r="OD150" s="160"/>
      <c r="OE150" s="160"/>
      <c r="OF150" s="160"/>
      <c r="OG150" s="160"/>
      <c r="OH150" s="160"/>
      <c r="OI150" s="160"/>
      <c r="OJ150" s="160"/>
      <c r="OK150" s="160"/>
      <c r="OL150" s="160"/>
      <c r="OM150" s="160"/>
      <c r="ON150" s="160"/>
      <c r="OO150" s="160"/>
      <c r="OP150" s="160"/>
      <c r="OQ150" s="160"/>
      <c r="OR150" s="160"/>
      <c r="OS150" s="160"/>
      <c r="OT150" s="160"/>
      <c r="OU150" s="160"/>
      <c r="OV150" s="160"/>
      <c r="OW150" s="160"/>
      <c r="OX150" s="160"/>
      <c r="OY150" s="160"/>
      <c r="OZ150" s="160"/>
      <c r="PA150" s="160"/>
      <c r="PB150" s="160"/>
      <c r="PC150" s="160"/>
      <c r="PD150" s="160"/>
      <c r="PE150" s="160"/>
      <c r="PF150" s="160"/>
      <c r="PG150" s="160"/>
      <c r="PH150" s="160"/>
      <c r="PI150" s="160"/>
      <c r="PJ150" s="160"/>
      <c r="PK150" s="160"/>
      <c r="PL150" s="160"/>
      <c r="PM150" s="160"/>
      <c r="PN150" s="160"/>
      <c r="PO150" s="160"/>
      <c r="PP150" s="160"/>
      <c r="PQ150" s="160"/>
      <c r="PR150" s="160"/>
      <c r="PS150" s="160"/>
      <c r="PT150" s="160"/>
      <c r="PU150" s="160"/>
      <c r="PV150" s="160"/>
      <c r="PW150" s="160"/>
      <c r="PX150" s="160"/>
      <c r="PY150" s="160"/>
      <c r="PZ150" s="160"/>
      <c r="QA150" s="160"/>
      <c r="QB150" s="160"/>
      <c r="QC150" s="160"/>
      <c r="QD150" s="160"/>
      <c r="QE150" s="160"/>
      <c r="QF150" s="160"/>
      <c r="QG150" s="160"/>
      <c r="QH150" s="160"/>
      <c r="QI150" s="160"/>
      <c r="QJ150" s="160"/>
      <c r="QK150" s="160"/>
      <c r="QL150" s="160"/>
      <c r="QM150" s="160"/>
      <c r="QN150" s="160"/>
      <c r="QO150" s="160"/>
      <c r="QP150" s="160"/>
      <c r="QQ150" s="160"/>
      <c r="QR150" s="160"/>
      <c r="QS150" s="160"/>
      <c r="QT150" s="160"/>
      <c r="QU150" s="160"/>
      <c r="QV150" s="160"/>
      <c r="QW150" s="160"/>
      <c r="QX150" s="160"/>
      <c r="QY150" s="160"/>
      <c r="QZ150" s="160"/>
      <c r="RA150" s="160"/>
      <c r="RB150" s="160"/>
      <c r="RC150" s="160"/>
      <c r="RD150" s="160"/>
      <c r="RE150" s="160"/>
      <c r="RF150" s="160"/>
      <c r="RG150" s="160"/>
      <c r="RH150" s="160"/>
      <c r="RI150" s="160"/>
      <c r="RJ150" s="160"/>
      <c r="RK150" s="160"/>
      <c r="RL150" s="160"/>
      <c r="RM150" s="160"/>
      <c r="RN150" s="160"/>
      <c r="RO150" s="160"/>
      <c r="RP150" s="160"/>
      <c r="RQ150" s="160"/>
      <c r="RR150" s="160"/>
      <c r="RS150" s="160"/>
      <c r="RT150" s="160"/>
      <c r="RU150" s="160"/>
      <c r="RV150" s="160"/>
      <c r="RW150" s="160"/>
      <c r="RX150" s="160"/>
      <c r="RY150" s="160"/>
      <c r="RZ150" s="160"/>
      <c r="SA150" s="160"/>
      <c r="SB150" s="160"/>
      <c r="SC150" s="160"/>
      <c r="SD150" s="160"/>
      <c r="SE150" s="160"/>
      <c r="SF150" s="160"/>
      <c r="SG150" s="160"/>
      <c r="SH150" s="160"/>
      <c r="SI150" s="160"/>
      <c r="SJ150" s="160"/>
      <c r="SK150" s="160"/>
      <c r="SL150" s="160"/>
      <c r="SM150" s="160"/>
      <c r="SN150" s="160"/>
      <c r="SO150" s="160"/>
      <c r="SP150" s="160"/>
      <c r="SQ150" s="160"/>
      <c r="SR150" s="160"/>
      <c r="SS150" s="160"/>
      <c r="ST150" s="160"/>
      <c r="SU150" s="160"/>
      <c r="SV150" s="160"/>
      <c r="SW150" s="160"/>
      <c r="SX150" s="160"/>
      <c r="SY150" s="160"/>
      <c r="SZ150" s="160"/>
      <c r="TA150" s="160"/>
      <c r="TB150" s="160"/>
      <c r="TC150" s="160"/>
      <c r="TD150" s="160"/>
      <c r="TE150" s="160"/>
      <c r="TF150" s="160"/>
      <c r="TG150" s="160"/>
      <c r="TH150" s="160"/>
      <c r="TI150" s="160"/>
      <c r="TJ150" s="160"/>
      <c r="TK150" s="160"/>
      <c r="TL150" s="160"/>
      <c r="TM150" s="160"/>
      <c r="TN150" s="160"/>
      <c r="TO150" s="160"/>
      <c r="TP150" s="160"/>
      <c r="TQ150" s="160"/>
      <c r="TR150" s="160"/>
      <c r="TS150" s="160"/>
      <c r="TT150" s="160"/>
      <c r="TU150" s="160"/>
      <c r="TV150" s="160"/>
      <c r="TW150" s="160"/>
      <c r="TX150" s="160"/>
      <c r="TY150" s="160"/>
      <c r="TZ150" s="160"/>
      <c r="UA150" s="160"/>
      <c r="UB150" s="160"/>
      <c r="UC150" s="160"/>
      <c r="UD150" s="160"/>
      <c r="UE150" s="160"/>
      <c r="UF150" s="160"/>
      <c r="UG150" s="160"/>
      <c r="UH150" s="160"/>
      <c r="UI150" s="160"/>
      <c r="UJ150" s="160"/>
      <c r="UK150" s="160"/>
      <c r="UL150" s="160"/>
      <c r="UM150" s="160"/>
      <c r="UN150" s="160"/>
      <c r="UO150" s="160"/>
      <c r="UP150" s="160"/>
      <c r="UQ150" s="160"/>
      <c r="UR150" s="160"/>
      <c r="US150" s="160"/>
      <c r="UT150" s="160"/>
      <c r="UU150" s="160"/>
      <c r="UV150" s="160"/>
      <c r="UW150" s="160"/>
      <c r="UX150" s="160"/>
      <c r="UY150" s="160"/>
      <c r="UZ150" s="160"/>
      <c r="VA150" s="160"/>
      <c r="VB150" s="160"/>
      <c r="VC150" s="160"/>
      <c r="VD150" s="160"/>
      <c r="VE150" s="160"/>
      <c r="VF150" s="160"/>
      <c r="VG150" s="160"/>
      <c r="VH150" s="160"/>
      <c r="VI150" s="160"/>
      <c r="VJ150" s="160"/>
      <c r="VK150" s="160"/>
      <c r="VL150" s="160"/>
      <c r="VM150" s="160"/>
      <c r="VN150" s="160"/>
      <c r="VO150" s="160"/>
      <c r="VP150" s="160"/>
      <c r="VQ150" s="160"/>
      <c r="VR150" s="160"/>
      <c r="VS150" s="160"/>
      <c r="VT150" s="160"/>
      <c r="VU150" s="160"/>
      <c r="VV150" s="160"/>
      <c r="VW150" s="160"/>
      <c r="VX150" s="160"/>
      <c r="VY150" s="160"/>
      <c r="VZ150" s="160"/>
      <c r="WA150" s="160"/>
      <c r="WB150" s="160"/>
      <c r="WC150" s="160"/>
      <c r="WD150" s="160"/>
      <c r="WE150" s="160"/>
      <c r="WF150" s="160"/>
      <c r="WG150" s="160"/>
      <c r="WH150" s="160"/>
      <c r="WI150" s="160"/>
      <c r="WJ150" s="160"/>
      <c r="WK150" s="160"/>
      <c r="WL150" s="160"/>
      <c r="WM150" s="160"/>
      <c r="WN150" s="160"/>
      <c r="WO150" s="160"/>
      <c r="WP150" s="160"/>
      <c r="WQ150" s="160"/>
      <c r="WR150" s="160"/>
      <c r="WS150" s="160"/>
      <c r="WT150" s="160"/>
      <c r="WU150" s="160"/>
      <c r="WV150" s="160"/>
      <c r="WW150" s="160"/>
      <c r="WX150" s="160"/>
      <c r="WY150" s="160"/>
      <c r="WZ150" s="160"/>
      <c r="XA150" s="160"/>
      <c r="XB150" s="160"/>
      <c r="XC150" s="160"/>
      <c r="XD150" s="160"/>
      <c r="XE150" s="160"/>
      <c r="XF150" s="160"/>
      <c r="XG150" s="160"/>
      <c r="XH150" s="160"/>
      <c r="XI150" s="160"/>
      <c r="XJ150" s="160"/>
      <c r="XK150" s="160"/>
      <c r="XL150" s="160"/>
      <c r="XM150" s="160"/>
      <c r="XN150" s="160"/>
      <c r="XO150" s="160"/>
      <c r="XP150" s="160"/>
      <c r="XQ150" s="160"/>
      <c r="XR150" s="160"/>
      <c r="XS150" s="160"/>
      <c r="XT150" s="160"/>
      <c r="XU150" s="160"/>
      <c r="XV150" s="160"/>
      <c r="XW150" s="160"/>
      <c r="XX150" s="160"/>
      <c r="XY150" s="160"/>
      <c r="XZ150" s="160"/>
      <c r="YA150" s="160"/>
      <c r="YB150" s="160"/>
      <c r="YC150" s="160"/>
      <c r="YD150" s="160"/>
      <c r="YE150" s="160"/>
      <c r="YF150" s="160"/>
      <c r="YG150" s="160"/>
      <c r="YH150" s="160"/>
      <c r="YI150" s="160"/>
      <c r="YJ150" s="160"/>
      <c r="YK150" s="160"/>
      <c r="YL150" s="160"/>
      <c r="YM150" s="160"/>
      <c r="YN150" s="160"/>
      <c r="YO150" s="160"/>
      <c r="YP150" s="160"/>
      <c r="YQ150" s="160"/>
      <c r="YR150" s="160"/>
      <c r="YS150" s="160"/>
      <c r="YT150" s="160"/>
      <c r="YU150" s="160"/>
      <c r="YV150" s="160"/>
      <c r="YW150" s="160"/>
      <c r="YX150" s="160"/>
      <c r="YY150" s="160"/>
      <c r="YZ150" s="160"/>
      <c r="ZA150" s="160"/>
      <c r="ZB150" s="160"/>
      <c r="ZC150" s="160"/>
      <c r="ZD150" s="160"/>
      <c r="ZE150" s="160"/>
      <c r="ZF150" s="160"/>
      <c r="ZG150" s="160"/>
      <c r="ZH150" s="160"/>
      <c r="ZI150" s="160"/>
      <c r="ZJ150" s="160"/>
      <c r="ZK150" s="160"/>
      <c r="ZL150" s="160"/>
      <c r="ZM150" s="160"/>
      <c r="ZN150" s="160"/>
      <c r="ZO150" s="160"/>
      <c r="ZP150" s="160"/>
      <c r="ZQ150" s="160"/>
      <c r="ZR150" s="160"/>
      <c r="ZS150" s="160"/>
      <c r="ZT150" s="160"/>
      <c r="ZU150" s="160"/>
      <c r="ZV150" s="160"/>
      <c r="ZW150" s="160"/>
      <c r="ZX150" s="160"/>
      <c r="ZY150" s="160"/>
      <c r="ZZ150" s="160"/>
      <c r="AAA150" s="160"/>
      <c r="AAB150" s="160"/>
      <c r="AAC150" s="160"/>
      <c r="AAD150" s="160"/>
      <c r="AAE150" s="160"/>
      <c r="AAF150" s="160"/>
      <c r="AAG150" s="160"/>
      <c r="AAH150" s="160"/>
      <c r="AAI150" s="160"/>
      <c r="AAJ150" s="160"/>
      <c r="AAK150" s="160"/>
      <c r="AAL150" s="160"/>
      <c r="AAM150" s="160"/>
      <c r="AAN150" s="160"/>
      <c r="AAO150" s="160"/>
      <c r="AAP150" s="160"/>
      <c r="AAQ150" s="160"/>
      <c r="AAR150" s="160"/>
      <c r="AAS150" s="160"/>
      <c r="AAT150" s="160"/>
      <c r="AAU150" s="160"/>
      <c r="AAV150" s="160"/>
      <c r="AAW150" s="160"/>
      <c r="AAX150" s="160"/>
      <c r="AAY150" s="160"/>
      <c r="AAZ150" s="160"/>
      <c r="ABA150" s="160"/>
      <c r="ABB150" s="160"/>
      <c r="ABC150" s="160"/>
      <c r="ABD150" s="160"/>
      <c r="ABE150" s="160"/>
      <c r="ABF150" s="160"/>
      <c r="ABG150" s="160"/>
      <c r="ABH150" s="160"/>
      <c r="ABI150" s="160"/>
      <c r="ABJ150" s="160"/>
      <c r="ABK150" s="160"/>
      <c r="ABL150" s="160"/>
      <c r="ABM150" s="160"/>
      <c r="ABN150" s="160"/>
      <c r="ABO150" s="160"/>
      <c r="ABP150" s="160"/>
      <c r="ABQ150" s="160"/>
      <c r="ABR150" s="160"/>
      <c r="ABS150" s="160"/>
      <c r="ABT150" s="160"/>
      <c r="ABU150" s="160"/>
      <c r="ABV150" s="160"/>
      <c r="ABW150" s="160"/>
      <c r="ABX150" s="160"/>
      <c r="ABY150" s="160"/>
      <c r="ABZ150" s="160"/>
      <c r="ACA150" s="160"/>
      <c r="ACB150" s="160"/>
      <c r="ACC150" s="160"/>
      <c r="ACD150" s="160"/>
      <c r="ACE150" s="160"/>
      <c r="ACF150" s="160"/>
      <c r="ACG150" s="160"/>
      <c r="ACH150" s="160"/>
      <c r="ACI150" s="160"/>
      <c r="ACJ150" s="160"/>
      <c r="ACK150" s="160"/>
      <c r="ACL150" s="160"/>
      <c r="ACM150" s="160"/>
      <c r="ACN150" s="160"/>
      <c r="ACO150" s="160"/>
      <c r="ACP150" s="160"/>
      <c r="ACQ150" s="160"/>
      <c r="ACR150" s="160"/>
      <c r="ACS150" s="160"/>
      <c r="ACT150" s="160"/>
      <c r="ACU150" s="160"/>
      <c r="ACV150" s="160"/>
      <c r="ACW150" s="160"/>
      <c r="ACX150" s="160"/>
      <c r="ACY150" s="160"/>
      <c r="ACZ150" s="160"/>
      <c r="ADA150" s="160"/>
      <c r="ADB150" s="160"/>
      <c r="ADC150" s="160"/>
      <c r="ADD150" s="160"/>
      <c r="ADE150" s="160"/>
      <c r="ADF150" s="160"/>
      <c r="ADG150" s="160"/>
      <c r="ADH150" s="160"/>
      <c r="ADI150" s="160"/>
      <c r="ADJ150" s="160"/>
      <c r="ADK150" s="160"/>
      <c r="ADL150" s="160"/>
      <c r="ADM150" s="160"/>
      <c r="ADN150" s="160"/>
      <c r="ADO150" s="160"/>
      <c r="ADP150" s="160"/>
      <c r="ADQ150" s="160"/>
      <c r="ADR150" s="160"/>
      <c r="ADS150" s="160"/>
      <c r="ADT150" s="160"/>
      <c r="ADU150" s="160"/>
      <c r="ADV150" s="160"/>
      <c r="ADW150" s="160"/>
      <c r="ADX150" s="160"/>
      <c r="ADY150" s="160"/>
      <c r="ADZ150" s="160"/>
      <c r="AEA150" s="160"/>
      <c r="AEB150" s="160"/>
      <c r="AEC150" s="160"/>
      <c r="AED150" s="160"/>
      <c r="AEE150" s="160"/>
      <c r="AEF150" s="160"/>
      <c r="AEG150" s="160"/>
      <c r="AEH150" s="160"/>
      <c r="AEI150" s="160"/>
      <c r="AEJ150" s="160"/>
      <c r="AEK150" s="160"/>
      <c r="AEL150" s="160"/>
      <c r="AEM150" s="160"/>
      <c r="AEN150" s="160"/>
      <c r="AEO150" s="160"/>
      <c r="AEP150" s="160"/>
      <c r="AEQ150" s="160"/>
      <c r="AER150" s="160"/>
      <c r="AES150" s="160"/>
      <c r="AET150" s="160"/>
      <c r="AEU150" s="160"/>
      <c r="AEV150" s="160"/>
      <c r="AEW150" s="160"/>
      <c r="AEX150" s="160"/>
      <c r="AEY150" s="160"/>
      <c r="AEZ150" s="160"/>
      <c r="AFA150" s="160"/>
      <c r="AFB150" s="160"/>
      <c r="AFC150" s="160"/>
      <c r="AFD150" s="160"/>
      <c r="AFE150" s="160"/>
      <c r="AFF150" s="160"/>
      <c r="AFG150" s="160"/>
      <c r="AFH150" s="160"/>
      <c r="AFI150" s="160"/>
      <c r="AFJ150" s="160"/>
      <c r="AFK150" s="160"/>
      <c r="AFL150" s="160"/>
      <c r="AFM150" s="160"/>
      <c r="AFN150" s="160"/>
      <c r="AFO150" s="160"/>
      <c r="AFP150" s="160"/>
      <c r="AFQ150" s="160"/>
      <c r="AFR150" s="160"/>
      <c r="AFS150" s="160"/>
      <c r="AFT150" s="160"/>
      <c r="AFU150" s="160"/>
      <c r="AFV150" s="160"/>
      <c r="AFW150" s="160"/>
      <c r="AFX150" s="160"/>
      <c r="AFY150" s="160"/>
      <c r="AFZ150" s="160"/>
      <c r="AGA150" s="160"/>
      <c r="AGB150" s="160"/>
      <c r="AGC150" s="160"/>
      <c r="AGD150" s="160"/>
      <c r="AGE150" s="160"/>
      <c r="AGF150" s="160"/>
      <c r="AGG150" s="160"/>
      <c r="AGH150" s="160"/>
      <c r="AGI150" s="160"/>
      <c r="AGJ150" s="160"/>
      <c r="AGK150" s="160"/>
      <c r="AGL150" s="160"/>
      <c r="AGM150" s="160"/>
      <c r="AGN150" s="160"/>
      <c r="AGO150" s="160"/>
      <c r="AGP150" s="160"/>
      <c r="AGQ150" s="160"/>
      <c r="AGR150" s="160"/>
      <c r="AGS150" s="160"/>
      <c r="AGT150" s="160"/>
      <c r="AGU150" s="160"/>
      <c r="AGV150" s="160"/>
      <c r="AGW150" s="160"/>
      <c r="AGX150" s="160"/>
      <c r="AGY150" s="160"/>
      <c r="AGZ150" s="160"/>
      <c r="AHA150" s="160"/>
      <c r="AHB150" s="160"/>
      <c r="AHC150" s="160"/>
      <c r="AHD150" s="160"/>
      <c r="AHE150" s="160"/>
      <c r="AHF150" s="160"/>
      <c r="AHG150" s="160"/>
      <c r="AHH150" s="160"/>
      <c r="AHI150" s="160"/>
      <c r="AHJ150" s="160"/>
      <c r="AHK150" s="160"/>
      <c r="AHL150" s="160"/>
      <c r="AHM150" s="160"/>
      <c r="AHN150" s="160"/>
      <c r="AHO150" s="160"/>
      <c r="AHP150" s="160"/>
      <c r="AHQ150" s="160"/>
      <c r="AHR150" s="160"/>
      <c r="AHS150" s="160"/>
      <c r="AHT150" s="160"/>
      <c r="AHU150" s="160"/>
      <c r="AHV150" s="160"/>
      <c r="AHW150" s="160"/>
      <c r="AHX150" s="160"/>
      <c r="AHY150" s="160"/>
      <c r="AHZ150" s="160"/>
      <c r="AIA150" s="160"/>
      <c r="AIB150" s="160"/>
      <c r="AIC150" s="160"/>
      <c r="AID150" s="160"/>
      <c r="AIE150" s="160"/>
      <c r="AIF150" s="160"/>
      <c r="AIG150" s="160"/>
      <c r="AIH150" s="160"/>
      <c r="AII150" s="160"/>
      <c r="AIJ150" s="160"/>
      <c r="AIK150" s="160"/>
      <c r="AIL150" s="160"/>
      <c r="AIM150" s="160"/>
      <c r="AIN150" s="160"/>
      <c r="AIO150" s="160"/>
      <c r="AIP150" s="160"/>
      <c r="AIQ150" s="160"/>
      <c r="AIR150" s="160"/>
      <c r="AIS150" s="160"/>
      <c r="AIT150" s="160"/>
      <c r="AIU150" s="160"/>
      <c r="AIV150" s="160"/>
      <c r="AIW150" s="160"/>
      <c r="AIX150" s="160"/>
      <c r="AIY150" s="160"/>
      <c r="AIZ150" s="160"/>
      <c r="AJA150" s="160"/>
      <c r="AJB150" s="160"/>
      <c r="AJC150" s="160"/>
      <c r="AJD150" s="160"/>
      <c r="AJE150" s="160"/>
      <c r="AJF150" s="160"/>
      <c r="AJG150" s="160"/>
      <c r="AJH150" s="160"/>
      <c r="AJI150" s="160"/>
      <c r="AJJ150" s="160"/>
    </row>
    <row r="151" spans="1:946" s="161" customFormat="1" ht="27.95" customHeight="1" x14ac:dyDescent="0.25">
      <c r="A151" s="73" t="s">
        <v>123</v>
      </c>
      <c r="B151" s="73" t="s">
        <v>357</v>
      </c>
      <c r="C151" s="78" t="s">
        <v>360</v>
      </c>
      <c r="D151" s="80" t="s">
        <v>68</v>
      </c>
      <c r="E151" s="80" t="s">
        <v>361</v>
      </c>
      <c r="F151" s="81" t="s">
        <v>92</v>
      </c>
      <c r="G151" s="80" t="s">
        <v>60</v>
      </c>
      <c r="H151" s="80" t="s">
        <v>362</v>
      </c>
      <c r="I151" s="80" t="s">
        <v>230</v>
      </c>
      <c r="J151" s="80"/>
      <c r="K151" s="46" t="s">
        <v>81</v>
      </c>
      <c r="L151" s="80"/>
      <c r="M151" s="48" t="s">
        <v>57</v>
      </c>
      <c r="N151" s="88"/>
      <c r="O151" s="88"/>
      <c r="P151" s="88"/>
      <c r="Q151" s="88"/>
      <c r="R151" s="88"/>
      <c r="S151" s="88"/>
      <c r="T151" s="88"/>
      <c r="U151" s="88"/>
      <c r="V151" s="88"/>
      <c r="W151" s="88"/>
      <c r="X151" s="88"/>
      <c r="Y151" s="48">
        <v>1</v>
      </c>
      <c r="Z151" s="51">
        <f t="shared" si="2"/>
        <v>1</v>
      </c>
      <c r="AA151" s="52"/>
      <c r="AB151" s="53"/>
      <c r="AC151" s="54">
        <f>Z152/(AA151+Z151)</f>
        <v>1</v>
      </c>
      <c r="AD151" s="55">
        <v>0</v>
      </c>
      <c r="AE151" s="55">
        <v>0</v>
      </c>
      <c r="AF151" s="56" t="str">
        <f>IFERROR(AE151/AD151," ")</f>
        <v xml:space="preserve"> </v>
      </c>
      <c r="AG151" s="52"/>
      <c r="AH151" s="52"/>
      <c r="AI151" s="54" t="str">
        <f>IFERROR(AH151/AG151," ")</f>
        <v xml:space="preserve"> </v>
      </c>
      <c r="AJ151" s="160"/>
      <c r="AK151" s="160"/>
      <c r="AL151" s="160"/>
      <c r="AM151" s="160"/>
      <c r="AN151" s="160"/>
      <c r="AO151" s="160"/>
      <c r="AP151" s="160"/>
      <c r="AQ151" s="160"/>
      <c r="AR151" s="160"/>
      <c r="AS151" s="160"/>
      <c r="AT151" s="160"/>
      <c r="AU151" s="160"/>
      <c r="AV151" s="160"/>
      <c r="AW151" s="160"/>
      <c r="AX151" s="160"/>
      <c r="AY151" s="160"/>
      <c r="AZ151" s="160"/>
      <c r="BA151" s="160"/>
      <c r="BB151" s="160"/>
      <c r="BC151" s="160"/>
      <c r="BD151" s="160"/>
      <c r="BE151" s="160"/>
      <c r="BF151" s="160"/>
      <c r="BG151" s="160"/>
      <c r="BH151" s="160"/>
      <c r="BI151" s="160"/>
      <c r="BJ151" s="160"/>
      <c r="BK151" s="160"/>
      <c r="BL151" s="160"/>
      <c r="BM151" s="160"/>
      <c r="BN151" s="160"/>
      <c r="BO151" s="160"/>
      <c r="BP151" s="160"/>
      <c r="BQ151" s="160"/>
      <c r="BR151" s="160"/>
      <c r="BS151" s="160"/>
      <c r="BT151" s="160"/>
      <c r="BU151" s="160"/>
      <c r="BV151" s="160"/>
      <c r="BW151" s="160"/>
      <c r="BX151" s="160"/>
      <c r="BY151" s="160"/>
      <c r="BZ151" s="160"/>
      <c r="CA151" s="160"/>
      <c r="CB151" s="160"/>
      <c r="CC151" s="160"/>
      <c r="CD151" s="160"/>
      <c r="CE151" s="160"/>
      <c r="CF151" s="160"/>
      <c r="CG151" s="160"/>
      <c r="CH151" s="160"/>
      <c r="CI151" s="160"/>
      <c r="CJ151" s="160"/>
      <c r="CK151" s="160"/>
      <c r="CL151" s="160"/>
      <c r="CM151" s="160"/>
      <c r="CN151" s="160"/>
      <c r="CO151" s="160"/>
      <c r="CP151" s="160"/>
      <c r="CQ151" s="160"/>
      <c r="CR151" s="160"/>
      <c r="CS151" s="160"/>
      <c r="CT151" s="160"/>
      <c r="CU151" s="160"/>
      <c r="CV151" s="160"/>
      <c r="CW151" s="160"/>
      <c r="CX151" s="160"/>
      <c r="CY151" s="160"/>
      <c r="CZ151" s="160"/>
      <c r="DA151" s="160"/>
      <c r="DB151" s="160"/>
      <c r="DC151" s="160"/>
      <c r="DD151" s="160"/>
      <c r="DE151" s="160"/>
      <c r="DF151" s="160"/>
      <c r="DG151" s="160"/>
      <c r="DH151" s="160"/>
      <c r="DI151" s="160"/>
      <c r="DJ151" s="160"/>
      <c r="DK151" s="160"/>
      <c r="DL151" s="160"/>
      <c r="DM151" s="160"/>
      <c r="DN151" s="160"/>
      <c r="DO151" s="160"/>
      <c r="DP151" s="160"/>
      <c r="DQ151" s="160"/>
      <c r="DR151" s="160"/>
      <c r="DS151" s="160"/>
      <c r="DT151" s="160"/>
      <c r="DU151" s="160"/>
      <c r="DV151" s="160"/>
      <c r="DW151" s="160"/>
      <c r="DX151" s="160"/>
      <c r="DY151" s="160"/>
      <c r="DZ151" s="160"/>
      <c r="EA151" s="160"/>
      <c r="EB151" s="160"/>
      <c r="EC151" s="160"/>
      <c r="ED151" s="160"/>
      <c r="EE151" s="160"/>
      <c r="EF151" s="160"/>
      <c r="EG151" s="160"/>
      <c r="EH151" s="160"/>
      <c r="EI151" s="160"/>
      <c r="EJ151" s="160"/>
      <c r="EK151" s="160"/>
      <c r="EL151" s="160"/>
      <c r="EM151" s="160"/>
      <c r="EN151" s="160"/>
      <c r="EO151" s="160"/>
      <c r="EP151" s="160"/>
      <c r="EQ151" s="160"/>
      <c r="ER151" s="160"/>
      <c r="ES151" s="160"/>
      <c r="ET151" s="160"/>
      <c r="EU151" s="160"/>
      <c r="EV151" s="160"/>
      <c r="EW151" s="160"/>
      <c r="EX151" s="160"/>
      <c r="EY151" s="160"/>
      <c r="EZ151" s="160"/>
      <c r="FA151" s="160"/>
      <c r="FB151" s="160"/>
      <c r="FC151" s="160"/>
      <c r="FD151" s="160"/>
      <c r="FE151" s="160"/>
      <c r="FF151" s="160"/>
      <c r="FG151" s="160"/>
      <c r="FH151" s="160"/>
      <c r="FI151" s="160"/>
      <c r="FJ151" s="160"/>
      <c r="FK151" s="160"/>
      <c r="FL151" s="160"/>
      <c r="FM151" s="160"/>
      <c r="FN151" s="160"/>
      <c r="FO151" s="160"/>
      <c r="FP151" s="160"/>
      <c r="FQ151" s="160"/>
      <c r="FR151" s="160"/>
      <c r="FS151" s="160"/>
      <c r="FT151" s="160"/>
      <c r="FU151" s="160"/>
      <c r="FV151" s="160"/>
      <c r="FW151" s="160"/>
      <c r="FX151" s="160"/>
      <c r="FY151" s="160"/>
      <c r="FZ151" s="160"/>
      <c r="GA151" s="160"/>
      <c r="GB151" s="160"/>
      <c r="GC151" s="160"/>
      <c r="GD151" s="160"/>
      <c r="GE151" s="160"/>
      <c r="GF151" s="160"/>
      <c r="GG151" s="160"/>
      <c r="GH151" s="160"/>
      <c r="GI151" s="160"/>
      <c r="GJ151" s="160"/>
      <c r="GK151" s="160"/>
      <c r="GL151" s="160"/>
      <c r="GM151" s="160"/>
      <c r="GN151" s="160"/>
      <c r="GO151" s="160"/>
      <c r="GP151" s="160"/>
      <c r="GQ151" s="160"/>
      <c r="GR151" s="160"/>
      <c r="GS151" s="160"/>
      <c r="GT151" s="160"/>
      <c r="GU151" s="160"/>
      <c r="GV151" s="160"/>
      <c r="GW151" s="160"/>
      <c r="GX151" s="160"/>
      <c r="GY151" s="160"/>
      <c r="GZ151" s="160"/>
      <c r="HA151" s="160"/>
      <c r="HB151" s="160"/>
      <c r="HC151" s="160"/>
      <c r="HD151" s="160"/>
      <c r="HE151" s="160"/>
      <c r="HF151" s="160"/>
      <c r="HG151" s="160"/>
      <c r="HH151" s="160"/>
      <c r="HI151" s="160"/>
      <c r="HJ151" s="160"/>
      <c r="HK151" s="160"/>
      <c r="HL151" s="160"/>
      <c r="HM151" s="160"/>
      <c r="HN151" s="160"/>
      <c r="HO151" s="160"/>
      <c r="HP151" s="160"/>
      <c r="HQ151" s="160"/>
      <c r="HR151" s="160"/>
      <c r="HS151" s="160"/>
      <c r="HT151" s="160"/>
      <c r="HU151" s="160"/>
      <c r="HV151" s="160"/>
      <c r="HW151" s="160"/>
      <c r="HX151" s="160"/>
      <c r="HY151" s="160"/>
      <c r="HZ151" s="160"/>
      <c r="IA151" s="160"/>
      <c r="IB151" s="160"/>
      <c r="IC151" s="160"/>
      <c r="ID151" s="160"/>
      <c r="IE151" s="160"/>
      <c r="IF151" s="160"/>
      <c r="IG151" s="160"/>
      <c r="IH151" s="160"/>
      <c r="II151" s="160"/>
      <c r="IJ151" s="160"/>
      <c r="IK151" s="160"/>
      <c r="IL151" s="160"/>
      <c r="IM151" s="160"/>
      <c r="IN151" s="160"/>
      <c r="IO151" s="160"/>
      <c r="IP151" s="160"/>
      <c r="IQ151" s="160"/>
      <c r="IR151" s="160"/>
      <c r="IS151" s="160"/>
      <c r="IT151" s="160"/>
      <c r="IU151" s="160"/>
      <c r="IV151" s="160"/>
      <c r="IW151" s="160"/>
      <c r="IX151" s="160"/>
      <c r="IY151" s="160"/>
      <c r="IZ151" s="160"/>
      <c r="JA151" s="160"/>
      <c r="JB151" s="160"/>
      <c r="JC151" s="160"/>
      <c r="JD151" s="160"/>
      <c r="JE151" s="160"/>
      <c r="JF151" s="160"/>
      <c r="JG151" s="160"/>
      <c r="JH151" s="160"/>
      <c r="JI151" s="160"/>
      <c r="JJ151" s="160"/>
      <c r="JK151" s="160"/>
      <c r="JL151" s="160"/>
      <c r="JM151" s="160"/>
      <c r="JN151" s="160"/>
      <c r="JO151" s="160"/>
      <c r="JP151" s="160"/>
      <c r="JQ151" s="160"/>
      <c r="JR151" s="160"/>
      <c r="JS151" s="160"/>
      <c r="JT151" s="160"/>
      <c r="JU151" s="160"/>
      <c r="JV151" s="160"/>
      <c r="JW151" s="160"/>
      <c r="JX151" s="160"/>
      <c r="JY151" s="160"/>
      <c r="JZ151" s="160"/>
      <c r="KA151" s="160"/>
      <c r="KB151" s="160"/>
      <c r="KC151" s="160"/>
      <c r="KD151" s="160"/>
      <c r="KE151" s="160"/>
      <c r="KF151" s="160"/>
      <c r="KG151" s="160"/>
      <c r="KH151" s="160"/>
      <c r="KI151" s="160"/>
      <c r="KJ151" s="160"/>
      <c r="KK151" s="160"/>
      <c r="KL151" s="160"/>
      <c r="KM151" s="160"/>
      <c r="KN151" s="160"/>
      <c r="KO151" s="160"/>
      <c r="KP151" s="160"/>
      <c r="KQ151" s="160"/>
      <c r="KR151" s="160"/>
      <c r="KS151" s="160"/>
      <c r="KT151" s="160"/>
      <c r="KU151" s="160"/>
      <c r="KV151" s="160"/>
      <c r="KW151" s="160"/>
      <c r="KX151" s="160"/>
      <c r="KY151" s="160"/>
      <c r="KZ151" s="160"/>
      <c r="LA151" s="160"/>
      <c r="LB151" s="160"/>
      <c r="LC151" s="160"/>
      <c r="LD151" s="160"/>
      <c r="LE151" s="160"/>
      <c r="LF151" s="160"/>
      <c r="LG151" s="160"/>
      <c r="LH151" s="160"/>
      <c r="LI151" s="160"/>
      <c r="LJ151" s="160"/>
      <c r="LK151" s="160"/>
      <c r="LL151" s="160"/>
      <c r="LM151" s="160"/>
      <c r="LN151" s="160"/>
      <c r="LO151" s="160"/>
      <c r="LP151" s="160"/>
      <c r="LQ151" s="160"/>
      <c r="LR151" s="160"/>
      <c r="LS151" s="160"/>
      <c r="LT151" s="160"/>
      <c r="LU151" s="160"/>
      <c r="LV151" s="160"/>
      <c r="LW151" s="160"/>
      <c r="LX151" s="160"/>
      <c r="LY151" s="160"/>
      <c r="LZ151" s="160"/>
      <c r="MA151" s="160"/>
      <c r="MB151" s="160"/>
      <c r="MC151" s="160"/>
      <c r="MD151" s="160"/>
      <c r="ME151" s="160"/>
      <c r="MF151" s="160"/>
      <c r="MG151" s="160"/>
      <c r="MH151" s="160"/>
      <c r="MI151" s="160"/>
      <c r="MJ151" s="160"/>
      <c r="MK151" s="160"/>
      <c r="ML151" s="160"/>
      <c r="MM151" s="160"/>
      <c r="MN151" s="160"/>
      <c r="MO151" s="160"/>
      <c r="MP151" s="160"/>
      <c r="MQ151" s="160"/>
      <c r="MR151" s="160"/>
      <c r="MS151" s="160"/>
      <c r="MT151" s="160"/>
      <c r="MU151" s="160"/>
      <c r="MV151" s="160"/>
      <c r="MW151" s="160"/>
      <c r="MX151" s="160"/>
      <c r="MY151" s="160"/>
      <c r="MZ151" s="160"/>
      <c r="NA151" s="160"/>
      <c r="NB151" s="160"/>
      <c r="NC151" s="160"/>
      <c r="ND151" s="160"/>
      <c r="NE151" s="160"/>
      <c r="NF151" s="160"/>
      <c r="NG151" s="160"/>
      <c r="NH151" s="160"/>
      <c r="NI151" s="160"/>
      <c r="NJ151" s="160"/>
      <c r="NK151" s="160"/>
      <c r="NL151" s="160"/>
      <c r="NM151" s="160"/>
      <c r="NN151" s="160"/>
      <c r="NO151" s="160"/>
      <c r="NP151" s="160"/>
      <c r="NQ151" s="160"/>
      <c r="NR151" s="160"/>
      <c r="NS151" s="160"/>
      <c r="NT151" s="160"/>
      <c r="NU151" s="160"/>
      <c r="NV151" s="160"/>
      <c r="NW151" s="160"/>
      <c r="NX151" s="160"/>
      <c r="NY151" s="160"/>
      <c r="NZ151" s="160"/>
      <c r="OA151" s="160"/>
      <c r="OB151" s="160"/>
      <c r="OC151" s="160"/>
      <c r="OD151" s="160"/>
      <c r="OE151" s="160"/>
      <c r="OF151" s="160"/>
      <c r="OG151" s="160"/>
      <c r="OH151" s="160"/>
      <c r="OI151" s="160"/>
      <c r="OJ151" s="160"/>
      <c r="OK151" s="160"/>
      <c r="OL151" s="160"/>
      <c r="OM151" s="160"/>
      <c r="ON151" s="160"/>
      <c r="OO151" s="160"/>
      <c r="OP151" s="160"/>
      <c r="OQ151" s="160"/>
      <c r="OR151" s="160"/>
      <c r="OS151" s="160"/>
      <c r="OT151" s="160"/>
      <c r="OU151" s="160"/>
      <c r="OV151" s="160"/>
      <c r="OW151" s="160"/>
      <c r="OX151" s="160"/>
      <c r="OY151" s="160"/>
      <c r="OZ151" s="160"/>
      <c r="PA151" s="160"/>
      <c r="PB151" s="160"/>
      <c r="PC151" s="160"/>
      <c r="PD151" s="160"/>
      <c r="PE151" s="160"/>
      <c r="PF151" s="160"/>
      <c r="PG151" s="160"/>
      <c r="PH151" s="160"/>
      <c r="PI151" s="160"/>
      <c r="PJ151" s="160"/>
      <c r="PK151" s="160"/>
      <c r="PL151" s="160"/>
      <c r="PM151" s="160"/>
      <c r="PN151" s="160"/>
      <c r="PO151" s="160"/>
      <c r="PP151" s="160"/>
      <c r="PQ151" s="160"/>
      <c r="PR151" s="160"/>
      <c r="PS151" s="160"/>
      <c r="PT151" s="160"/>
      <c r="PU151" s="160"/>
      <c r="PV151" s="160"/>
      <c r="PW151" s="160"/>
      <c r="PX151" s="160"/>
      <c r="PY151" s="160"/>
      <c r="PZ151" s="160"/>
      <c r="QA151" s="160"/>
      <c r="QB151" s="160"/>
      <c r="QC151" s="160"/>
      <c r="QD151" s="160"/>
      <c r="QE151" s="160"/>
      <c r="QF151" s="160"/>
      <c r="QG151" s="160"/>
      <c r="QH151" s="160"/>
      <c r="QI151" s="160"/>
      <c r="QJ151" s="160"/>
      <c r="QK151" s="160"/>
      <c r="QL151" s="160"/>
      <c r="QM151" s="160"/>
      <c r="QN151" s="160"/>
      <c r="QO151" s="160"/>
      <c r="QP151" s="160"/>
      <c r="QQ151" s="160"/>
      <c r="QR151" s="160"/>
      <c r="QS151" s="160"/>
      <c r="QT151" s="160"/>
      <c r="QU151" s="160"/>
      <c r="QV151" s="160"/>
      <c r="QW151" s="160"/>
      <c r="QX151" s="160"/>
      <c r="QY151" s="160"/>
      <c r="QZ151" s="160"/>
      <c r="RA151" s="160"/>
      <c r="RB151" s="160"/>
      <c r="RC151" s="160"/>
      <c r="RD151" s="160"/>
      <c r="RE151" s="160"/>
      <c r="RF151" s="160"/>
      <c r="RG151" s="160"/>
      <c r="RH151" s="160"/>
      <c r="RI151" s="160"/>
      <c r="RJ151" s="160"/>
      <c r="RK151" s="160"/>
      <c r="RL151" s="160"/>
      <c r="RM151" s="160"/>
      <c r="RN151" s="160"/>
      <c r="RO151" s="160"/>
      <c r="RP151" s="160"/>
      <c r="RQ151" s="160"/>
      <c r="RR151" s="160"/>
      <c r="RS151" s="160"/>
      <c r="RT151" s="160"/>
      <c r="RU151" s="160"/>
      <c r="RV151" s="160"/>
      <c r="RW151" s="160"/>
      <c r="RX151" s="160"/>
      <c r="RY151" s="160"/>
      <c r="RZ151" s="160"/>
      <c r="SA151" s="160"/>
      <c r="SB151" s="160"/>
      <c r="SC151" s="160"/>
      <c r="SD151" s="160"/>
      <c r="SE151" s="160"/>
      <c r="SF151" s="160"/>
      <c r="SG151" s="160"/>
      <c r="SH151" s="160"/>
      <c r="SI151" s="160"/>
      <c r="SJ151" s="160"/>
      <c r="SK151" s="160"/>
      <c r="SL151" s="160"/>
      <c r="SM151" s="160"/>
      <c r="SN151" s="160"/>
      <c r="SO151" s="160"/>
      <c r="SP151" s="160"/>
      <c r="SQ151" s="160"/>
      <c r="SR151" s="160"/>
      <c r="SS151" s="160"/>
      <c r="ST151" s="160"/>
      <c r="SU151" s="160"/>
      <c r="SV151" s="160"/>
      <c r="SW151" s="160"/>
      <c r="SX151" s="160"/>
      <c r="SY151" s="160"/>
      <c r="SZ151" s="160"/>
      <c r="TA151" s="160"/>
      <c r="TB151" s="160"/>
      <c r="TC151" s="160"/>
      <c r="TD151" s="160"/>
      <c r="TE151" s="160"/>
      <c r="TF151" s="160"/>
      <c r="TG151" s="160"/>
      <c r="TH151" s="160"/>
      <c r="TI151" s="160"/>
      <c r="TJ151" s="160"/>
      <c r="TK151" s="160"/>
      <c r="TL151" s="160"/>
      <c r="TM151" s="160"/>
      <c r="TN151" s="160"/>
      <c r="TO151" s="160"/>
      <c r="TP151" s="160"/>
      <c r="TQ151" s="160"/>
      <c r="TR151" s="160"/>
      <c r="TS151" s="160"/>
      <c r="TT151" s="160"/>
      <c r="TU151" s="160"/>
      <c r="TV151" s="160"/>
      <c r="TW151" s="160"/>
      <c r="TX151" s="160"/>
      <c r="TY151" s="160"/>
      <c r="TZ151" s="160"/>
      <c r="UA151" s="160"/>
      <c r="UB151" s="160"/>
      <c r="UC151" s="160"/>
      <c r="UD151" s="160"/>
      <c r="UE151" s="160"/>
      <c r="UF151" s="160"/>
      <c r="UG151" s="160"/>
      <c r="UH151" s="160"/>
      <c r="UI151" s="160"/>
      <c r="UJ151" s="160"/>
      <c r="UK151" s="160"/>
      <c r="UL151" s="160"/>
      <c r="UM151" s="160"/>
      <c r="UN151" s="160"/>
      <c r="UO151" s="160"/>
      <c r="UP151" s="160"/>
      <c r="UQ151" s="160"/>
      <c r="UR151" s="160"/>
      <c r="US151" s="160"/>
      <c r="UT151" s="160"/>
      <c r="UU151" s="160"/>
      <c r="UV151" s="160"/>
      <c r="UW151" s="160"/>
      <c r="UX151" s="160"/>
      <c r="UY151" s="160"/>
      <c r="UZ151" s="160"/>
      <c r="VA151" s="160"/>
      <c r="VB151" s="160"/>
      <c r="VC151" s="160"/>
      <c r="VD151" s="160"/>
      <c r="VE151" s="160"/>
      <c r="VF151" s="160"/>
      <c r="VG151" s="160"/>
      <c r="VH151" s="160"/>
      <c r="VI151" s="160"/>
      <c r="VJ151" s="160"/>
      <c r="VK151" s="160"/>
      <c r="VL151" s="160"/>
      <c r="VM151" s="160"/>
      <c r="VN151" s="160"/>
      <c r="VO151" s="160"/>
      <c r="VP151" s="160"/>
      <c r="VQ151" s="160"/>
      <c r="VR151" s="160"/>
      <c r="VS151" s="160"/>
      <c r="VT151" s="160"/>
      <c r="VU151" s="160"/>
      <c r="VV151" s="160"/>
      <c r="VW151" s="160"/>
      <c r="VX151" s="160"/>
      <c r="VY151" s="160"/>
      <c r="VZ151" s="160"/>
      <c r="WA151" s="160"/>
      <c r="WB151" s="160"/>
      <c r="WC151" s="160"/>
      <c r="WD151" s="160"/>
      <c r="WE151" s="160"/>
      <c r="WF151" s="160"/>
      <c r="WG151" s="160"/>
      <c r="WH151" s="160"/>
      <c r="WI151" s="160"/>
      <c r="WJ151" s="160"/>
      <c r="WK151" s="160"/>
      <c r="WL151" s="160"/>
      <c r="WM151" s="160"/>
      <c r="WN151" s="160"/>
      <c r="WO151" s="160"/>
      <c r="WP151" s="160"/>
      <c r="WQ151" s="160"/>
      <c r="WR151" s="160"/>
      <c r="WS151" s="160"/>
      <c r="WT151" s="160"/>
      <c r="WU151" s="160"/>
      <c r="WV151" s="160"/>
      <c r="WW151" s="160"/>
      <c r="WX151" s="160"/>
      <c r="WY151" s="160"/>
      <c r="WZ151" s="160"/>
      <c r="XA151" s="160"/>
      <c r="XB151" s="160"/>
      <c r="XC151" s="160"/>
      <c r="XD151" s="160"/>
      <c r="XE151" s="160"/>
      <c r="XF151" s="160"/>
      <c r="XG151" s="160"/>
      <c r="XH151" s="160"/>
      <c r="XI151" s="160"/>
      <c r="XJ151" s="160"/>
      <c r="XK151" s="160"/>
      <c r="XL151" s="160"/>
      <c r="XM151" s="160"/>
      <c r="XN151" s="160"/>
      <c r="XO151" s="160"/>
      <c r="XP151" s="160"/>
      <c r="XQ151" s="160"/>
      <c r="XR151" s="160"/>
      <c r="XS151" s="160"/>
      <c r="XT151" s="160"/>
      <c r="XU151" s="160"/>
      <c r="XV151" s="160"/>
      <c r="XW151" s="160"/>
      <c r="XX151" s="160"/>
      <c r="XY151" s="160"/>
      <c r="XZ151" s="160"/>
      <c r="YA151" s="160"/>
      <c r="YB151" s="160"/>
      <c r="YC151" s="160"/>
      <c r="YD151" s="160"/>
      <c r="YE151" s="160"/>
      <c r="YF151" s="160"/>
      <c r="YG151" s="160"/>
      <c r="YH151" s="160"/>
      <c r="YI151" s="160"/>
      <c r="YJ151" s="160"/>
      <c r="YK151" s="160"/>
      <c r="YL151" s="160"/>
      <c r="YM151" s="160"/>
      <c r="YN151" s="160"/>
      <c r="YO151" s="160"/>
      <c r="YP151" s="160"/>
      <c r="YQ151" s="160"/>
      <c r="YR151" s="160"/>
      <c r="YS151" s="160"/>
      <c r="YT151" s="160"/>
      <c r="YU151" s="160"/>
      <c r="YV151" s="160"/>
      <c r="YW151" s="160"/>
      <c r="YX151" s="160"/>
      <c r="YY151" s="160"/>
      <c r="YZ151" s="160"/>
      <c r="ZA151" s="160"/>
      <c r="ZB151" s="160"/>
      <c r="ZC151" s="160"/>
      <c r="ZD151" s="160"/>
      <c r="ZE151" s="160"/>
      <c r="ZF151" s="160"/>
      <c r="ZG151" s="160"/>
      <c r="ZH151" s="160"/>
      <c r="ZI151" s="160"/>
      <c r="ZJ151" s="160"/>
      <c r="ZK151" s="160"/>
      <c r="ZL151" s="160"/>
      <c r="ZM151" s="160"/>
      <c r="ZN151" s="160"/>
      <c r="ZO151" s="160"/>
      <c r="ZP151" s="160"/>
      <c r="ZQ151" s="160"/>
      <c r="ZR151" s="160"/>
      <c r="ZS151" s="160"/>
      <c r="ZT151" s="160"/>
      <c r="ZU151" s="160"/>
      <c r="ZV151" s="160"/>
      <c r="ZW151" s="160"/>
      <c r="ZX151" s="160"/>
      <c r="ZY151" s="160"/>
      <c r="ZZ151" s="160"/>
      <c r="AAA151" s="160"/>
      <c r="AAB151" s="160"/>
      <c r="AAC151" s="160"/>
      <c r="AAD151" s="160"/>
      <c r="AAE151" s="160"/>
      <c r="AAF151" s="160"/>
      <c r="AAG151" s="160"/>
      <c r="AAH151" s="160"/>
      <c r="AAI151" s="160"/>
      <c r="AAJ151" s="160"/>
      <c r="AAK151" s="160"/>
      <c r="AAL151" s="160"/>
      <c r="AAM151" s="160"/>
      <c r="AAN151" s="160"/>
      <c r="AAO151" s="160"/>
      <c r="AAP151" s="160"/>
      <c r="AAQ151" s="160"/>
      <c r="AAR151" s="160"/>
      <c r="AAS151" s="160"/>
      <c r="AAT151" s="160"/>
      <c r="AAU151" s="160"/>
      <c r="AAV151" s="160"/>
      <c r="AAW151" s="160"/>
      <c r="AAX151" s="160"/>
      <c r="AAY151" s="160"/>
      <c r="AAZ151" s="160"/>
      <c r="ABA151" s="160"/>
      <c r="ABB151" s="160"/>
      <c r="ABC151" s="160"/>
      <c r="ABD151" s="160"/>
      <c r="ABE151" s="160"/>
      <c r="ABF151" s="160"/>
      <c r="ABG151" s="160"/>
      <c r="ABH151" s="160"/>
      <c r="ABI151" s="160"/>
      <c r="ABJ151" s="160"/>
      <c r="ABK151" s="160"/>
      <c r="ABL151" s="160"/>
      <c r="ABM151" s="160"/>
      <c r="ABN151" s="160"/>
      <c r="ABO151" s="160"/>
      <c r="ABP151" s="160"/>
      <c r="ABQ151" s="160"/>
      <c r="ABR151" s="160"/>
      <c r="ABS151" s="160"/>
      <c r="ABT151" s="160"/>
      <c r="ABU151" s="160"/>
      <c r="ABV151" s="160"/>
      <c r="ABW151" s="160"/>
      <c r="ABX151" s="160"/>
      <c r="ABY151" s="160"/>
      <c r="ABZ151" s="160"/>
      <c r="ACA151" s="160"/>
      <c r="ACB151" s="160"/>
      <c r="ACC151" s="160"/>
      <c r="ACD151" s="160"/>
      <c r="ACE151" s="160"/>
      <c r="ACF151" s="160"/>
      <c r="ACG151" s="160"/>
      <c r="ACH151" s="160"/>
      <c r="ACI151" s="160"/>
      <c r="ACJ151" s="160"/>
      <c r="ACK151" s="160"/>
      <c r="ACL151" s="160"/>
      <c r="ACM151" s="160"/>
      <c r="ACN151" s="160"/>
      <c r="ACO151" s="160"/>
      <c r="ACP151" s="160"/>
      <c r="ACQ151" s="160"/>
      <c r="ACR151" s="160"/>
      <c r="ACS151" s="160"/>
      <c r="ACT151" s="160"/>
      <c r="ACU151" s="160"/>
      <c r="ACV151" s="160"/>
      <c r="ACW151" s="160"/>
      <c r="ACX151" s="160"/>
      <c r="ACY151" s="160"/>
      <c r="ACZ151" s="160"/>
      <c r="ADA151" s="160"/>
      <c r="ADB151" s="160"/>
      <c r="ADC151" s="160"/>
      <c r="ADD151" s="160"/>
      <c r="ADE151" s="160"/>
      <c r="ADF151" s="160"/>
      <c r="ADG151" s="160"/>
      <c r="ADH151" s="160"/>
      <c r="ADI151" s="160"/>
      <c r="ADJ151" s="160"/>
      <c r="ADK151" s="160"/>
      <c r="ADL151" s="160"/>
      <c r="ADM151" s="160"/>
      <c r="ADN151" s="160"/>
      <c r="ADO151" s="160"/>
      <c r="ADP151" s="160"/>
      <c r="ADQ151" s="160"/>
      <c r="ADR151" s="160"/>
      <c r="ADS151" s="160"/>
      <c r="ADT151" s="160"/>
      <c r="ADU151" s="160"/>
      <c r="ADV151" s="160"/>
      <c r="ADW151" s="160"/>
      <c r="ADX151" s="160"/>
      <c r="ADY151" s="160"/>
      <c r="ADZ151" s="160"/>
      <c r="AEA151" s="160"/>
      <c r="AEB151" s="160"/>
      <c r="AEC151" s="160"/>
      <c r="AED151" s="160"/>
      <c r="AEE151" s="160"/>
      <c r="AEF151" s="160"/>
      <c r="AEG151" s="160"/>
      <c r="AEH151" s="160"/>
      <c r="AEI151" s="160"/>
      <c r="AEJ151" s="160"/>
      <c r="AEK151" s="160"/>
      <c r="AEL151" s="160"/>
      <c r="AEM151" s="160"/>
      <c r="AEN151" s="160"/>
      <c r="AEO151" s="160"/>
      <c r="AEP151" s="160"/>
      <c r="AEQ151" s="160"/>
      <c r="AER151" s="160"/>
      <c r="AES151" s="160"/>
      <c r="AET151" s="160"/>
      <c r="AEU151" s="160"/>
      <c r="AEV151" s="160"/>
      <c r="AEW151" s="160"/>
      <c r="AEX151" s="160"/>
      <c r="AEY151" s="160"/>
      <c r="AEZ151" s="160"/>
      <c r="AFA151" s="160"/>
      <c r="AFB151" s="160"/>
      <c r="AFC151" s="160"/>
      <c r="AFD151" s="160"/>
      <c r="AFE151" s="160"/>
      <c r="AFF151" s="160"/>
      <c r="AFG151" s="160"/>
      <c r="AFH151" s="160"/>
      <c r="AFI151" s="160"/>
      <c r="AFJ151" s="160"/>
      <c r="AFK151" s="160"/>
      <c r="AFL151" s="160"/>
      <c r="AFM151" s="160"/>
      <c r="AFN151" s="160"/>
      <c r="AFO151" s="160"/>
      <c r="AFP151" s="160"/>
      <c r="AFQ151" s="160"/>
      <c r="AFR151" s="160"/>
      <c r="AFS151" s="160"/>
      <c r="AFT151" s="160"/>
      <c r="AFU151" s="160"/>
      <c r="AFV151" s="160"/>
      <c r="AFW151" s="160"/>
      <c r="AFX151" s="160"/>
      <c r="AFY151" s="160"/>
      <c r="AFZ151" s="160"/>
      <c r="AGA151" s="160"/>
      <c r="AGB151" s="160"/>
      <c r="AGC151" s="160"/>
      <c r="AGD151" s="160"/>
      <c r="AGE151" s="160"/>
      <c r="AGF151" s="160"/>
      <c r="AGG151" s="160"/>
      <c r="AGH151" s="160"/>
      <c r="AGI151" s="160"/>
      <c r="AGJ151" s="160"/>
      <c r="AGK151" s="160"/>
      <c r="AGL151" s="160"/>
      <c r="AGM151" s="160"/>
      <c r="AGN151" s="160"/>
      <c r="AGO151" s="160"/>
      <c r="AGP151" s="160"/>
      <c r="AGQ151" s="160"/>
      <c r="AGR151" s="160"/>
      <c r="AGS151" s="160"/>
      <c r="AGT151" s="160"/>
      <c r="AGU151" s="160"/>
      <c r="AGV151" s="160"/>
      <c r="AGW151" s="160"/>
      <c r="AGX151" s="160"/>
      <c r="AGY151" s="160"/>
      <c r="AGZ151" s="160"/>
      <c r="AHA151" s="160"/>
      <c r="AHB151" s="160"/>
      <c r="AHC151" s="160"/>
      <c r="AHD151" s="160"/>
      <c r="AHE151" s="160"/>
      <c r="AHF151" s="160"/>
      <c r="AHG151" s="160"/>
      <c r="AHH151" s="160"/>
      <c r="AHI151" s="160"/>
      <c r="AHJ151" s="160"/>
      <c r="AHK151" s="160"/>
      <c r="AHL151" s="160"/>
      <c r="AHM151" s="160"/>
      <c r="AHN151" s="160"/>
      <c r="AHO151" s="160"/>
      <c r="AHP151" s="160"/>
      <c r="AHQ151" s="160"/>
      <c r="AHR151" s="160"/>
      <c r="AHS151" s="160"/>
      <c r="AHT151" s="160"/>
      <c r="AHU151" s="160"/>
      <c r="AHV151" s="160"/>
      <c r="AHW151" s="160"/>
      <c r="AHX151" s="160"/>
      <c r="AHY151" s="160"/>
      <c r="AHZ151" s="160"/>
      <c r="AIA151" s="160"/>
      <c r="AIB151" s="160"/>
      <c r="AIC151" s="160"/>
      <c r="AID151" s="160"/>
      <c r="AIE151" s="160"/>
      <c r="AIF151" s="160"/>
      <c r="AIG151" s="160"/>
      <c r="AIH151" s="160"/>
      <c r="AII151" s="160"/>
      <c r="AIJ151" s="160"/>
      <c r="AIK151" s="160"/>
      <c r="AIL151" s="160"/>
      <c r="AIM151" s="160"/>
      <c r="AIN151" s="160"/>
      <c r="AIO151" s="160"/>
      <c r="AIP151" s="160"/>
      <c r="AIQ151" s="160"/>
      <c r="AIR151" s="160"/>
      <c r="AIS151" s="160"/>
      <c r="AIT151" s="160"/>
      <c r="AIU151" s="160"/>
      <c r="AIV151" s="160"/>
      <c r="AIW151" s="160"/>
      <c r="AIX151" s="160"/>
      <c r="AIY151" s="160"/>
      <c r="AIZ151" s="160"/>
      <c r="AJA151" s="160"/>
      <c r="AJB151" s="160"/>
      <c r="AJC151" s="160"/>
      <c r="AJD151" s="160"/>
      <c r="AJE151" s="160"/>
      <c r="AJF151" s="160"/>
      <c r="AJG151" s="160"/>
      <c r="AJH151" s="160"/>
      <c r="AJI151" s="160"/>
      <c r="AJJ151" s="160"/>
    </row>
    <row r="152" spans="1:946" s="161" customFormat="1" ht="27.95" customHeight="1" x14ac:dyDescent="0.25">
      <c r="A152" s="73" t="s">
        <v>123</v>
      </c>
      <c r="B152" s="73" t="s">
        <v>357</v>
      </c>
      <c r="C152" s="84"/>
      <c r="D152" s="86"/>
      <c r="E152" s="86"/>
      <c r="F152" s="81" t="s">
        <v>92</v>
      </c>
      <c r="G152" s="86"/>
      <c r="H152" s="86"/>
      <c r="I152" s="86"/>
      <c r="J152" s="86"/>
      <c r="K152" s="62"/>
      <c r="L152" s="86"/>
      <c r="M152" s="64" t="s">
        <v>66</v>
      </c>
      <c r="N152" s="88"/>
      <c r="O152" s="88"/>
      <c r="P152" s="88"/>
      <c r="Q152" s="88"/>
      <c r="R152" s="88"/>
      <c r="S152" s="88"/>
      <c r="T152" s="88"/>
      <c r="U152" s="88"/>
      <c r="V152" s="88"/>
      <c r="W152" s="88"/>
      <c r="X152" s="88"/>
      <c r="Y152" s="64">
        <v>1</v>
      </c>
      <c r="Z152" s="51">
        <f t="shared" si="2"/>
        <v>1</v>
      </c>
      <c r="AA152" s="66"/>
      <c r="AB152" s="53"/>
      <c r="AC152" s="67"/>
      <c r="AD152" s="68"/>
      <c r="AE152" s="68"/>
      <c r="AF152" s="69"/>
      <c r="AG152" s="66"/>
      <c r="AH152" s="66"/>
      <c r="AI152" s="67"/>
      <c r="AJ152" s="160"/>
      <c r="AK152" s="160"/>
      <c r="AL152" s="160"/>
      <c r="AM152" s="160"/>
      <c r="AN152" s="160"/>
      <c r="AO152" s="160"/>
      <c r="AP152" s="160"/>
      <c r="AQ152" s="160"/>
      <c r="AR152" s="160"/>
      <c r="AS152" s="160"/>
      <c r="AT152" s="160"/>
      <c r="AU152" s="160"/>
      <c r="AV152" s="160"/>
      <c r="AW152" s="160"/>
      <c r="AX152" s="160"/>
      <c r="AY152" s="160"/>
      <c r="AZ152" s="160"/>
      <c r="BA152" s="160"/>
      <c r="BB152" s="160"/>
      <c r="BC152" s="160"/>
      <c r="BD152" s="160"/>
      <c r="BE152" s="160"/>
      <c r="BF152" s="160"/>
      <c r="BG152" s="160"/>
      <c r="BH152" s="160"/>
      <c r="BI152" s="160"/>
      <c r="BJ152" s="160"/>
      <c r="BK152" s="160"/>
      <c r="BL152" s="160"/>
      <c r="BM152" s="160"/>
      <c r="BN152" s="160"/>
      <c r="BO152" s="160"/>
      <c r="BP152" s="160"/>
      <c r="BQ152" s="160"/>
      <c r="BR152" s="160"/>
      <c r="BS152" s="160"/>
      <c r="BT152" s="160"/>
      <c r="BU152" s="160"/>
      <c r="BV152" s="160"/>
      <c r="BW152" s="160"/>
      <c r="BX152" s="160"/>
      <c r="BY152" s="160"/>
      <c r="BZ152" s="160"/>
      <c r="CA152" s="160"/>
      <c r="CB152" s="160"/>
      <c r="CC152" s="160"/>
      <c r="CD152" s="160"/>
      <c r="CE152" s="160"/>
      <c r="CF152" s="160"/>
      <c r="CG152" s="160"/>
      <c r="CH152" s="160"/>
      <c r="CI152" s="160"/>
      <c r="CJ152" s="160"/>
      <c r="CK152" s="160"/>
      <c r="CL152" s="160"/>
      <c r="CM152" s="160"/>
      <c r="CN152" s="160"/>
      <c r="CO152" s="160"/>
      <c r="CP152" s="160"/>
      <c r="CQ152" s="160"/>
      <c r="CR152" s="160"/>
      <c r="CS152" s="160"/>
      <c r="CT152" s="160"/>
      <c r="CU152" s="160"/>
      <c r="CV152" s="160"/>
      <c r="CW152" s="160"/>
      <c r="CX152" s="160"/>
      <c r="CY152" s="160"/>
      <c r="CZ152" s="160"/>
      <c r="DA152" s="160"/>
      <c r="DB152" s="160"/>
      <c r="DC152" s="160"/>
      <c r="DD152" s="160"/>
      <c r="DE152" s="160"/>
      <c r="DF152" s="160"/>
      <c r="DG152" s="160"/>
      <c r="DH152" s="160"/>
      <c r="DI152" s="160"/>
      <c r="DJ152" s="160"/>
      <c r="DK152" s="160"/>
      <c r="DL152" s="160"/>
      <c r="DM152" s="160"/>
      <c r="DN152" s="160"/>
      <c r="DO152" s="160"/>
      <c r="DP152" s="160"/>
      <c r="DQ152" s="160"/>
      <c r="DR152" s="160"/>
      <c r="DS152" s="160"/>
      <c r="DT152" s="160"/>
      <c r="DU152" s="160"/>
      <c r="DV152" s="160"/>
      <c r="DW152" s="160"/>
      <c r="DX152" s="160"/>
      <c r="DY152" s="160"/>
      <c r="DZ152" s="160"/>
      <c r="EA152" s="160"/>
      <c r="EB152" s="160"/>
      <c r="EC152" s="160"/>
      <c r="ED152" s="160"/>
      <c r="EE152" s="160"/>
      <c r="EF152" s="160"/>
      <c r="EG152" s="160"/>
      <c r="EH152" s="160"/>
      <c r="EI152" s="160"/>
      <c r="EJ152" s="160"/>
      <c r="EK152" s="160"/>
      <c r="EL152" s="160"/>
      <c r="EM152" s="160"/>
      <c r="EN152" s="160"/>
      <c r="EO152" s="160"/>
      <c r="EP152" s="160"/>
      <c r="EQ152" s="160"/>
      <c r="ER152" s="160"/>
      <c r="ES152" s="160"/>
      <c r="ET152" s="160"/>
      <c r="EU152" s="160"/>
      <c r="EV152" s="160"/>
      <c r="EW152" s="160"/>
      <c r="EX152" s="160"/>
      <c r="EY152" s="160"/>
      <c r="EZ152" s="160"/>
      <c r="FA152" s="160"/>
      <c r="FB152" s="160"/>
      <c r="FC152" s="160"/>
      <c r="FD152" s="160"/>
      <c r="FE152" s="160"/>
      <c r="FF152" s="160"/>
      <c r="FG152" s="160"/>
      <c r="FH152" s="160"/>
      <c r="FI152" s="160"/>
      <c r="FJ152" s="160"/>
      <c r="FK152" s="160"/>
      <c r="FL152" s="160"/>
      <c r="FM152" s="160"/>
      <c r="FN152" s="160"/>
      <c r="FO152" s="160"/>
      <c r="FP152" s="160"/>
      <c r="FQ152" s="160"/>
      <c r="FR152" s="160"/>
      <c r="FS152" s="160"/>
      <c r="FT152" s="160"/>
      <c r="FU152" s="160"/>
      <c r="FV152" s="160"/>
      <c r="FW152" s="160"/>
      <c r="FX152" s="160"/>
      <c r="FY152" s="160"/>
      <c r="FZ152" s="160"/>
      <c r="GA152" s="160"/>
      <c r="GB152" s="160"/>
      <c r="GC152" s="160"/>
      <c r="GD152" s="160"/>
      <c r="GE152" s="160"/>
      <c r="GF152" s="160"/>
      <c r="GG152" s="160"/>
      <c r="GH152" s="160"/>
      <c r="GI152" s="160"/>
      <c r="GJ152" s="160"/>
      <c r="GK152" s="160"/>
      <c r="GL152" s="160"/>
      <c r="GM152" s="160"/>
      <c r="GN152" s="160"/>
      <c r="GO152" s="160"/>
      <c r="GP152" s="160"/>
      <c r="GQ152" s="160"/>
      <c r="GR152" s="160"/>
      <c r="GS152" s="160"/>
      <c r="GT152" s="160"/>
      <c r="GU152" s="160"/>
      <c r="GV152" s="160"/>
      <c r="GW152" s="160"/>
      <c r="GX152" s="160"/>
      <c r="GY152" s="160"/>
      <c r="GZ152" s="160"/>
      <c r="HA152" s="160"/>
      <c r="HB152" s="160"/>
      <c r="HC152" s="160"/>
      <c r="HD152" s="160"/>
      <c r="HE152" s="160"/>
      <c r="HF152" s="160"/>
      <c r="HG152" s="160"/>
      <c r="HH152" s="160"/>
      <c r="HI152" s="160"/>
      <c r="HJ152" s="160"/>
      <c r="HK152" s="160"/>
      <c r="HL152" s="160"/>
      <c r="HM152" s="160"/>
      <c r="HN152" s="160"/>
      <c r="HO152" s="160"/>
      <c r="HP152" s="160"/>
      <c r="HQ152" s="160"/>
      <c r="HR152" s="160"/>
      <c r="HS152" s="160"/>
      <c r="HT152" s="160"/>
      <c r="HU152" s="160"/>
      <c r="HV152" s="160"/>
      <c r="HW152" s="160"/>
      <c r="HX152" s="160"/>
      <c r="HY152" s="160"/>
      <c r="HZ152" s="160"/>
      <c r="IA152" s="160"/>
      <c r="IB152" s="160"/>
      <c r="IC152" s="160"/>
      <c r="ID152" s="160"/>
      <c r="IE152" s="160"/>
      <c r="IF152" s="160"/>
      <c r="IG152" s="160"/>
      <c r="IH152" s="160"/>
      <c r="II152" s="160"/>
      <c r="IJ152" s="160"/>
      <c r="IK152" s="160"/>
      <c r="IL152" s="160"/>
      <c r="IM152" s="160"/>
      <c r="IN152" s="160"/>
      <c r="IO152" s="160"/>
      <c r="IP152" s="160"/>
      <c r="IQ152" s="160"/>
      <c r="IR152" s="160"/>
      <c r="IS152" s="160"/>
      <c r="IT152" s="160"/>
      <c r="IU152" s="160"/>
      <c r="IV152" s="160"/>
      <c r="IW152" s="160"/>
      <c r="IX152" s="160"/>
      <c r="IY152" s="160"/>
      <c r="IZ152" s="160"/>
      <c r="JA152" s="160"/>
      <c r="JB152" s="160"/>
      <c r="JC152" s="160"/>
      <c r="JD152" s="160"/>
      <c r="JE152" s="160"/>
      <c r="JF152" s="160"/>
      <c r="JG152" s="160"/>
      <c r="JH152" s="160"/>
      <c r="JI152" s="160"/>
      <c r="JJ152" s="160"/>
      <c r="JK152" s="160"/>
      <c r="JL152" s="160"/>
      <c r="JM152" s="160"/>
      <c r="JN152" s="160"/>
      <c r="JO152" s="160"/>
      <c r="JP152" s="160"/>
      <c r="JQ152" s="160"/>
      <c r="JR152" s="160"/>
      <c r="JS152" s="160"/>
      <c r="JT152" s="160"/>
      <c r="JU152" s="160"/>
      <c r="JV152" s="160"/>
      <c r="JW152" s="160"/>
      <c r="JX152" s="160"/>
      <c r="JY152" s="160"/>
      <c r="JZ152" s="160"/>
      <c r="KA152" s="160"/>
      <c r="KB152" s="160"/>
      <c r="KC152" s="160"/>
      <c r="KD152" s="160"/>
      <c r="KE152" s="160"/>
      <c r="KF152" s="160"/>
      <c r="KG152" s="160"/>
      <c r="KH152" s="160"/>
      <c r="KI152" s="160"/>
      <c r="KJ152" s="160"/>
      <c r="KK152" s="160"/>
      <c r="KL152" s="160"/>
      <c r="KM152" s="160"/>
      <c r="KN152" s="160"/>
      <c r="KO152" s="160"/>
      <c r="KP152" s="160"/>
      <c r="KQ152" s="160"/>
      <c r="KR152" s="160"/>
      <c r="KS152" s="160"/>
      <c r="KT152" s="160"/>
      <c r="KU152" s="160"/>
      <c r="KV152" s="160"/>
      <c r="KW152" s="160"/>
      <c r="KX152" s="160"/>
      <c r="KY152" s="160"/>
      <c r="KZ152" s="160"/>
      <c r="LA152" s="160"/>
      <c r="LB152" s="160"/>
      <c r="LC152" s="160"/>
      <c r="LD152" s="160"/>
      <c r="LE152" s="160"/>
      <c r="LF152" s="160"/>
      <c r="LG152" s="160"/>
      <c r="LH152" s="160"/>
      <c r="LI152" s="160"/>
      <c r="LJ152" s="160"/>
      <c r="LK152" s="160"/>
      <c r="LL152" s="160"/>
      <c r="LM152" s="160"/>
      <c r="LN152" s="160"/>
      <c r="LO152" s="160"/>
      <c r="LP152" s="160"/>
      <c r="LQ152" s="160"/>
      <c r="LR152" s="160"/>
      <c r="LS152" s="160"/>
      <c r="LT152" s="160"/>
      <c r="LU152" s="160"/>
      <c r="LV152" s="160"/>
      <c r="LW152" s="160"/>
      <c r="LX152" s="160"/>
      <c r="LY152" s="160"/>
      <c r="LZ152" s="160"/>
      <c r="MA152" s="160"/>
      <c r="MB152" s="160"/>
      <c r="MC152" s="160"/>
      <c r="MD152" s="160"/>
      <c r="ME152" s="160"/>
      <c r="MF152" s="160"/>
      <c r="MG152" s="160"/>
      <c r="MH152" s="160"/>
      <c r="MI152" s="160"/>
      <c r="MJ152" s="160"/>
      <c r="MK152" s="160"/>
      <c r="ML152" s="160"/>
      <c r="MM152" s="160"/>
      <c r="MN152" s="160"/>
      <c r="MO152" s="160"/>
      <c r="MP152" s="160"/>
      <c r="MQ152" s="160"/>
      <c r="MR152" s="160"/>
      <c r="MS152" s="160"/>
      <c r="MT152" s="160"/>
      <c r="MU152" s="160"/>
      <c r="MV152" s="160"/>
      <c r="MW152" s="160"/>
      <c r="MX152" s="160"/>
      <c r="MY152" s="160"/>
      <c r="MZ152" s="160"/>
      <c r="NA152" s="160"/>
      <c r="NB152" s="160"/>
      <c r="NC152" s="160"/>
      <c r="ND152" s="160"/>
      <c r="NE152" s="160"/>
      <c r="NF152" s="160"/>
      <c r="NG152" s="160"/>
      <c r="NH152" s="160"/>
      <c r="NI152" s="160"/>
      <c r="NJ152" s="160"/>
      <c r="NK152" s="160"/>
      <c r="NL152" s="160"/>
      <c r="NM152" s="160"/>
      <c r="NN152" s="160"/>
      <c r="NO152" s="160"/>
      <c r="NP152" s="160"/>
      <c r="NQ152" s="160"/>
      <c r="NR152" s="160"/>
      <c r="NS152" s="160"/>
      <c r="NT152" s="160"/>
      <c r="NU152" s="160"/>
      <c r="NV152" s="160"/>
      <c r="NW152" s="160"/>
      <c r="NX152" s="160"/>
      <c r="NY152" s="160"/>
      <c r="NZ152" s="160"/>
      <c r="OA152" s="160"/>
      <c r="OB152" s="160"/>
      <c r="OC152" s="160"/>
      <c r="OD152" s="160"/>
      <c r="OE152" s="160"/>
      <c r="OF152" s="160"/>
      <c r="OG152" s="160"/>
      <c r="OH152" s="160"/>
      <c r="OI152" s="160"/>
      <c r="OJ152" s="160"/>
      <c r="OK152" s="160"/>
      <c r="OL152" s="160"/>
      <c r="OM152" s="160"/>
      <c r="ON152" s="160"/>
      <c r="OO152" s="160"/>
      <c r="OP152" s="160"/>
      <c r="OQ152" s="160"/>
      <c r="OR152" s="160"/>
      <c r="OS152" s="160"/>
      <c r="OT152" s="160"/>
      <c r="OU152" s="160"/>
      <c r="OV152" s="160"/>
      <c r="OW152" s="160"/>
      <c r="OX152" s="160"/>
      <c r="OY152" s="160"/>
      <c r="OZ152" s="160"/>
      <c r="PA152" s="160"/>
      <c r="PB152" s="160"/>
      <c r="PC152" s="160"/>
      <c r="PD152" s="160"/>
      <c r="PE152" s="160"/>
      <c r="PF152" s="160"/>
      <c r="PG152" s="160"/>
      <c r="PH152" s="160"/>
      <c r="PI152" s="160"/>
      <c r="PJ152" s="160"/>
      <c r="PK152" s="160"/>
      <c r="PL152" s="160"/>
      <c r="PM152" s="160"/>
      <c r="PN152" s="160"/>
      <c r="PO152" s="160"/>
      <c r="PP152" s="160"/>
      <c r="PQ152" s="160"/>
      <c r="PR152" s="160"/>
      <c r="PS152" s="160"/>
      <c r="PT152" s="160"/>
      <c r="PU152" s="160"/>
      <c r="PV152" s="160"/>
      <c r="PW152" s="160"/>
      <c r="PX152" s="160"/>
      <c r="PY152" s="160"/>
      <c r="PZ152" s="160"/>
      <c r="QA152" s="160"/>
      <c r="QB152" s="160"/>
      <c r="QC152" s="160"/>
      <c r="QD152" s="160"/>
      <c r="QE152" s="160"/>
      <c r="QF152" s="160"/>
      <c r="QG152" s="160"/>
      <c r="QH152" s="160"/>
      <c r="QI152" s="160"/>
      <c r="QJ152" s="160"/>
      <c r="QK152" s="160"/>
      <c r="QL152" s="160"/>
      <c r="QM152" s="160"/>
      <c r="QN152" s="160"/>
      <c r="QO152" s="160"/>
      <c r="QP152" s="160"/>
      <c r="QQ152" s="160"/>
      <c r="QR152" s="160"/>
      <c r="QS152" s="160"/>
      <c r="QT152" s="160"/>
      <c r="QU152" s="160"/>
      <c r="QV152" s="160"/>
      <c r="QW152" s="160"/>
      <c r="QX152" s="160"/>
      <c r="QY152" s="160"/>
      <c r="QZ152" s="160"/>
      <c r="RA152" s="160"/>
      <c r="RB152" s="160"/>
      <c r="RC152" s="160"/>
      <c r="RD152" s="160"/>
      <c r="RE152" s="160"/>
      <c r="RF152" s="160"/>
      <c r="RG152" s="160"/>
      <c r="RH152" s="160"/>
      <c r="RI152" s="160"/>
      <c r="RJ152" s="160"/>
      <c r="RK152" s="160"/>
      <c r="RL152" s="160"/>
      <c r="RM152" s="160"/>
      <c r="RN152" s="160"/>
      <c r="RO152" s="160"/>
      <c r="RP152" s="160"/>
      <c r="RQ152" s="160"/>
      <c r="RR152" s="160"/>
      <c r="RS152" s="160"/>
      <c r="RT152" s="160"/>
      <c r="RU152" s="160"/>
      <c r="RV152" s="160"/>
      <c r="RW152" s="160"/>
      <c r="RX152" s="160"/>
      <c r="RY152" s="160"/>
      <c r="RZ152" s="160"/>
      <c r="SA152" s="160"/>
      <c r="SB152" s="160"/>
      <c r="SC152" s="160"/>
      <c r="SD152" s="160"/>
      <c r="SE152" s="160"/>
      <c r="SF152" s="160"/>
      <c r="SG152" s="160"/>
      <c r="SH152" s="160"/>
      <c r="SI152" s="160"/>
      <c r="SJ152" s="160"/>
      <c r="SK152" s="160"/>
      <c r="SL152" s="160"/>
      <c r="SM152" s="160"/>
      <c r="SN152" s="160"/>
      <c r="SO152" s="160"/>
      <c r="SP152" s="160"/>
      <c r="SQ152" s="160"/>
      <c r="SR152" s="160"/>
      <c r="SS152" s="160"/>
      <c r="ST152" s="160"/>
      <c r="SU152" s="160"/>
      <c r="SV152" s="160"/>
      <c r="SW152" s="160"/>
      <c r="SX152" s="160"/>
      <c r="SY152" s="160"/>
      <c r="SZ152" s="160"/>
      <c r="TA152" s="160"/>
      <c r="TB152" s="160"/>
      <c r="TC152" s="160"/>
      <c r="TD152" s="160"/>
      <c r="TE152" s="160"/>
      <c r="TF152" s="160"/>
      <c r="TG152" s="160"/>
      <c r="TH152" s="160"/>
      <c r="TI152" s="160"/>
      <c r="TJ152" s="160"/>
      <c r="TK152" s="160"/>
      <c r="TL152" s="160"/>
      <c r="TM152" s="160"/>
      <c r="TN152" s="160"/>
      <c r="TO152" s="160"/>
      <c r="TP152" s="160"/>
      <c r="TQ152" s="160"/>
      <c r="TR152" s="160"/>
      <c r="TS152" s="160"/>
      <c r="TT152" s="160"/>
      <c r="TU152" s="160"/>
      <c r="TV152" s="160"/>
      <c r="TW152" s="160"/>
      <c r="TX152" s="160"/>
      <c r="TY152" s="160"/>
      <c r="TZ152" s="160"/>
      <c r="UA152" s="160"/>
      <c r="UB152" s="160"/>
      <c r="UC152" s="160"/>
      <c r="UD152" s="160"/>
      <c r="UE152" s="160"/>
      <c r="UF152" s="160"/>
      <c r="UG152" s="160"/>
      <c r="UH152" s="160"/>
      <c r="UI152" s="160"/>
      <c r="UJ152" s="160"/>
      <c r="UK152" s="160"/>
      <c r="UL152" s="160"/>
      <c r="UM152" s="160"/>
      <c r="UN152" s="160"/>
      <c r="UO152" s="160"/>
      <c r="UP152" s="160"/>
      <c r="UQ152" s="160"/>
      <c r="UR152" s="160"/>
      <c r="US152" s="160"/>
      <c r="UT152" s="160"/>
      <c r="UU152" s="160"/>
      <c r="UV152" s="160"/>
      <c r="UW152" s="160"/>
      <c r="UX152" s="160"/>
      <c r="UY152" s="160"/>
      <c r="UZ152" s="160"/>
      <c r="VA152" s="160"/>
      <c r="VB152" s="160"/>
      <c r="VC152" s="160"/>
      <c r="VD152" s="160"/>
      <c r="VE152" s="160"/>
      <c r="VF152" s="160"/>
      <c r="VG152" s="160"/>
      <c r="VH152" s="160"/>
      <c r="VI152" s="160"/>
      <c r="VJ152" s="160"/>
      <c r="VK152" s="160"/>
      <c r="VL152" s="160"/>
      <c r="VM152" s="160"/>
      <c r="VN152" s="160"/>
      <c r="VO152" s="160"/>
      <c r="VP152" s="160"/>
      <c r="VQ152" s="160"/>
      <c r="VR152" s="160"/>
      <c r="VS152" s="160"/>
      <c r="VT152" s="160"/>
      <c r="VU152" s="160"/>
      <c r="VV152" s="160"/>
      <c r="VW152" s="160"/>
      <c r="VX152" s="160"/>
      <c r="VY152" s="160"/>
      <c r="VZ152" s="160"/>
      <c r="WA152" s="160"/>
      <c r="WB152" s="160"/>
      <c r="WC152" s="160"/>
      <c r="WD152" s="160"/>
      <c r="WE152" s="160"/>
      <c r="WF152" s="160"/>
      <c r="WG152" s="160"/>
      <c r="WH152" s="160"/>
      <c r="WI152" s="160"/>
      <c r="WJ152" s="160"/>
      <c r="WK152" s="160"/>
      <c r="WL152" s="160"/>
      <c r="WM152" s="160"/>
      <c r="WN152" s="160"/>
      <c r="WO152" s="160"/>
      <c r="WP152" s="160"/>
      <c r="WQ152" s="160"/>
      <c r="WR152" s="160"/>
      <c r="WS152" s="160"/>
      <c r="WT152" s="160"/>
      <c r="WU152" s="160"/>
      <c r="WV152" s="160"/>
      <c r="WW152" s="160"/>
      <c r="WX152" s="160"/>
      <c r="WY152" s="160"/>
      <c r="WZ152" s="160"/>
      <c r="XA152" s="160"/>
      <c r="XB152" s="160"/>
      <c r="XC152" s="160"/>
      <c r="XD152" s="160"/>
      <c r="XE152" s="160"/>
      <c r="XF152" s="160"/>
      <c r="XG152" s="160"/>
      <c r="XH152" s="160"/>
      <c r="XI152" s="160"/>
      <c r="XJ152" s="160"/>
      <c r="XK152" s="160"/>
      <c r="XL152" s="160"/>
      <c r="XM152" s="160"/>
      <c r="XN152" s="160"/>
      <c r="XO152" s="160"/>
      <c r="XP152" s="160"/>
      <c r="XQ152" s="160"/>
      <c r="XR152" s="160"/>
      <c r="XS152" s="160"/>
      <c r="XT152" s="160"/>
      <c r="XU152" s="160"/>
      <c r="XV152" s="160"/>
      <c r="XW152" s="160"/>
      <c r="XX152" s="160"/>
      <c r="XY152" s="160"/>
      <c r="XZ152" s="160"/>
      <c r="YA152" s="160"/>
      <c r="YB152" s="160"/>
      <c r="YC152" s="160"/>
      <c r="YD152" s="160"/>
      <c r="YE152" s="160"/>
      <c r="YF152" s="160"/>
      <c r="YG152" s="160"/>
      <c r="YH152" s="160"/>
      <c r="YI152" s="160"/>
      <c r="YJ152" s="160"/>
      <c r="YK152" s="160"/>
      <c r="YL152" s="160"/>
      <c r="YM152" s="160"/>
      <c r="YN152" s="160"/>
      <c r="YO152" s="160"/>
      <c r="YP152" s="160"/>
      <c r="YQ152" s="160"/>
      <c r="YR152" s="160"/>
      <c r="YS152" s="160"/>
      <c r="YT152" s="160"/>
      <c r="YU152" s="160"/>
      <c r="YV152" s="160"/>
      <c r="YW152" s="160"/>
      <c r="YX152" s="160"/>
      <c r="YY152" s="160"/>
      <c r="YZ152" s="160"/>
      <c r="ZA152" s="160"/>
      <c r="ZB152" s="160"/>
      <c r="ZC152" s="160"/>
      <c r="ZD152" s="160"/>
      <c r="ZE152" s="160"/>
      <c r="ZF152" s="160"/>
      <c r="ZG152" s="160"/>
      <c r="ZH152" s="160"/>
      <c r="ZI152" s="160"/>
      <c r="ZJ152" s="160"/>
      <c r="ZK152" s="160"/>
      <c r="ZL152" s="160"/>
      <c r="ZM152" s="160"/>
      <c r="ZN152" s="160"/>
      <c r="ZO152" s="160"/>
      <c r="ZP152" s="160"/>
      <c r="ZQ152" s="160"/>
      <c r="ZR152" s="160"/>
      <c r="ZS152" s="160"/>
      <c r="ZT152" s="160"/>
      <c r="ZU152" s="160"/>
      <c r="ZV152" s="160"/>
      <c r="ZW152" s="160"/>
      <c r="ZX152" s="160"/>
      <c r="ZY152" s="160"/>
      <c r="ZZ152" s="160"/>
      <c r="AAA152" s="160"/>
      <c r="AAB152" s="160"/>
      <c r="AAC152" s="160"/>
      <c r="AAD152" s="160"/>
      <c r="AAE152" s="160"/>
      <c r="AAF152" s="160"/>
      <c r="AAG152" s="160"/>
      <c r="AAH152" s="160"/>
      <c r="AAI152" s="160"/>
      <c r="AAJ152" s="160"/>
      <c r="AAK152" s="160"/>
      <c r="AAL152" s="160"/>
      <c r="AAM152" s="160"/>
      <c r="AAN152" s="160"/>
      <c r="AAO152" s="160"/>
      <c r="AAP152" s="160"/>
      <c r="AAQ152" s="160"/>
      <c r="AAR152" s="160"/>
      <c r="AAS152" s="160"/>
      <c r="AAT152" s="160"/>
      <c r="AAU152" s="160"/>
      <c r="AAV152" s="160"/>
      <c r="AAW152" s="160"/>
      <c r="AAX152" s="160"/>
      <c r="AAY152" s="160"/>
      <c r="AAZ152" s="160"/>
      <c r="ABA152" s="160"/>
      <c r="ABB152" s="160"/>
      <c r="ABC152" s="160"/>
      <c r="ABD152" s="160"/>
      <c r="ABE152" s="160"/>
      <c r="ABF152" s="160"/>
      <c r="ABG152" s="160"/>
      <c r="ABH152" s="160"/>
      <c r="ABI152" s="160"/>
      <c r="ABJ152" s="160"/>
      <c r="ABK152" s="160"/>
      <c r="ABL152" s="160"/>
      <c r="ABM152" s="160"/>
      <c r="ABN152" s="160"/>
      <c r="ABO152" s="160"/>
      <c r="ABP152" s="160"/>
      <c r="ABQ152" s="160"/>
      <c r="ABR152" s="160"/>
      <c r="ABS152" s="160"/>
      <c r="ABT152" s="160"/>
      <c r="ABU152" s="160"/>
      <c r="ABV152" s="160"/>
      <c r="ABW152" s="160"/>
      <c r="ABX152" s="160"/>
      <c r="ABY152" s="160"/>
      <c r="ABZ152" s="160"/>
      <c r="ACA152" s="160"/>
      <c r="ACB152" s="160"/>
      <c r="ACC152" s="160"/>
      <c r="ACD152" s="160"/>
      <c r="ACE152" s="160"/>
      <c r="ACF152" s="160"/>
      <c r="ACG152" s="160"/>
      <c r="ACH152" s="160"/>
      <c r="ACI152" s="160"/>
      <c r="ACJ152" s="160"/>
      <c r="ACK152" s="160"/>
      <c r="ACL152" s="160"/>
      <c r="ACM152" s="160"/>
      <c r="ACN152" s="160"/>
      <c r="ACO152" s="160"/>
      <c r="ACP152" s="160"/>
      <c r="ACQ152" s="160"/>
      <c r="ACR152" s="160"/>
      <c r="ACS152" s="160"/>
      <c r="ACT152" s="160"/>
      <c r="ACU152" s="160"/>
      <c r="ACV152" s="160"/>
      <c r="ACW152" s="160"/>
      <c r="ACX152" s="160"/>
      <c r="ACY152" s="160"/>
      <c r="ACZ152" s="160"/>
      <c r="ADA152" s="160"/>
      <c r="ADB152" s="160"/>
      <c r="ADC152" s="160"/>
      <c r="ADD152" s="160"/>
      <c r="ADE152" s="160"/>
      <c r="ADF152" s="160"/>
      <c r="ADG152" s="160"/>
      <c r="ADH152" s="160"/>
      <c r="ADI152" s="160"/>
      <c r="ADJ152" s="160"/>
      <c r="ADK152" s="160"/>
      <c r="ADL152" s="160"/>
      <c r="ADM152" s="160"/>
      <c r="ADN152" s="160"/>
      <c r="ADO152" s="160"/>
      <c r="ADP152" s="160"/>
      <c r="ADQ152" s="160"/>
      <c r="ADR152" s="160"/>
      <c r="ADS152" s="160"/>
      <c r="ADT152" s="160"/>
      <c r="ADU152" s="160"/>
      <c r="ADV152" s="160"/>
      <c r="ADW152" s="160"/>
      <c r="ADX152" s="160"/>
      <c r="ADY152" s="160"/>
      <c r="ADZ152" s="160"/>
      <c r="AEA152" s="160"/>
      <c r="AEB152" s="160"/>
      <c r="AEC152" s="160"/>
      <c r="AED152" s="160"/>
      <c r="AEE152" s="160"/>
      <c r="AEF152" s="160"/>
      <c r="AEG152" s="160"/>
      <c r="AEH152" s="160"/>
      <c r="AEI152" s="160"/>
      <c r="AEJ152" s="160"/>
      <c r="AEK152" s="160"/>
      <c r="AEL152" s="160"/>
      <c r="AEM152" s="160"/>
      <c r="AEN152" s="160"/>
      <c r="AEO152" s="160"/>
      <c r="AEP152" s="160"/>
      <c r="AEQ152" s="160"/>
      <c r="AER152" s="160"/>
      <c r="AES152" s="160"/>
      <c r="AET152" s="160"/>
      <c r="AEU152" s="160"/>
      <c r="AEV152" s="160"/>
      <c r="AEW152" s="160"/>
      <c r="AEX152" s="160"/>
      <c r="AEY152" s="160"/>
      <c r="AEZ152" s="160"/>
      <c r="AFA152" s="160"/>
      <c r="AFB152" s="160"/>
      <c r="AFC152" s="160"/>
      <c r="AFD152" s="160"/>
      <c r="AFE152" s="160"/>
      <c r="AFF152" s="160"/>
      <c r="AFG152" s="160"/>
      <c r="AFH152" s="160"/>
      <c r="AFI152" s="160"/>
      <c r="AFJ152" s="160"/>
      <c r="AFK152" s="160"/>
      <c r="AFL152" s="160"/>
      <c r="AFM152" s="160"/>
      <c r="AFN152" s="160"/>
      <c r="AFO152" s="160"/>
      <c r="AFP152" s="160"/>
      <c r="AFQ152" s="160"/>
      <c r="AFR152" s="160"/>
      <c r="AFS152" s="160"/>
      <c r="AFT152" s="160"/>
      <c r="AFU152" s="160"/>
      <c r="AFV152" s="160"/>
      <c r="AFW152" s="160"/>
      <c r="AFX152" s="160"/>
      <c r="AFY152" s="160"/>
      <c r="AFZ152" s="160"/>
      <c r="AGA152" s="160"/>
      <c r="AGB152" s="160"/>
      <c r="AGC152" s="160"/>
      <c r="AGD152" s="160"/>
      <c r="AGE152" s="160"/>
      <c r="AGF152" s="160"/>
      <c r="AGG152" s="160"/>
      <c r="AGH152" s="160"/>
      <c r="AGI152" s="160"/>
      <c r="AGJ152" s="160"/>
      <c r="AGK152" s="160"/>
      <c r="AGL152" s="160"/>
      <c r="AGM152" s="160"/>
      <c r="AGN152" s="160"/>
      <c r="AGO152" s="160"/>
      <c r="AGP152" s="160"/>
      <c r="AGQ152" s="160"/>
      <c r="AGR152" s="160"/>
      <c r="AGS152" s="160"/>
      <c r="AGT152" s="160"/>
      <c r="AGU152" s="160"/>
      <c r="AGV152" s="160"/>
      <c r="AGW152" s="160"/>
      <c r="AGX152" s="160"/>
      <c r="AGY152" s="160"/>
      <c r="AGZ152" s="160"/>
      <c r="AHA152" s="160"/>
      <c r="AHB152" s="160"/>
      <c r="AHC152" s="160"/>
      <c r="AHD152" s="160"/>
      <c r="AHE152" s="160"/>
      <c r="AHF152" s="160"/>
      <c r="AHG152" s="160"/>
      <c r="AHH152" s="160"/>
      <c r="AHI152" s="160"/>
      <c r="AHJ152" s="160"/>
      <c r="AHK152" s="160"/>
      <c r="AHL152" s="160"/>
      <c r="AHM152" s="160"/>
      <c r="AHN152" s="160"/>
      <c r="AHO152" s="160"/>
      <c r="AHP152" s="160"/>
      <c r="AHQ152" s="160"/>
      <c r="AHR152" s="160"/>
      <c r="AHS152" s="160"/>
      <c r="AHT152" s="160"/>
      <c r="AHU152" s="160"/>
      <c r="AHV152" s="160"/>
      <c r="AHW152" s="160"/>
      <c r="AHX152" s="160"/>
      <c r="AHY152" s="160"/>
      <c r="AHZ152" s="160"/>
      <c r="AIA152" s="160"/>
      <c r="AIB152" s="160"/>
      <c r="AIC152" s="160"/>
      <c r="AID152" s="160"/>
      <c r="AIE152" s="160"/>
      <c r="AIF152" s="160"/>
      <c r="AIG152" s="160"/>
      <c r="AIH152" s="160"/>
      <c r="AII152" s="160"/>
      <c r="AIJ152" s="160"/>
      <c r="AIK152" s="160"/>
      <c r="AIL152" s="160"/>
      <c r="AIM152" s="160"/>
      <c r="AIN152" s="160"/>
      <c r="AIO152" s="160"/>
      <c r="AIP152" s="160"/>
      <c r="AIQ152" s="160"/>
      <c r="AIR152" s="160"/>
      <c r="AIS152" s="160"/>
      <c r="AIT152" s="160"/>
      <c r="AIU152" s="160"/>
      <c r="AIV152" s="160"/>
      <c r="AIW152" s="160"/>
      <c r="AIX152" s="160"/>
      <c r="AIY152" s="160"/>
      <c r="AIZ152" s="160"/>
      <c r="AJA152" s="160"/>
      <c r="AJB152" s="160"/>
      <c r="AJC152" s="160"/>
      <c r="AJD152" s="160"/>
      <c r="AJE152" s="160"/>
      <c r="AJF152" s="160"/>
      <c r="AJG152" s="160"/>
      <c r="AJH152" s="160"/>
      <c r="AJI152" s="160"/>
      <c r="AJJ152" s="160"/>
    </row>
    <row r="153" spans="1:946" s="161" customFormat="1" ht="27.95" customHeight="1" x14ac:dyDescent="0.25">
      <c r="A153" s="73" t="s">
        <v>123</v>
      </c>
      <c r="B153" s="73" t="s">
        <v>363</v>
      </c>
      <c r="C153" s="70" t="s">
        <v>364</v>
      </c>
      <c r="D153" s="80" t="s">
        <v>68</v>
      </c>
      <c r="E153" s="80" t="s">
        <v>92</v>
      </c>
      <c r="F153" s="81" t="s">
        <v>92</v>
      </c>
      <c r="G153" s="80" t="s">
        <v>60</v>
      </c>
      <c r="H153" s="80" t="s">
        <v>365</v>
      </c>
      <c r="I153" s="80" t="s">
        <v>263</v>
      </c>
      <c r="J153" s="80"/>
      <c r="K153" s="46" t="s">
        <v>366</v>
      </c>
      <c r="L153" s="80" t="s">
        <v>367</v>
      </c>
      <c r="M153" s="48" t="s">
        <v>57</v>
      </c>
      <c r="N153" s="88"/>
      <c r="O153" s="88"/>
      <c r="P153" s="88"/>
      <c r="Q153" s="88"/>
      <c r="R153" s="88"/>
      <c r="S153" s="48">
        <v>1</v>
      </c>
      <c r="T153" s="88"/>
      <c r="U153" s="88"/>
      <c r="V153" s="88"/>
      <c r="W153" s="88"/>
      <c r="X153" s="48">
        <v>1</v>
      </c>
      <c r="Y153" s="88"/>
      <c r="Z153" s="51">
        <f t="shared" si="2"/>
        <v>2</v>
      </c>
      <c r="AA153" s="52"/>
      <c r="AB153" s="53"/>
      <c r="AC153" s="54">
        <f>Z154/(AA153+Z153)</f>
        <v>1</v>
      </c>
      <c r="AD153" s="55">
        <v>0</v>
      </c>
      <c r="AE153" s="55">
        <v>0</v>
      </c>
      <c r="AF153" s="56" t="str">
        <f>IFERROR(AE153/AD153," ")</f>
        <v xml:space="preserve"> </v>
      </c>
      <c r="AG153" s="52"/>
      <c r="AH153" s="52"/>
      <c r="AI153" s="54" t="str">
        <f>IFERROR(AH153/AG153," ")</f>
        <v xml:space="preserve"> </v>
      </c>
      <c r="AJ153" s="160"/>
      <c r="AK153" s="160"/>
      <c r="AL153" s="160"/>
      <c r="AM153" s="160"/>
      <c r="AN153" s="160"/>
      <c r="AO153" s="160"/>
      <c r="AP153" s="160"/>
      <c r="AQ153" s="160"/>
      <c r="AR153" s="160"/>
      <c r="AS153" s="160"/>
      <c r="AT153" s="160"/>
      <c r="AU153" s="160"/>
      <c r="AV153" s="160"/>
      <c r="AW153" s="160"/>
      <c r="AX153" s="160"/>
      <c r="AY153" s="160"/>
      <c r="AZ153" s="160"/>
      <c r="BA153" s="160"/>
      <c r="BB153" s="160"/>
      <c r="BC153" s="160"/>
      <c r="BD153" s="160"/>
      <c r="BE153" s="160"/>
      <c r="BF153" s="160"/>
      <c r="BG153" s="160"/>
      <c r="BH153" s="160"/>
      <c r="BI153" s="160"/>
      <c r="BJ153" s="160"/>
      <c r="BK153" s="160"/>
      <c r="BL153" s="160"/>
      <c r="BM153" s="160"/>
      <c r="BN153" s="160"/>
      <c r="BO153" s="160"/>
      <c r="BP153" s="160"/>
      <c r="BQ153" s="160"/>
      <c r="BR153" s="160"/>
      <c r="BS153" s="160"/>
      <c r="BT153" s="160"/>
      <c r="BU153" s="160"/>
      <c r="BV153" s="160"/>
      <c r="BW153" s="160"/>
      <c r="BX153" s="160"/>
      <c r="BY153" s="160"/>
      <c r="BZ153" s="160"/>
      <c r="CA153" s="160"/>
      <c r="CB153" s="160"/>
      <c r="CC153" s="160"/>
      <c r="CD153" s="160"/>
      <c r="CE153" s="160"/>
      <c r="CF153" s="160"/>
      <c r="CG153" s="160"/>
      <c r="CH153" s="160"/>
      <c r="CI153" s="160"/>
      <c r="CJ153" s="160"/>
      <c r="CK153" s="160"/>
      <c r="CL153" s="160"/>
      <c r="CM153" s="160"/>
      <c r="CN153" s="160"/>
      <c r="CO153" s="160"/>
      <c r="CP153" s="160"/>
      <c r="CQ153" s="160"/>
      <c r="CR153" s="160"/>
      <c r="CS153" s="160"/>
      <c r="CT153" s="160"/>
      <c r="CU153" s="160"/>
      <c r="CV153" s="160"/>
      <c r="CW153" s="160"/>
      <c r="CX153" s="160"/>
      <c r="CY153" s="160"/>
      <c r="CZ153" s="160"/>
      <c r="DA153" s="160"/>
      <c r="DB153" s="160"/>
      <c r="DC153" s="160"/>
      <c r="DD153" s="160"/>
      <c r="DE153" s="160"/>
      <c r="DF153" s="160"/>
      <c r="DG153" s="160"/>
      <c r="DH153" s="160"/>
      <c r="DI153" s="160"/>
      <c r="DJ153" s="160"/>
      <c r="DK153" s="160"/>
      <c r="DL153" s="160"/>
      <c r="DM153" s="160"/>
      <c r="DN153" s="160"/>
      <c r="DO153" s="160"/>
      <c r="DP153" s="160"/>
      <c r="DQ153" s="160"/>
      <c r="DR153" s="160"/>
      <c r="DS153" s="160"/>
      <c r="DT153" s="160"/>
      <c r="DU153" s="160"/>
      <c r="DV153" s="160"/>
      <c r="DW153" s="160"/>
      <c r="DX153" s="160"/>
      <c r="DY153" s="160"/>
      <c r="DZ153" s="160"/>
      <c r="EA153" s="160"/>
      <c r="EB153" s="160"/>
      <c r="EC153" s="160"/>
      <c r="ED153" s="160"/>
      <c r="EE153" s="160"/>
      <c r="EF153" s="160"/>
      <c r="EG153" s="160"/>
      <c r="EH153" s="160"/>
      <c r="EI153" s="160"/>
      <c r="EJ153" s="160"/>
      <c r="EK153" s="160"/>
      <c r="EL153" s="160"/>
      <c r="EM153" s="160"/>
      <c r="EN153" s="160"/>
      <c r="EO153" s="160"/>
      <c r="EP153" s="160"/>
      <c r="EQ153" s="160"/>
      <c r="ER153" s="160"/>
      <c r="ES153" s="160"/>
      <c r="ET153" s="160"/>
      <c r="EU153" s="160"/>
      <c r="EV153" s="160"/>
      <c r="EW153" s="160"/>
      <c r="EX153" s="160"/>
      <c r="EY153" s="160"/>
      <c r="EZ153" s="160"/>
      <c r="FA153" s="160"/>
      <c r="FB153" s="160"/>
      <c r="FC153" s="160"/>
      <c r="FD153" s="160"/>
      <c r="FE153" s="160"/>
      <c r="FF153" s="160"/>
      <c r="FG153" s="160"/>
      <c r="FH153" s="160"/>
      <c r="FI153" s="160"/>
      <c r="FJ153" s="160"/>
      <c r="FK153" s="160"/>
      <c r="FL153" s="160"/>
      <c r="FM153" s="160"/>
      <c r="FN153" s="160"/>
      <c r="FO153" s="160"/>
      <c r="FP153" s="160"/>
      <c r="FQ153" s="160"/>
      <c r="FR153" s="160"/>
      <c r="FS153" s="160"/>
      <c r="FT153" s="160"/>
      <c r="FU153" s="160"/>
      <c r="FV153" s="160"/>
      <c r="FW153" s="160"/>
      <c r="FX153" s="160"/>
      <c r="FY153" s="160"/>
      <c r="FZ153" s="160"/>
      <c r="GA153" s="160"/>
      <c r="GB153" s="160"/>
      <c r="GC153" s="160"/>
      <c r="GD153" s="160"/>
      <c r="GE153" s="160"/>
      <c r="GF153" s="160"/>
      <c r="GG153" s="160"/>
      <c r="GH153" s="160"/>
      <c r="GI153" s="160"/>
      <c r="GJ153" s="160"/>
      <c r="GK153" s="160"/>
      <c r="GL153" s="160"/>
      <c r="GM153" s="160"/>
      <c r="GN153" s="160"/>
      <c r="GO153" s="160"/>
      <c r="GP153" s="160"/>
      <c r="GQ153" s="160"/>
      <c r="GR153" s="160"/>
      <c r="GS153" s="160"/>
      <c r="GT153" s="160"/>
      <c r="GU153" s="160"/>
      <c r="GV153" s="160"/>
      <c r="GW153" s="160"/>
      <c r="GX153" s="160"/>
      <c r="GY153" s="160"/>
      <c r="GZ153" s="160"/>
      <c r="HA153" s="160"/>
      <c r="HB153" s="160"/>
      <c r="HC153" s="160"/>
      <c r="HD153" s="160"/>
      <c r="HE153" s="160"/>
      <c r="HF153" s="160"/>
      <c r="HG153" s="160"/>
      <c r="HH153" s="160"/>
      <c r="HI153" s="160"/>
      <c r="HJ153" s="160"/>
      <c r="HK153" s="160"/>
      <c r="HL153" s="160"/>
      <c r="HM153" s="160"/>
      <c r="HN153" s="160"/>
      <c r="HO153" s="160"/>
      <c r="HP153" s="160"/>
      <c r="HQ153" s="160"/>
      <c r="HR153" s="160"/>
      <c r="HS153" s="160"/>
      <c r="HT153" s="160"/>
      <c r="HU153" s="160"/>
      <c r="HV153" s="160"/>
      <c r="HW153" s="160"/>
      <c r="HX153" s="160"/>
      <c r="HY153" s="160"/>
      <c r="HZ153" s="160"/>
      <c r="IA153" s="160"/>
      <c r="IB153" s="160"/>
      <c r="IC153" s="160"/>
      <c r="ID153" s="160"/>
      <c r="IE153" s="160"/>
      <c r="IF153" s="160"/>
      <c r="IG153" s="160"/>
      <c r="IH153" s="160"/>
      <c r="II153" s="160"/>
      <c r="IJ153" s="160"/>
      <c r="IK153" s="160"/>
      <c r="IL153" s="160"/>
      <c r="IM153" s="160"/>
      <c r="IN153" s="160"/>
      <c r="IO153" s="160"/>
      <c r="IP153" s="160"/>
      <c r="IQ153" s="160"/>
      <c r="IR153" s="160"/>
      <c r="IS153" s="160"/>
      <c r="IT153" s="160"/>
      <c r="IU153" s="160"/>
      <c r="IV153" s="160"/>
      <c r="IW153" s="160"/>
      <c r="IX153" s="160"/>
      <c r="IY153" s="160"/>
      <c r="IZ153" s="160"/>
      <c r="JA153" s="160"/>
      <c r="JB153" s="160"/>
      <c r="JC153" s="160"/>
      <c r="JD153" s="160"/>
      <c r="JE153" s="160"/>
      <c r="JF153" s="160"/>
      <c r="JG153" s="160"/>
      <c r="JH153" s="160"/>
      <c r="JI153" s="160"/>
      <c r="JJ153" s="160"/>
      <c r="JK153" s="160"/>
      <c r="JL153" s="160"/>
      <c r="JM153" s="160"/>
      <c r="JN153" s="160"/>
      <c r="JO153" s="160"/>
      <c r="JP153" s="160"/>
      <c r="JQ153" s="160"/>
      <c r="JR153" s="160"/>
      <c r="JS153" s="160"/>
      <c r="JT153" s="160"/>
      <c r="JU153" s="160"/>
      <c r="JV153" s="160"/>
      <c r="JW153" s="160"/>
      <c r="JX153" s="160"/>
      <c r="JY153" s="160"/>
      <c r="JZ153" s="160"/>
      <c r="KA153" s="160"/>
      <c r="KB153" s="160"/>
      <c r="KC153" s="160"/>
      <c r="KD153" s="160"/>
      <c r="KE153" s="160"/>
      <c r="KF153" s="160"/>
      <c r="KG153" s="160"/>
      <c r="KH153" s="160"/>
      <c r="KI153" s="160"/>
      <c r="KJ153" s="160"/>
      <c r="KK153" s="160"/>
      <c r="KL153" s="160"/>
      <c r="KM153" s="160"/>
      <c r="KN153" s="160"/>
      <c r="KO153" s="160"/>
      <c r="KP153" s="160"/>
      <c r="KQ153" s="160"/>
      <c r="KR153" s="160"/>
      <c r="KS153" s="160"/>
      <c r="KT153" s="160"/>
      <c r="KU153" s="160"/>
      <c r="KV153" s="160"/>
      <c r="KW153" s="160"/>
      <c r="KX153" s="160"/>
      <c r="KY153" s="160"/>
      <c r="KZ153" s="160"/>
      <c r="LA153" s="160"/>
      <c r="LB153" s="160"/>
      <c r="LC153" s="160"/>
      <c r="LD153" s="160"/>
      <c r="LE153" s="160"/>
      <c r="LF153" s="160"/>
      <c r="LG153" s="160"/>
      <c r="LH153" s="160"/>
      <c r="LI153" s="160"/>
      <c r="LJ153" s="160"/>
      <c r="LK153" s="160"/>
      <c r="LL153" s="160"/>
      <c r="LM153" s="160"/>
      <c r="LN153" s="160"/>
      <c r="LO153" s="160"/>
      <c r="LP153" s="160"/>
      <c r="LQ153" s="160"/>
      <c r="LR153" s="160"/>
      <c r="LS153" s="160"/>
      <c r="LT153" s="160"/>
      <c r="LU153" s="160"/>
      <c r="LV153" s="160"/>
      <c r="LW153" s="160"/>
      <c r="LX153" s="160"/>
      <c r="LY153" s="160"/>
      <c r="LZ153" s="160"/>
      <c r="MA153" s="160"/>
      <c r="MB153" s="160"/>
      <c r="MC153" s="160"/>
      <c r="MD153" s="160"/>
      <c r="ME153" s="160"/>
      <c r="MF153" s="160"/>
      <c r="MG153" s="160"/>
      <c r="MH153" s="160"/>
      <c r="MI153" s="160"/>
      <c r="MJ153" s="160"/>
      <c r="MK153" s="160"/>
      <c r="ML153" s="160"/>
      <c r="MM153" s="160"/>
      <c r="MN153" s="160"/>
      <c r="MO153" s="160"/>
      <c r="MP153" s="160"/>
      <c r="MQ153" s="160"/>
      <c r="MR153" s="160"/>
      <c r="MS153" s="160"/>
      <c r="MT153" s="160"/>
      <c r="MU153" s="160"/>
      <c r="MV153" s="160"/>
      <c r="MW153" s="160"/>
      <c r="MX153" s="160"/>
      <c r="MY153" s="160"/>
      <c r="MZ153" s="160"/>
      <c r="NA153" s="160"/>
      <c r="NB153" s="160"/>
      <c r="NC153" s="160"/>
      <c r="ND153" s="160"/>
      <c r="NE153" s="160"/>
      <c r="NF153" s="160"/>
      <c r="NG153" s="160"/>
      <c r="NH153" s="160"/>
      <c r="NI153" s="160"/>
      <c r="NJ153" s="160"/>
      <c r="NK153" s="160"/>
      <c r="NL153" s="160"/>
      <c r="NM153" s="160"/>
      <c r="NN153" s="160"/>
      <c r="NO153" s="160"/>
      <c r="NP153" s="160"/>
      <c r="NQ153" s="160"/>
      <c r="NR153" s="160"/>
      <c r="NS153" s="160"/>
      <c r="NT153" s="160"/>
      <c r="NU153" s="160"/>
      <c r="NV153" s="160"/>
      <c r="NW153" s="160"/>
      <c r="NX153" s="160"/>
      <c r="NY153" s="160"/>
      <c r="NZ153" s="160"/>
      <c r="OA153" s="160"/>
      <c r="OB153" s="160"/>
      <c r="OC153" s="160"/>
      <c r="OD153" s="160"/>
      <c r="OE153" s="160"/>
      <c r="OF153" s="160"/>
      <c r="OG153" s="160"/>
      <c r="OH153" s="160"/>
      <c r="OI153" s="160"/>
      <c r="OJ153" s="160"/>
      <c r="OK153" s="160"/>
      <c r="OL153" s="160"/>
      <c r="OM153" s="160"/>
      <c r="ON153" s="160"/>
      <c r="OO153" s="160"/>
      <c r="OP153" s="160"/>
      <c r="OQ153" s="160"/>
      <c r="OR153" s="160"/>
      <c r="OS153" s="160"/>
      <c r="OT153" s="160"/>
      <c r="OU153" s="160"/>
      <c r="OV153" s="160"/>
      <c r="OW153" s="160"/>
      <c r="OX153" s="160"/>
      <c r="OY153" s="160"/>
      <c r="OZ153" s="160"/>
      <c r="PA153" s="160"/>
      <c r="PB153" s="160"/>
      <c r="PC153" s="160"/>
      <c r="PD153" s="160"/>
      <c r="PE153" s="160"/>
      <c r="PF153" s="160"/>
      <c r="PG153" s="160"/>
      <c r="PH153" s="160"/>
      <c r="PI153" s="160"/>
      <c r="PJ153" s="160"/>
      <c r="PK153" s="160"/>
      <c r="PL153" s="160"/>
      <c r="PM153" s="160"/>
      <c r="PN153" s="160"/>
      <c r="PO153" s="160"/>
      <c r="PP153" s="160"/>
      <c r="PQ153" s="160"/>
      <c r="PR153" s="160"/>
      <c r="PS153" s="160"/>
      <c r="PT153" s="160"/>
      <c r="PU153" s="160"/>
      <c r="PV153" s="160"/>
      <c r="PW153" s="160"/>
      <c r="PX153" s="160"/>
      <c r="PY153" s="160"/>
      <c r="PZ153" s="160"/>
      <c r="QA153" s="160"/>
      <c r="QB153" s="160"/>
      <c r="QC153" s="160"/>
      <c r="QD153" s="160"/>
      <c r="QE153" s="160"/>
      <c r="QF153" s="160"/>
      <c r="QG153" s="160"/>
      <c r="QH153" s="160"/>
      <c r="QI153" s="160"/>
      <c r="QJ153" s="160"/>
      <c r="QK153" s="160"/>
      <c r="QL153" s="160"/>
      <c r="QM153" s="160"/>
      <c r="QN153" s="160"/>
      <c r="QO153" s="160"/>
      <c r="QP153" s="160"/>
      <c r="QQ153" s="160"/>
      <c r="QR153" s="160"/>
      <c r="QS153" s="160"/>
      <c r="QT153" s="160"/>
      <c r="QU153" s="160"/>
      <c r="QV153" s="160"/>
      <c r="QW153" s="160"/>
      <c r="QX153" s="160"/>
      <c r="QY153" s="160"/>
      <c r="QZ153" s="160"/>
      <c r="RA153" s="160"/>
      <c r="RB153" s="160"/>
      <c r="RC153" s="160"/>
      <c r="RD153" s="160"/>
      <c r="RE153" s="160"/>
      <c r="RF153" s="160"/>
      <c r="RG153" s="160"/>
      <c r="RH153" s="160"/>
      <c r="RI153" s="160"/>
      <c r="RJ153" s="160"/>
      <c r="RK153" s="160"/>
      <c r="RL153" s="160"/>
      <c r="RM153" s="160"/>
      <c r="RN153" s="160"/>
      <c r="RO153" s="160"/>
      <c r="RP153" s="160"/>
      <c r="RQ153" s="160"/>
      <c r="RR153" s="160"/>
      <c r="RS153" s="160"/>
      <c r="RT153" s="160"/>
      <c r="RU153" s="160"/>
      <c r="RV153" s="160"/>
      <c r="RW153" s="160"/>
      <c r="RX153" s="160"/>
      <c r="RY153" s="160"/>
      <c r="RZ153" s="160"/>
      <c r="SA153" s="160"/>
      <c r="SB153" s="160"/>
      <c r="SC153" s="160"/>
      <c r="SD153" s="160"/>
      <c r="SE153" s="160"/>
      <c r="SF153" s="160"/>
      <c r="SG153" s="160"/>
      <c r="SH153" s="160"/>
      <c r="SI153" s="160"/>
      <c r="SJ153" s="160"/>
      <c r="SK153" s="160"/>
      <c r="SL153" s="160"/>
      <c r="SM153" s="160"/>
      <c r="SN153" s="160"/>
      <c r="SO153" s="160"/>
      <c r="SP153" s="160"/>
      <c r="SQ153" s="160"/>
      <c r="SR153" s="160"/>
      <c r="SS153" s="160"/>
      <c r="ST153" s="160"/>
      <c r="SU153" s="160"/>
      <c r="SV153" s="160"/>
      <c r="SW153" s="160"/>
      <c r="SX153" s="160"/>
      <c r="SY153" s="160"/>
      <c r="SZ153" s="160"/>
      <c r="TA153" s="160"/>
      <c r="TB153" s="160"/>
      <c r="TC153" s="160"/>
      <c r="TD153" s="160"/>
      <c r="TE153" s="160"/>
      <c r="TF153" s="160"/>
      <c r="TG153" s="160"/>
      <c r="TH153" s="160"/>
      <c r="TI153" s="160"/>
      <c r="TJ153" s="160"/>
      <c r="TK153" s="160"/>
      <c r="TL153" s="160"/>
      <c r="TM153" s="160"/>
      <c r="TN153" s="160"/>
      <c r="TO153" s="160"/>
      <c r="TP153" s="160"/>
      <c r="TQ153" s="160"/>
      <c r="TR153" s="160"/>
      <c r="TS153" s="160"/>
      <c r="TT153" s="160"/>
      <c r="TU153" s="160"/>
      <c r="TV153" s="160"/>
      <c r="TW153" s="160"/>
      <c r="TX153" s="160"/>
      <c r="TY153" s="160"/>
      <c r="TZ153" s="160"/>
      <c r="UA153" s="160"/>
      <c r="UB153" s="160"/>
      <c r="UC153" s="160"/>
      <c r="UD153" s="160"/>
      <c r="UE153" s="160"/>
      <c r="UF153" s="160"/>
      <c r="UG153" s="160"/>
      <c r="UH153" s="160"/>
      <c r="UI153" s="160"/>
      <c r="UJ153" s="160"/>
      <c r="UK153" s="160"/>
      <c r="UL153" s="160"/>
      <c r="UM153" s="160"/>
      <c r="UN153" s="160"/>
      <c r="UO153" s="160"/>
      <c r="UP153" s="160"/>
      <c r="UQ153" s="160"/>
      <c r="UR153" s="160"/>
      <c r="US153" s="160"/>
      <c r="UT153" s="160"/>
      <c r="UU153" s="160"/>
      <c r="UV153" s="160"/>
      <c r="UW153" s="160"/>
      <c r="UX153" s="160"/>
      <c r="UY153" s="160"/>
      <c r="UZ153" s="160"/>
      <c r="VA153" s="160"/>
      <c r="VB153" s="160"/>
      <c r="VC153" s="160"/>
      <c r="VD153" s="160"/>
      <c r="VE153" s="160"/>
      <c r="VF153" s="160"/>
      <c r="VG153" s="160"/>
      <c r="VH153" s="160"/>
      <c r="VI153" s="160"/>
      <c r="VJ153" s="160"/>
      <c r="VK153" s="160"/>
      <c r="VL153" s="160"/>
      <c r="VM153" s="160"/>
      <c r="VN153" s="160"/>
      <c r="VO153" s="160"/>
      <c r="VP153" s="160"/>
      <c r="VQ153" s="160"/>
      <c r="VR153" s="160"/>
      <c r="VS153" s="160"/>
      <c r="VT153" s="160"/>
      <c r="VU153" s="160"/>
      <c r="VV153" s="160"/>
      <c r="VW153" s="160"/>
      <c r="VX153" s="160"/>
      <c r="VY153" s="160"/>
      <c r="VZ153" s="160"/>
      <c r="WA153" s="160"/>
      <c r="WB153" s="160"/>
      <c r="WC153" s="160"/>
      <c r="WD153" s="160"/>
      <c r="WE153" s="160"/>
      <c r="WF153" s="160"/>
      <c r="WG153" s="160"/>
      <c r="WH153" s="160"/>
      <c r="WI153" s="160"/>
      <c r="WJ153" s="160"/>
      <c r="WK153" s="160"/>
      <c r="WL153" s="160"/>
      <c r="WM153" s="160"/>
      <c r="WN153" s="160"/>
      <c r="WO153" s="160"/>
      <c r="WP153" s="160"/>
      <c r="WQ153" s="160"/>
      <c r="WR153" s="160"/>
      <c r="WS153" s="160"/>
      <c r="WT153" s="160"/>
      <c r="WU153" s="160"/>
      <c r="WV153" s="160"/>
      <c r="WW153" s="160"/>
      <c r="WX153" s="160"/>
      <c r="WY153" s="160"/>
      <c r="WZ153" s="160"/>
      <c r="XA153" s="160"/>
      <c r="XB153" s="160"/>
      <c r="XC153" s="160"/>
      <c r="XD153" s="160"/>
      <c r="XE153" s="160"/>
      <c r="XF153" s="160"/>
      <c r="XG153" s="160"/>
      <c r="XH153" s="160"/>
      <c r="XI153" s="160"/>
      <c r="XJ153" s="160"/>
      <c r="XK153" s="160"/>
      <c r="XL153" s="160"/>
      <c r="XM153" s="160"/>
      <c r="XN153" s="160"/>
      <c r="XO153" s="160"/>
      <c r="XP153" s="160"/>
      <c r="XQ153" s="160"/>
      <c r="XR153" s="160"/>
      <c r="XS153" s="160"/>
      <c r="XT153" s="160"/>
      <c r="XU153" s="160"/>
      <c r="XV153" s="160"/>
      <c r="XW153" s="160"/>
      <c r="XX153" s="160"/>
      <c r="XY153" s="160"/>
      <c r="XZ153" s="160"/>
      <c r="YA153" s="160"/>
      <c r="YB153" s="160"/>
      <c r="YC153" s="160"/>
      <c r="YD153" s="160"/>
      <c r="YE153" s="160"/>
      <c r="YF153" s="160"/>
      <c r="YG153" s="160"/>
      <c r="YH153" s="160"/>
      <c r="YI153" s="160"/>
      <c r="YJ153" s="160"/>
      <c r="YK153" s="160"/>
      <c r="YL153" s="160"/>
      <c r="YM153" s="160"/>
      <c r="YN153" s="160"/>
      <c r="YO153" s="160"/>
      <c r="YP153" s="160"/>
      <c r="YQ153" s="160"/>
      <c r="YR153" s="160"/>
      <c r="YS153" s="160"/>
      <c r="YT153" s="160"/>
      <c r="YU153" s="160"/>
      <c r="YV153" s="160"/>
      <c r="YW153" s="160"/>
      <c r="YX153" s="160"/>
      <c r="YY153" s="160"/>
      <c r="YZ153" s="160"/>
      <c r="ZA153" s="160"/>
      <c r="ZB153" s="160"/>
      <c r="ZC153" s="160"/>
      <c r="ZD153" s="160"/>
      <c r="ZE153" s="160"/>
      <c r="ZF153" s="160"/>
      <c r="ZG153" s="160"/>
      <c r="ZH153" s="160"/>
      <c r="ZI153" s="160"/>
      <c r="ZJ153" s="160"/>
      <c r="ZK153" s="160"/>
      <c r="ZL153" s="160"/>
      <c r="ZM153" s="160"/>
      <c r="ZN153" s="160"/>
      <c r="ZO153" s="160"/>
      <c r="ZP153" s="160"/>
      <c r="ZQ153" s="160"/>
      <c r="ZR153" s="160"/>
      <c r="ZS153" s="160"/>
      <c r="ZT153" s="160"/>
      <c r="ZU153" s="160"/>
      <c r="ZV153" s="160"/>
      <c r="ZW153" s="160"/>
      <c r="ZX153" s="160"/>
      <c r="ZY153" s="160"/>
      <c r="ZZ153" s="160"/>
      <c r="AAA153" s="160"/>
      <c r="AAB153" s="160"/>
      <c r="AAC153" s="160"/>
      <c r="AAD153" s="160"/>
      <c r="AAE153" s="160"/>
      <c r="AAF153" s="160"/>
      <c r="AAG153" s="160"/>
      <c r="AAH153" s="160"/>
      <c r="AAI153" s="160"/>
      <c r="AAJ153" s="160"/>
      <c r="AAK153" s="160"/>
      <c r="AAL153" s="160"/>
      <c r="AAM153" s="160"/>
      <c r="AAN153" s="160"/>
      <c r="AAO153" s="160"/>
      <c r="AAP153" s="160"/>
      <c r="AAQ153" s="160"/>
      <c r="AAR153" s="160"/>
      <c r="AAS153" s="160"/>
      <c r="AAT153" s="160"/>
      <c r="AAU153" s="160"/>
      <c r="AAV153" s="160"/>
      <c r="AAW153" s="160"/>
      <c r="AAX153" s="160"/>
      <c r="AAY153" s="160"/>
      <c r="AAZ153" s="160"/>
      <c r="ABA153" s="160"/>
      <c r="ABB153" s="160"/>
      <c r="ABC153" s="160"/>
      <c r="ABD153" s="160"/>
      <c r="ABE153" s="160"/>
      <c r="ABF153" s="160"/>
      <c r="ABG153" s="160"/>
      <c r="ABH153" s="160"/>
      <c r="ABI153" s="160"/>
      <c r="ABJ153" s="160"/>
      <c r="ABK153" s="160"/>
      <c r="ABL153" s="160"/>
      <c r="ABM153" s="160"/>
      <c r="ABN153" s="160"/>
      <c r="ABO153" s="160"/>
      <c r="ABP153" s="160"/>
      <c r="ABQ153" s="160"/>
      <c r="ABR153" s="160"/>
      <c r="ABS153" s="160"/>
      <c r="ABT153" s="160"/>
      <c r="ABU153" s="160"/>
      <c r="ABV153" s="160"/>
      <c r="ABW153" s="160"/>
      <c r="ABX153" s="160"/>
      <c r="ABY153" s="160"/>
      <c r="ABZ153" s="160"/>
      <c r="ACA153" s="160"/>
      <c r="ACB153" s="160"/>
      <c r="ACC153" s="160"/>
      <c r="ACD153" s="160"/>
      <c r="ACE153" s="160"/>
      <c r="ACF153" s="160"/>
      <c r="ACG153" s="160"/>
      <c r="ACH153" s="160"/>
      <c r="ACI153" s="160"/>
      <c r="ACJ153" s="160"/>
      <c r="ACK153" s="160"/>
      <c r="ACL153" s="160"/>
      <c r="ACM153" s="160"/>
      <c r="ACN153" s="160"/>
      <c r="ACO153" s="160"/>
      <c r="ACP153" s="160"/>
      <c r="ACQ153" s="160"/>
      <c r="ACR153" s="160"/>
      <c r="ACS153" s="160"/>
      <c r="ACT153" s="160"/>
      <c r="ACU153" s="160"/>
      <c r="ACV153" s="160"/>
      <c r="ACW153" s="160"/>
      <c r="ACX153" s="160"/>
      <c r="ACY153" s="160"/>
      <c r="ACZ153" s="160"/>
      <c r="ADA153" s="160"/>
      <c r="ADB153" s="160"/>
      <c r="ADC153" s="160"/>
      <c r="ADD153" s="160"/>
      <c r="ADE153" s="160"/>
      <c r="ADF153" s="160"/>
      <c r="ADG153" s="160"/>
      <c r="ADH153" s="160"/>
      <c r="ADI153" s="160"/>
      <c r="ADJ153" s="160"/>
      <c r="ADK153" s="160"/>
      <c r="ADL153" s="160"/>
      <c r="ADM153" s="160"/>
      <c r="ADN153" s="160"/>
      <c r="ADO153" s="160"/>
      <c r="ADP153" s="160"/>
      <c r="ADQ153" s="160"/>
      <c r="ADR153" s="160"/>
      <c r="ADS153" s="160"/>
      <c r="ADT153" s="160"/>
      <c r="ADU153" s="160"/>
      <c r="ADV153" s="160"/>
      <c r="ADW153" s="160"/>
      <c r="ADX153" s="160"/>
      <c r="ADY153" s="160"/>
      <c r="ADZ153" s="160"/>
      <c r="AEA153" s="160"/>
      <c r="AEB153" s="160"/>
      <c r="AEC153" s="160"/>
      <c r="AED153" s="160"/>
      <c r="AEE153" s="160"/>
      <c r="AEF153" s="160"/>
      <c r="AEG153" s="160"/>
      <c r="AEH153" s="160"/>
      <c r="AEI153" s="160"/>
      <c r="AEJ153" s="160"/>
      <c r="AEK153" s="160"/>
      <c r="AEL153" s="160"/>
      <c r="AEM153" s="160"/>
      <c r="AEN153" s="160"/>
      <c r="AEO153" s="160"/>
      <c r="AEP153" s="160"/>
      <c r="AEQ153" s="160"/>
      <c r="AER153" s="160"/>
      <c r="AES153" s="160"/>
      <c r="AET153" s="160"/>
      <c r="AEU153" s="160"/>
      <c r="AEV153" s="160"/>
      <c r="AEW153" s="160"/>
      <c r="AEX153" s="160"/>
      <c r="AEY153" s="160"/>
      <c r="AEZ153" s="160"/>
      <c r="AFA153" s="160"/>
      <c r="AFB153" s="160"/>
      <c r="AFC153" s="160"/>
      <c r="AFD153" s="160"/>
      <c r="AFE153" s="160"/>
      <c r="AFF153" s="160"/>
      <c r="AFG153" s="160"/>
      <c r="AFH153" s="160"/>
      <c r="AFI153" s="160"/>
      <c r="AFJ153" s="160"/>
      <c r="AFK153" s="160"/>
      <c r="AFL153" s="160"/>
      <c r="AFM153" s="160"/>
      <c r="AFN153" s="160"/>
      <c r="AFO153" s="160"/>
      <c r="AFP153" s="160"/>
      <c r="AFQ153" s="160"/>
      <c r="AFR153" s="160"/>
      <c r="AFS153" s="160"/>
      <c r="AFT153" s="160"/>
      <c r="AFU153" s="160"/>
      <c r="AFV153" s="160"/>
      <c r="AFW153" s="160"/>
      <c r="AFX153" s="160"/>
      <c r="AFY153" s="160"/>
      <c r="AFZ153" s="160"/>
      <c r="AGA153" s="160"/>
      <c r="AGB153" s="160"/>
      <c r="AGC153" s="160"/>
      <c r="AGD153" s="160"/>
      <c r="AGE153" s="160"/>
      <c r="AGF153" s="160"/>
      <c r="AGG153" s="160"/>
      <c r="AGH153" s="160"/>
      <c r="AGI153" s="160"/>
      <c r="AGJ153" s="160"/>
      <c r="AGK153" s="160"/>
      <c r="AGL153" s="160"/>
      <c r="AGM153" s="160"/>
      <c r="AGN153" s="160"/>
      <c r="AGO153" s="160"/>
      <c r="AGP153" s="160"/>
      <c r="AGQ153" s="160"/>
      <c r="AGR153" s="160"/>
      <c r="AGS153" s="160"/>
      <c r="AGT153" s="160"/>
      <c r="AGU153" s="160"/>
      <c r="AGV153" s="160"/>
      <c r="AGW153" s="160"/>
      <c r="AGX153" s="160"/>
      <c r="AGY153" s="160"/>
      <c r="AGZ153" s="160"/>
      <c r="AHA153" s="160"/>
      <c r="AHB153" s="160"/>
      <c r="AHC153" s="160"/>
      <c r="AHD153" s="160"/>
      <c r="AHE153" s="160"/>
      <c r="AHF153" s="160"/>
      <c r="AHG153" s="160"/>
      <c r="AHH153" s="160"/>
      <c r="AHI153" s="160"/>
      <c r="AHJ153" s="160"/>
      <c r="AHK153" s="160"/>
      <c r="AHL153" s="160"/>
      <c r="AHM153" s="160"/>
      <c r="AHN153" s="160"/>
      <c r="AHO153" s="160"/>
      <c r="AHP153" s="160"/>
      <c r="AHQ153" s="160"/>
      <c r="AHR153" s="160"/>
      <c r="AHS153" s="160"/>
      <c r="AHT153" s="160"/>
      <c r="AHU153" s="160"/>
      <c r="AHV153" s="160"/>
      <c r="AHW153" s="160"/>
      <c r="AHX153" s="160"/>
      <c r="AHY153" s="160"/>
      <c r="AHZ153" s="160"/>
      <c r="AIA153" s="160"/>
      <c r="AIB153" s="160"/>
      <c r="AIC153" s="160"/>
      <c r="AID153" s="160"/>
      <c r="AIE153" s="160"/>
      <c r="AIF153" s="160"/>
      <c r="AIG153" s="160"/>
      <c r="AIH153" s="160"/>
      <c r="AII153" s="160"/>
      <c r="AIJ153" s="160"/>
      <c r="AIK153" s="160"/>
      <c r="AIL153" s="160"/>
      <c r="AIM153" s="160"/>
      <c r="AIN153" s="160"/>
      <c r="AIO153" s="160"/>
      <c r="AIP153" s="160"/>
      <c r="AIQ153" s="160"/>
      <c r="AIR153" s="160"/>
      <c r="AIS153" s="160"/>
      <c r="AIT153" s="160"/>
      <c r="AIU153" s="160"/>
      <c r="AIV153" s="160"/>
      <c r="AIW153" s="160"/>
      <c r="AIX153" s="160"/>
      <c r="AIY153" s="160"/>
      <c r="AIZ153" s="160"/>
      <c r="AJA153" s="160"/>
      <c r="AJB153" s="160"/>
      <c r="AJC153" s="160"/>
      <c r="AJD153" s="160"/>
      <c r="AJE153" s="160"/>
      <c r="AJF153" s="160"/>
      <c r="AJG153" s="160"/>
      <c r="AJH153" s="160"/>
      <c r="AJI153" s="160"/>
      <c r="AJJ153" s="160"/>
    </row>
    <row r="154" spans="1:946" s="161" customFormat="1" ht="27.95" customHeight="1" x14ac:dyDescent="0.25">
      <c r="A154" s="73" t="s">
        <v>123</v>
      </c>
      <c r="B154" s="73" t="s">
        <v>363</v>
      </c>
      <c r="C154" s="71"/>
      <c r="D154" s="86"/>
      <c r="E154" s="86"/>
      <c r="F154" s="81" t="s">
        <v>92</v>
      </c>
      <c r="G154" s="86"/>
      <c r="H154" s="86"/>
      <c r="I154" s="86"/>
      <c r="J154" s="86"/>
      <c r="K154" s="62"/>
      <c r="L154" s="86"/>
      <c r="M154" s="64" t="s">
        <v>66</v>
      </c>
      <c r="N154" s="88"/>
      <c r="O154" s="88"/>
      <c r="P154" s="88"/>
      <c r="Q154" s="88"/>
      <c r="R154" s="88"/>
      <c r="S154" s="64">
        <v>1</v>
      </c>
      <c r="T154" s="88"/>
      <c r="U154" s="88"/>
      <c r="V154" s="88"/>
      <c r="W154" s="88"/>
      <c r="X154" s="64">
        <v>1</v>
      </c>
      <c r="Y154" s="88"/>
      <c r="Z154" s="51">
        <f t="shared" si="2"/>
        <v>2</v>
      </c>
      <c r="AA154" s="66"/>
      <c r="AB154" s="53"/>
      <c r="AC154" s="67"/>
      <c r="AD154" s="68"/>
      <c r="AE154" s="68"/>
      <c r="AF154" s="69"/>
      <c r="AG154" s="66"/>
      <c r="AH154" s="66"/>
      <c r="AI154" s="67"/>
      <c r="AJ154" s="160"/>
      <c r="AK154" s="160"/>
      <c r="AL154" s="160"/>
      <c r="AM154" s="160"/>
      <c r="AN154" s="160"/>
      <c r="AO154" s="160"/>
      <c r="AP154" s="160"/>
      <c r="AQ154" s="160"/>
      <c r="AR154" s="160"/>
      <c r="AS154" s="160"/>
      <c r="AT154" s="160"/>
      <c r="AU154" s="160"/>
      <c r="AV154" s="160"/>
      <c r="AW154" s="160"/>
      <c r="AX154" s="160"/>
      <c r="AY154" s="160"/>
      <c r="AZ154" s="160"/>
      <c r="BA154" s="160"/>
      <c r="BB154" s="160"/>
      <c r="BC154" s="160"/>
      <c r="BD154" s="160"/>
      <c r="BE154" s="160"/>
      <c r="BF154" s="160"/>
      <c r="BG154" s="160"/>
      <c r="BH154" s="160"/>
      <c r="BI154" s="160"/>
      <c r="BJ154" s="160"/>
      <c r="BK154" s="160"/>
      <c r="BL154" s="160"/>
      <c r="BM154" s="160"/>
      <c r="BN154" s="160"/>
      <c r="BO154" s="160"/>
      <c r="BP154" s="160"/>
      <c r="BQ154" s="160"/>
      <c r="BR154" s="160"/>
      <c r="BS154" s="160"/>
      <c r="BT154" s="160"/>
      <c r="BU154" s="160"/>
      <c r="BV154" s="160"/>
      <c r="BW154" s="160"/>
      <c r="BX154" s="160"/>
      <c r="BY154" s="160"/>
      <c r="BZ154" s="160"/>
      <c r="CA154" s="160"/>
      <c r="CB154" s="160"/>
      <c r="CC154" s="160"/>
      <c r="CD154" s="160"/>
      <c r="CE154" s="160"/>
      <c r="CF154" s="160"/>
      <c r="CG154" s="160"/>
      <c r="CH154" s="160"/>
      <c r="CI154" s="160"/>
      <c r="CJ154" s="160"/>
      <c r="CK154" s="160"/>
      <c r="CL154" s="160"/>
      <c r="CM154" s="160"/>
      <c r="CN154" s="160"/>
      <c r="CO154" s="160"/>
      <c r="CP154" s="160"/>
      <c r="CQ154" s="160"/>
      <c r="CR154" s="160"/>
      <c r="CS154" s="160"/>
      <c r="CT154" s="160"/>
      <c r="CU154" s="160"/>
      <c r="CV154" s="160"/>
      <c r="CW154" s="160"/>
      <c r="CX154" s="160"/>
      <c r="CY154" s="160"/>
      <c r="CZ154" s="160"/>
      <c r="DA154" s="160"/>
      <c r="DB154" s="160"/>
      <c r="DC154" s="160"/>
      <c r="DD154" s="160"/>
      <c r="DE154" s="160"/>
      <c r="DF154" s="160"/>
      <c r="DG154" s="160"/>
      <c r="DH154" s="160"/>
      <c r="DI154" s="160"/>
      <c r="DJ154" s="160"/>
      <c r="DK154" s="160"/>
      <c r="DL154" s="160"/>
      <c r="DM154" s="160"/>
      <c r="DN154" s="160"/>
      <c r="DO154" s="160"/>
      <c r="DP154" s="160"/>
      <c r="DQ154" s="160"/>
      <c r="DR154" s="160"/>
      <c r="DS154" s="160"/>
      <c r="DT154" s="160"/>
      <c r="DU154" s="160"/>
      <c r="DV154" s="160"/>
      <c r="DW154" s="160"/>
      <c r="DX154" s="160"/>
      <c r="DY154" s="160"/>
      <c r="DZ154" s="160"/>
      <c r="EA154" s="160"/>
      <c r="EB154" s="160"/>
      <c r="EC154" s="160"/>
      <c r="ED154" s="160"/>
      <c r="EE154" s="160"/>
      <c r="EF154" s="160"/>
      <c r="EG154" s="160"/>
      <c r="EH154" s="160"/>
      <c r="EI154" s="160"/>
      <c r="EJ154" s="160"/>
      <c r="EK154" s="160"/>
      <c r="EL154" s="160"/>
      <c r="EM154" s="160"/>
      <c r="EN154" s="160"/>
      <c r="EO154" s="160"/>
      <c r="EP154" s="160"/>
      <c r="EQ154" s="160"/>
      <c r="ER154" s="160"/>
      <c r="ES154" s="160"/>
      <c r="ET154" s="160"/>
      <c r="EU154" s="160"/>
      <c r="EV154" s="160"/>
      <c r="EW154" s="160"/>
      <c r="EX154" s="160"/>
      <c r="EY154" s="160"/>
      <c r="EZ154" s="160"/>
      <c r="FA154" s="160"/>
      <c r="FB154" s="160"/>
      <c r="FC154" s="160"/>
      <c r="FD154" s="160"/>
      <c r="FE154" s="160"/>
      <c r="FF154" s="160"/>
      <c r="FG154" s="160"/>
      <c r="FH154" s="160"/>
      <c r="FI154" s="160"/>
      <c r="FJ154" s="160"/>
      <c r="FK154" s="160"/>
      <c r="FL154" s="160"/>
      <c r="FM154" s="160"/>
      <c r="FN154" s="160"/>
      <c r="FO154" s="160"/>
      <c r="FP154" s="160"/>
      <c r="FQ154" s="160"/>
      <c r="FR154" s="160"/>
      <c r="FS154" s="160"/>
      <c r="FT154" s="160"/>
      <c r="FU154" s="160"/>
      <c r="FV154" s="160"/>
      <c r="FW154" s="160"/>
      <c r="FX154" s="160"/>
      <c r="FY154" s="160"/>
      <c r="FZ154" s="160"/>
      <c r="GA154" s="160"/>
      <c r="GB154" s="160"/>
      <c r="GC154" s="160"/>
      <c r="GD154" s="160"/>
      <c r="GE154" s="160"/>
      <c r="GF154" s="160"/>
      <c r="GG154" s="160"/>
      <c r="GH154" s="160"/>
      <c r="GI154" s="160"/>
      <c r="GJ154" s="160"/>
      <c r="GK154" s="160"/>
      <c r="GL154" s="160"/>
      <c r="GM154" s="160"/>
      <c r="GN154" s="160"/>
      <c r="GO154" s="160"/>
      <c r="GP154" s="160"/>
      <c r="GQ154" s="160"/>
      <c r="GR154" s="160"/>
      <c r="GS154" s="160"/>
      <c r="GT154" s="160"/>
      <c r="GU154" s="160"/>
      <c r="GV154" s="160"/>
      <c r="GW154" s="160"/>
      <c r="GX154" s="160"/>
      <c r="GY154" s="160"/>
      <c r="GZ154" s="160"/>
      <c r="HA154" s="160"/>
      <c r="HB154" s="160"/>
      <c r="HC154" s="160"/>
      <c r="HD154" s="160"/>
      <c r="HE154" s="160"/>
      <c r="HF154" s="160"/>
      <c r="HG154" s="160"/>
      <c r="HH154" s="160"/>
      <c r="HI154" s="160"/>
      <c r="HJ154" s="160"/>
      <c r="HK154" s="160"/>
      <c r="HL154" s="160"/>
      <c r="HM154" s="160"/>
      <c r="HN154" s="160"/>
      <c r="HO154" s="160"/>
      <c r="HP154" s="160"/>
      <c r="HQ154" s="160"/>
      <c r="HR154" s="160"/>
      <c r="HS154" s="160"/>
      <c r="HT154" s="160"/>
      <c r="HU154" s="160"/>
      <c r="HV154" s="160"/>
      <c r="HW154" s="160"/>
      <c r="HX154" s="160"/>
      <c r="HY154" s="160"/>
      <c r="HZ154" s="160"/>
      <c r="IA154" s="160"/>
      <c r="IB154" s="160"/>
      <c r="IC154" s="160"/>
      <c r="ID154" s="160"/>
      <c r="IE154" s="160"/>
      <c r="IF154" s="160"/>
      <c r="IG154" s="160"/>
      <c r="IH154" s="160"/>
      <c r="II154" s="160"/>
      <c r="IJ154" s="160"/>
      <c r="IK154" s="160"/>
      <c r="IL154" s="160"/>
      <c r="IM154" s="160"/>
      <c r="IN154" s="160"/>
      <c r="IO154" s="160"/>
      <c r="IP154" s="160"/>
      <c r="IQ154" s="160"/>
      <c r="IR154" s="160"/>
      <c r="IS154" s="160"/>
      <c r="IT154" s="160"/>
      <c r="IU154" s="160"/>
      <c r="IV154" s="160"/>
      <c r="IW154" s="160"/>
      <c r="IX154" s="160"/>
      <c r="IY154" s="160"/>
      <c r="IZ154" s="160"/>
      <c r="JA154" s="160"/>
      <c r="JB154" s="160"/>
      <c r="JC154" s="160"/>
      <c r="JD154" s="160"/>
      <c r="JE154" s="160"/>
      <c r="JF154" s="160"/>
      <c r="JG154" s="160"/>
      <c r="JH154" s="160"/>
      <c r="JI154" s="160"/>
      <c r="JJ154" s="160"/>
      <c r="JK154" s="160"/>
      <c r="JL154" s="160"/>
      <c r="JM154" s="160"/>
      <c r="JN154" s="160"/>
      <c r="JO154" s="160"/>
      <c r="JP154" s="160"/>
      <c r="JQ154" s="160"/>
      <c r="JR154" s="160"/>
      <c r="JS154" s="160"/>
      <c r="JT154" s="160"/>
      <c r="JU154" s="160"/>
      <c r="JV154" s="160"/>
      <c r="JW154" s="160"/>
      <c r="JX154" s="160"/>
      <c r="JY154" s="160"/>
      <c r="JZ154" s="160"/>
      <c r="KA154" s="160"/>
      <c r="KB154" s="160"/>
      <c r="KC154" s="160"/>
      <c r="KD154" s="160"/>
      <c r="KE154" s="160"/>
      <c r="KF154" s="160"/>
      <c r="KG154" s="160"/>
      <c r="KH154" s="160"/>
      <c r="KI154" s="160"/>
      <c r="KJ154" s="160"/>
      <c r="KK154" s="160"/>
      <c r="KL154" s="160"/>
      <c r="KM154" s="160"/>
      <c r="KN154" s="160"/>
      <c r="KO154" s="160"/>
      <c r="KP154" s="160"/>
      <c r="KQ154" s="160"/>
      <c r="KR154" s="160"/>
      <c r="KS154" s="160"/>
      <c r="KT154" s="160"/>
      <c r="KU154" s="160"/>
      <c r="KV154" s="160"/>
      <c r="KW154" s="160"/>
      <c r="KX154" s="160"/>
      <c r="KY154" s="160"/>
      <c r="KZ154" s="160"/>
      <c r="LA154" s="160"/>
      <c r="LB154" s="160"/>
      <c r="LC154" s="160"/>
      <c r="LD154" s="160"/>
      <c r="LE154" s="160"/>
      <c r="LF154" s="160"/>
      <c r="LG154" s="160"/>
      <c r="LH154" s="160"/>
      <c r="LI154" s="160"/>
      <c r="LJ154" s="160"/>
      <c r="LK154" s="160"/>
      <c r="LL154" s="160"/>
      <c r="LM154" s="160"/>
      <c r="LN154" s="160"/>
      <c r="LO154" s="160"/>
      <c r="LP154" s="160"/>
      <c r="LQ154" s="160"/>
      <c r="LR154" s="160"/>
      <c r="LS154" s="160"/>
      <c r="LT154" s="160"/>
      <c r="LU154" s="160"/>
      <c r="LV154" s="160"/>
      <c r="LW154" s="160"/>
      <c r="LX154" s="160"/>
      <c r="LY154" s="160"/>
      <c r="LZ154" s="160"/>
      <c r="MA154" s="160"/>
      <c r="MB154" s="160"/>
      <c r="MC154" s="160"/>
      <c r="MD154" s="160"/>
      <c r="ME154" s="160"/>
      <c r="MF154" s="160"/>
      <c r="MG154" s="160"/>
      <c r="MH154" s="160"/>
      <c r="MI154" s="160"/>
      <c r="MJ154" s="160"/>
      <c r="MK154" s="160"/>
      <c r="ML154" s="160"/>
      <c r="MM154" s="160"/>
      <c r="MN154" s="160"/>
      <c r="MO154" s="160"/>
      <c r="MP154" s="160"/>
      <c r="MQ154" s="160"/>
      <c r="MR154" s="160"/>
      <c r="MS154" s="160"/>
      <c r="MT154" s="160"/>
      <c r="MU154" s="160"/>
      <c r="MV154" s="160"/>
      <c r="MW154" s="160"/>
      <c r="MX154" s="160"/>
      <c r="MY154" s="160"/>
      <c r="MZ154" s="160"/>
      <c r="NA154" s="160"/>
      <c r="NB154" s="160"/>
      <c r="NC154" s="160"/>
      <c r="ND154" s="160"/>
      <c r="NE154" s="160"/>
      <c r="NF154" s="160"/>
      <c r="NG154" s="160"/>
      <c r="NH154" s="160"/>
      <c r="NI154" s="160"/>
      <c r="NJ154" s="160"/>
      <c r="NK154" s="160"/>
      <c r="NL154" s="160"/>
      <c r="NM154" s="160"/>
      <c r="NN154" s="160"/>
      <c r="NO154" s="160"/>
      <c r="NP154" s="160"/>
      <c r="NQ154" s="160"/>
      <c r="NR154" s="160"/>
      <c r="NS154" s="160"/>
      <c r="NT154" s="160"/>
      <c r="NU154" s="160"/>
      <c r="NV154" s="160"/>
      <c r="NW154" s="160"/>
      <c r="NX154" s="160"/>
      <c r="NY154" s="160"/>
      <c r="NZ154" s="160"/>
      <c r="OA154" s="160"/>
      <c r="OB154" s="160"/>
      <c r="OC154" s="160"/>
      <c r="OD154" s="160"/>
      <c r="OE154" s="160"/>
      <c r="OF154" s="160"/>
      <c r="OG154" s="160"/>
      <c r="OH154" s="160"/>
      <c r="OI154" s="160"/>
      <c r="OJ154" s="160"/>
      <c r="OK154" s="160"/>
      <c r="OL154" s="160"/>
      <c r="OM154" s="160"/>
      <c r="ON154" s="160"/>
      <c r="OO154" s="160"/>
      <c r="OP154" s="160"/>
      <c r="OQ154" s="160"/>
      <c r="OR154" s="160"/>
      <c r="OS154" s="160"/>
      <c r="OT154" s="160"/>
      <c r="OU154" s="160"/>
      <c r="OV154" s="160"/>
      <c r="OW154" s="160"/>
      <c r="OX154" s="160"/>
      <c r="OY154" s="160"/>
      <c r="OZ154" s="160"/>
      <c r="PA154" s="160"/>
      <c r="PB154" s="160"/>
      <c r="PC154" s="160"/>
      <c r="PD154" s="160"/>
      <c r="PE154" s="160"/>
      <c r="PF154" s="160"/>
      <c r="PG154" s="160"/>
      <c r="PH154" s="160"/>
      <c r="PI154" s="160"/>
      <c r="PJ154" s="160"/>
      <c r="PK154" s="160"/>
      <c r="PL154" s="160"/>
      <c r="PM154" s="160"/>
      <c r="PN154" s="160"/>
      <c r="PO154" s="160"/>
      <c r="PP154" s="160"/>
      <c r="PQ154" s="160"/>
      <c r="PR154" s="160"/>
      <c r="PS154" s="160"/>
      <c r="PT154" s="160"/>
      <c r="PU154" s="160"/>
      <c r="PV154" s="160"/>
      <c r="PW154" s="160"/>
      <c r="PX154" s="160"/>
      <c r="PY154" s="160"/>
      <c r="PZ154" s="160"/>
      <c r="QA154" s="160"/>
      <c r="QB154" s="160"/>
      <c r="QC154" s="160"/>
      <c r="QD154" s="160"/>
      <c r="QE154" s="160"/>
      <c r="QF154" s="160"/>
      <c r="QG154" s="160"/>
      <c r="QH154" s="160"/>
      <c r="QI154" s="160"/>
      <c r="QJ154" s="160"/>
      <c r="QK154" s="160"/>
      <c r="QL154" s="160"/>
      <c r="QM154" s="160"/>
      <c r="QN154" s="160"/>
      <c r="QO154" s="160"/>
      <c r="QP154" s="160"/>
      <c r="QQ154" s="160"/>
      <c r="QR154" s="160"/>
      <c r="QS154" s="160"/>
      <c r="QT154" s="160"/>
      <c r="QU154" s="160"/>
      <c r="QV154" s="160"/>
      <c r="QW154" s="160"/>
      <c r="QX154" s="160"/>
      <c r="QY154" s="160"/>
      <c r="QZ154" s="160"/>
      <c r="RA154" s="160"/>
      <c r="RB154" s="160"/>
      <c r="RC154" s="160"/>
      <c r="RD154" s="160"/>
      <c r="RE154" s="160"/>
      <c r="RF154" s="160"/>
      <c r="RG154" s="160"/>
      <c r="RH154" s="160"/>
      <c r="RI154" s="160"/>
      <c r="RJ154" s="160"/>
      <c r="RK154" s="160"/>
      <c r="RL154" s="160"/>
      <c r="RM154" s="160"/>
      <c r="RN154" s="160"/>
      <c r="RO154" s="160"/>
      <c r="RP154" s="160"/>
      <c r="RQ154" s="160"/>
      <c r="RR154" s="160"/>
      <c r="RS154" s="160"/>
      <c r="RT154" s="160"/>
      <c r="RU154" s="160"/>
      <c r="RV154" s="160"/>
      <c r="RW154" s="160"/>
      <c r="RX154" s="160"/>
      <c r="RY154" s="160"/>
      <c r="RZ154" s="160"/>
      <c r="SA154" s="160"/>
      <c r="SB154" s="160"/>
      <c r="SC154" s="160"/>
      <c r="SD154" s="160"/>
      <c r="SE154" s="160"/>
      <c r="SF154" s="160"/>
      <c r="SG154" s="160"/>
      <c r="SH154" s="160"/>
      <c r="SI154" s="160"/>
      <c r="SJ154" s="160"/>
      <c r="SK154" s="160"/>
      <c r="SL154" s="160"/>
      <c r="SM154" s="160"/>
      <c r="SN154" s="160"/>
      <c r="SO154" s="160"/>
      <c r="SP154" s="160"/>
      <c r="SQ154" s="160"/>
      <c r="SR154" s="160"/>
      <c r="SS154" s="160"/>
      <c r="ST154" s="160"/>
      <c r="SU154" s="160"/>
      <c r="SV154" s="160"/>
      <c r="SW154" s="160"/>
      <c r="SX154" s="160"/>
      <c r="SY154" s="160"/>
      <c r="SZ154" s="160"/>
      <c r="TA154" s="160"/>
      <c r="TB154" s="160"/>
      <c r="TC154" s="160"/>
      <c r="TD154" s="160"/>
      <c r="TE154" s="160"/>
      <c r="TF154" s="160"/>
      <c r="TG154" s="160"/>
      <c r="TH154" s="160"/>
      <c r="TI154" s="160"/>
      <c r="TJ154" s="160"/>
      <c r="TK154" s="160"/>
      <c r="TL154" s="160"/>
      <c r="TM154" s="160"/>
      <c r="TN154" s="160"/>
      <c r="TO154" s="160"/>
      <c r="TP154" s="160"/>
      <c r="TQ154" s="160"/>
      <c r="TR154" s="160"/>
      <c r="TS154" s="160"/>
      <c r="TT154" s="160"/>
      <c r="TU154" s="160"/>
      <c r="TV154" s="160"/>
      <c r="TW154" s="160"/>
      <c r="TX154" s="160"/>
      <c r="TY154" s="160"/>
      <c r="TZ154" s="160"/>
      <c r="UA154" s="160"/>
      <c r="UB154" s="160"/>
      <c r="UC154" s="160"/>
      <c r="UD154" s="160"/>
      <c r="UE154" s="160"/>
      <c r="UF154" s="160"/>
      <c r="UG154" s="160"/>
      <c r="UH154" s="160"/>
      <c r="UI154" s="160"/>
      <c r="UJ154" s="160"/>
      <c r="UK154" s="160"/>
      <c r="UL154" s="160"/>
      <c r="UM154" s="160"/>
      <c r="UN154" s="160"/>
      <c r="UO154" s="160"/>
      <c r="UP154" s="160"/>
      <c r="UQ154" s="160"/>
      <c r="UR154" s="160"/>
      <c r="US154" s="160"/>
      <c r="UT154" s="160"/>
      <c r="UU154" s="160"/>
      <c r="UV154" s="160"/>
      <c r="UW154" s="160"/>
      <c r="UX154" s="160"/>
      <c r="UY154" s="160"/>
      <c r="UZ154" s="160"/>
      <c r="VA154" s="160"/>
      <c r="VB154" s="160"/>
      <c r="VC154" s="160"/>
      <c r="VD154" s="160"/>
      <c r="VE154" s="160"/>
      <c r="VF154" s="160"/>
      <c r="VG154" s="160"/>
      <c r="VH154" s="160"/>
      <c r="VI154" s="160"/>
      <c r="VJ154" s="160"/>
      <c r="VK154" s="160"/>
      <c r="VL154" s="160"/>
      <c r="VM154" s="160"/>
      <c r="VN154" s="160"/>
      <c r="VO154" s="160"/>
      <c r="VP154" s="160"/>
      <c r="VQ154" s="160"/>
      <c r="VR154" s="160"/>
      <c r="VS154" s="160"/>
      <c r="VT154" s="160"/>
      <c r="VU154" s="160"/>
      <c r="VV154" s="160"/>
      <c r="VW154" s="160"/>
      <c r="VX154" s="160"/>
      <c r="VY154" s="160"/>
      <c r="VZ154" s="160"/>
      <c r="WA154" s="160"/>
      <c r="WB154" s="160"/>
      <c r="WC154" s="160"/>
      <c r="WD154" s="160"/>
      <c r="WE154" s="160"/>
      <c r="WF154" s="160"/>
      <c r="WG154" s="160"/>
      <c r="WH154" s="160"/>
      <c r="WI154" s="160"/>
      <c r="WJ154" s="160"/>
      <c r="WK154" s="160"/>
      <c r="WL154" s="160"/>
      <c r="WM154" s="160"/>
      <c r="WN154" s="160"/>
      <c r="WO154" s="160"/>
      <c r="WP154" s="160"/>
      <c r="WQ154" s="160"/>
      <c r="WR154" s="160"/>
      <c r="WS154" s="160"/>
      <c r="WT154" s="160"/>
      <c r="WU154" s="160"/>
      <c r="WV154" s="160"/>
      <c r="WW154" s="160"/>
      <c r="WX154" s="160"/>
      <c r="WY154" s="160"/>
      <c r="WZ154" s="160"/>
      <c r="XA154" s="160"/>
      <c r="XB154" s="160"/>
      <c r="XC154" s="160"/>
      <c r="XD154" s="160"/>
      <c r="XE154" s="160"/>
      <c r="XF154" s="160"/>
      <c r="XG154" s="160"/>
      <c r="XH154" s="160"/>
      <c r="XI154" s="160"/>
      <c r="XJ154" s="160"/>
      <c r="XK154" s="160"/>
      <c r="XL154" s="160"/>
      <c r="XM154" s="160"/>
      <c r="XN154" s="160"/>
      <c r="XO154" s="160"/>
      <c r="XP154" s="160"/>
      <c r="XQ154" s="160"/>
      <c r="XR154" s="160"/>
      <c r="XS154" s="160"/>
      <c r="XT154" s="160"/>
      <c r="XU154" s="160"/>
      <c r="XV154" s="160"/>
      <c r="XW154" s="160"/>
      <c r="XX154" s="160"/>
      <c r="XY154" s="160"/>
      <c r="XZ154" s="160"/>
      <c r="YA154" s="160"/>
      <c r="YB154" s="160"/>
      <c r="YC154" s="160"/>
      <c r="YD154" s="160"/>
      <c r="YE154" s="160"/>
      <c r="YF154" s="160"/>
      <c r="YG154" s="160"/>
      <c r="YH154" s="160"/>
      <c r="YI154" s="160"/>
      <c r="YJ154" s="160"/>
      <c r="YK154" s="160"/>
      <c r="YL154" s="160"/>
      <c r="YM154" s="160"/>
      <c r="YN154" s="160"/>
      <c r="YO154" s="160"/>
      <c r="YP154" s="160"/>
      <c r="YQ154" s="160"/>
      <c r="YR154" s="160"/>
      <c r="YS154" s="160"/>
      <c r="YT154" s="160"/>
      <c r="YU154" s="160"/>
      <c r="YV154" s="160"/>
      <c r="YW154" s="160"/>
      <c r="YX154" s="160"/>
      <c r="YY154" s="160"/>
      <c r="YZ154" s="160"/>
      <c r="ZA154" s="160"/>
      <c r="ZB154" s="160"/>
      <c r="ZC154" s="160"/>
      <c r="ZD154" s="160"/>
      <c r="ZE154" s="160"/>
      <c r="ZF154" s="160"/>
      <c r="ZG154" s="160"/>
      <c r="ZH154" s="160"/>
      <c r="ZI154" s="160"/>
      <c r="ZJ154" s="160"/>
      <c r="ZK154" s="160"/>
      <c r="ZL154" s="160"/>
      <c r="ZM154" s="160"/>
      <c r="ZN154" s="160"/>
      <c r="ZO154" s="160"/>
      <c r="ZP154" s="160"/>
      <c r="ZQ154" s="160"/>
      <c r="ZR154" s="160"/>
      <c r="ZS154" s="160"/>
      <c r="ZT154" s="160"/>
      <c r="ZU154" s="160"/>
      <c r="ZV154" s="160"/>
      <c r="ZW154" s="160"/>
      <c r="ZX154" s="160"/>
      <c r="ZY154" s="160"/>
      <c r="ZZ154" s="160"/>
      <c r="AAA154" s="160"/>
      <c r="AAB154" s="160"/>
      <c r="AAC154" s="160"/>
      <c r="AAD154" s="160"/>
      <c r="AAE154" s="160"/>
      <c r="AAF154" s="160"/>
      <c r="AAG154" s="160"/>
      <c r="AAH154" s="160"/>
      <c r="AAI154" s="160"/>
      <c r="AAJ154" s="160"/>
      <c r="AAK154" s="160"/>
      <c r="AAL154" s="160"/>
      <c r="AAM154" s="160"/>
      <c r="AAN154" s="160"/>
      <c r="AAO154" s="160"/>
      <c r="AAP154" s="160"/>
      <c r="AAQ154" s="160"/>
      <c r="AAR154" s="160"/>
      <c r="AAS154" s="160"/>
      <c r="AAT154" s="160"/>
      <c r="AAU154" s="160"/>
      <c r="AAV154" s="160"/>
      <c r="AAW154" s="160"/>
      <c r="AAX154" s="160"/>
      <c r="AAY154" s="160"/>
      <c r="AAZ154" s="160"/>
      <c r="ABA154" s="160"/>
      <c r="ABB154" s="160"/>
      <c r="ABC154" s="160"/>
      <c r="ABD154" s="160"/>
      <c r="ABE154" s="160"/>
      <c r="ABF154" s="160"/>
      <c r="ABG154" s="160"/>
      <c r="ABH154" s="160"/>
      <c r="ABI154" s="160"/>
      <c r="ABJ154" s="160"/>
      <c r="ABK154" s="160"/>
      <c r="ABL154" s="160"/>
      <c r="ABM154" s="160"/>
      <c r="ABN154" s="160"/>
      <c r="ABO154" s="160"/>
      <c r="ABP154" s="160"/>
      <c r="ABQ154" s="160"/>
      <c r="ABR154" s="160"/>
      <c r="ABS154" s="160"/>
      <c r="ABT154" s="160"/>
      <c r="ABU154" s="160"/>
      <c r="ABV154" s="160"/>
      <c r="ABW154" s="160"/>
      <c r="ABX154" s="160"/>
      <c r="ABY154" s="160"/>
      <c r="ABZ154" s="160"/>
      <c r="ACA154" s="160"/>
      <c r="ACB154" s="160"/>
      <c r="ACC154" s="160"/>
      <c r="ACD154" s="160"/>
      <c r="ACE154" s="160"/>
      <c r="ACF154" s="160"/>
      <c r="ACG154" s="160"/>
      <c r="ACH154" s="160"/>
      <c r="ACI154" s="160"/>
      <c r="ACJ154" s="160"/>
      <c r="ACK154" s="160"/>
      <c r="ACL154" s="160"/>
      <c r="ACM154" s="160"/>
      <c r="ACN154" s="160"/>
      <c r="ACO154" s="160"/>
      <c r="ACP154" s="160"/>
      <c r="ACQ154" s="160"/>
      <c r="ACR154" s="160"/>
      <c r="ACS154" s="160"/>
      <c r="ACT154" s="160"/>
      <c r="ACU154" s="160"/>
      <c r="ACV154" s="160"/>
      <c r="ACW154" s="160"/>
      <c r="ACX154" s="160"/>
      <c r="ACY154" s="160"/>
      <c r="ACZ154" s="160"/>
      <c r="ADA154" s="160"/>
      <c r="ADB154" s="160"/>
      <c r="ADC154" s="160"/>
      <c r="ADD154" s="160"/>
      <c r="ADE154" s="160"/>
      <c r="ADF154" s="160"/>
      <c r="ADG154" s="160"/>
      <c r="ADH154" s="160"/>
      <c r="ADI154" s="160"/>
      <c r="ADJ154" s="160"/>
      <c r="ADK154" s="160"/>
      <c r="ADL154" s="160"/>
      <c r="ADM154" s="160"/>
      <c r="ADN154" s="160"/>
      <c r="ADO154" s="160"/>
      <c r="ADP154" s="160"/>
      <c r="ADQ154" s="160"/>
      <c r="ADR154" s="160"/>
      <c r="ADS154" s="160"/>
      <c r="ADT154" s="160"/>
      <c r="ADU154" s="160"/>
      <c r="ADV154" s="160"/>
      <c r="ADW154" s="160"/>
      <c r="ADX154" s="160"/>
      <c r="ADY154" s="160"/>
      <c r="ADZ154" s="160"/>
      <c r="AEA154" s="160"/>
      <c r="AEB154" s="160"/>
      <c r="AEC154" s="160"/>
      <c r="AED154" s="160"/>
      <c r="AEE154" s="160"/>
      <c r="AEF154" s="160"/>
      <c r="AEG154" s="160"/>
      <c r="AEH154" s="160"/>
      <c r="AEI154" s="160"/>
      <c r="AEJ154" s="160"/>
      <c r="AEK154" s="160"/>
      <c r="AEL154" s="160"/>
      <c r="AEM154" s="160"/>
      <c r="AEN154" s="160"/>
      <c r="AEO154" s="160"/>
      <c r="AEP154" s="160"/>
      <c r="AEQ154" s="160"/>
      <c r="AER154" s="160"/>
      <c r="AES154" s="160"/>
      <c r="AET154" s="160"/>
      <c r="AEU154" s="160"/>
      <c r="AEV154" s="160"/>
      <c r="AEW154" s="160"/>
      <c r="AEX154" s="160"/>
      <c r="AEY154" s="160"/>
      <c r="AEZ154" s="160"/>
      <c r="AFA154" s="160"/>
      <c r="AFB154" s="160"/>
      <c r="AFC154" s="160"/>
      <c r="AFD154" s="160"/>
      <c r="AFE154" s="160"/>
      <c r="AFF154" s="160"/>
      <c r="AFG154" s="160"/>
      <c r="AFH154" s="160"/>
      <c r="AFI154" s="160"/>
      <c r="AFJ154" s="160"/>
      <c r="AFK154" s="160"/>
      <c r="AFL154" s="160"/>
      <c r="AFM154" s="160"/>
      <c r="AFN154" s="160"/>
      <c r="AFO154" s="160"/>
      <c r="AFP154" s="160"/>
      <c r="AFQ154" s="160"/>
      <c r="AFR154" s="160"/>
      <c r="AFS154" s="160"/>
      <c r="AFT154" s="160"/>
      <c r="AFU154" s="160"/>
      <c r="AFV154" s="160"/>
      <c r="AFW154" s="160"/>
      <c r="AFX154" s="160"/>
      <c r="AFY154" s="160"/>
      <c r="AFZ154" s="160"/>
      <c r="AGA154" s="160"/>
      <c r="AGB154" s="160"/>
      <c r="AGC154" s="160"/>
      <c r="AGD154" s="160"/>
      <c r="AGE154" s="160"/>
      <c r="AGF154" s="160"/>
      <c r="AGG154" s="160"/>
      <c r="AGH154" s="160"/>
      <c r="AGI154" s="160"/>
      <c r="AGJ154" s="160"/>
      <c r="AGK154" s="160"/>
      <c r="AGL154" s="160"/>
      <c r="AGM154" s="160"/>
      <c r="AGN154" s="160"/>
      <c r="AGO154" s="160"/>
      <c r="AGP154" s="160"/>
      <c r="AGQ154" s="160"/>
      <c r="AGR154" s="160"/>
      <c r="AGS154" s="160"/>
      <c r="AGT154" s="160"/>
      <c r="AGU154" s="160"/>
      <c r="AGV154" s="160"/>
      <c r="AGW154" s="160"/>
      <c r="AGX154" s="160"/>
      <c r="AGY154" s="160"/>
      <c r="AGZ154" s="160"/>
      <c r="AHA154" s="160"/>
      <c r="AHB154" s="160"/>
      <c r="AHC154" s="160"/>
      <c r="AHD154" s="160"/>
      <c r="AHE154" s="160"/>
      <c r="AHF154" s="160"/>
      <c r="AHG154" s="160"/>
      <c r="AHH154" s="160"/>
      <c r="AHI154" s="160"/>
      <c r="AHJ154" s="160"/>
      <c r="AHK154" s="160"/>
      <c r="AHL154" s="160"/>
      <c r="AHM154" s="160"/>
      <c r="AHN154" s="160"/>
      <c r="AHO154" s="160"/>
      <c r="AHP154" s="160"/>
      <c r="AHQ154" s="160"/>
      <c r="AHR154" s="160"/>
      <c r="AHS154" s="160"/>
      <c r="AHT154" s="160"/>
      <c r="AHU154" s="160"/>
      <c r="AHV154" s="160"/>
      <c r="AHW154" s="160"/>
      <c r="AHX154" s="160"/>
      <c r="AHY154" s="160"/>
      <c r="AHZ154" s="160"/>
      <c r="AIA154" s="160"/>
      <c r="AIB154" s="160"/>
      <c r="AIC154" s="160"/>
      <c r="AID154" s="160"/>
      <c r="AIE154" s="160"/>
      <c r="AIF154" s="160"/>
      <c r="AIG154" s="160"/>
      <c r="AIH154" s="160"/>
      <c r="AII154" s="160"/>
      <c r="AIJ154" s="160"/>
      <c r="AIK154" s="160"/>
      <c r="AIL154" s="160"/>
      <c r="AIM154" s="160"/>
      <c r="AIN154" s="160"/>
      <c r="AIO154" s="160"/>
      <c r="AIP154" s="160"/>
      <c r="AIQ154" s="160"/>
      <c r="AIR154" s="160"/>
      <c r="AIS154" s="160"/>
      <c r="AIT154" s="160"/>
      <c r="AIU154" s="160"/>
      <c r="AIV154" s="160"/>
      <c r="AIW154" s="160"/>
      <c r="AIX154" s="160"/>
      <c r="AIY154" s="160"/>
      <c r="AIZ154" s="160"/>
      <c r="AJA154" s="160"/>
      <c r="AJB154" s="160"/>
      <c r="AJC154" s="160"/>
      <c r="AJD154" s="160"/>
      <c r="AJE154" s="160"/>
      <c r="AJF154" s="160"/>
      <c r="AJG154" s="160"/>
      <c r="AJH154" s="160"/>
      <c r="AJI154" s="160"/>
      <c r="AJJ154" s="160"/>
    </row>
    <row r="155" spans="1:946" s="171" customFormat="1" ht="27.95" customHeight="1" x14ac:dyDescent="0.25">
      <c r="A155" s="73" t="s">
        <v>314</v>
      </c>
      <c r="B155" s="73" t="s">
        <v>363</v>
      </c>
      <c r="C155" s="70" t="s">
        <v>368</v>
      </c>
      <c r="D155" s="80" t="s">
        <v>75</v>
      </c>
      <c r="E155" s="80" t="s">
        <v>92</v>
      </c>
      <c r="F155" s="81" t="s">
        <v>92</v>
      </c>
      <c r="G155" s="80" t="s">
        <v>60</v>
      </c>
      <c r="H155" s="80" t="s">
        <v>369</v>
      </c>
      <c r="I155" s="80" t="s">
        <v>263</v>
      </c>
      <c r="J155" s="80"/>
      <c r="K155" s="46" t="s">
        <v>81</v>
      </c>
      <c r="L155" s="47"/>
      <c r="M155" s="48" t="s">
        <v>57</v>
      </c>
      <c r="N155" s="88"/>
      <c r="O155" s="88"/>
      <c r="P155" s="88"/>
      <c r="Q155" s="88"/>
      <c r="R155" s="88"/>
      <c r="S155" s="48">
        <v>1</v>
      </c>
      <c r="T155" s="88"/>
      <c r="U155" s="88"/>
      <c r="V155" s="88"/>
      <c r="W155" s="48">
        <v>1</v>
      </c>
      <c r="X155" s="88"/>
      <c r="Y155" s="88"/>
      <c r="Z155" s="51">
        <f t="shared" si="2"/>
        <v>2</v>
      </c>
      <c r="AA155" s="52"/>
      <c r="AB155" s="53">
        <v>2</v>
      </c>
      <c r="AC155" s="54">
        <f>Z156/(AA155+Z155)</f>
        <v>1</v>
      </c>
      <c r="AD155" s="55">
        <v>0</v>
      </c>
      <c r="AE155" s="55">
        <v>0</v>
      </c>
      <c r="AF155" s="56" t="str">
        <f>IFERROR(AE155/AD155," ")</f>
        <v xml:space="preserve"> </v>
      </c>
      <c r="AG155" s="52"/>
      <c r="AH155" s="52"/>
      <c r="AI155" s="54" t="str">
        <f>IFERROR(AH155/AG155," ")</f>
        <v xml:space="preserve"> </v>
      </c>
      <c r="AJ155" s="160"/>
      <c r="AK155" s="160"/>
      <c r="AL155" s="160"/>
      <c r="AM155" s="160"/>
      <c r="AN155" s="160"/>
      <c r="AO155" s="160"/>
      <c r="AP155" s="160"/>
      <c r="AQ155" s="160"/>
      <c r="AR155" s="160"/>
      <c r="AS155" s="160"/>
      <c r="AT155" s="160"/>
      <c r="AU155" s="160"/>
      <c r="AV155" s="160"/>
      <c r="AW155" s="160"/>
      <c r="AX155" s="160"/>
      <c r="AY155" s="160"/>
      <c r="AZ155" s="160"/>
      <c r="BA155" s="160"/>
      <c r="BB155" s="160"/>
      <c r="BC155" s="160"/>
      <c r="BD155" s="160"/>
      <c r="BE155" s="160"/>
      <c r="BF155" s="160"/>
      <c r="BG155" s="160"/>
      <c r="BH155" s="160"/>
      <c r="BI155" s="160"/>
      <c r="BJ155" s="160"/>
      <c r="BK155" s="160"/>
      <c r="BL155" s="160"/>
      <c r="BM155" s="160"/>
      <c r="BN155" s="160"/>
      <c r="BO155" s="160"/>
      <c r="BP155" s="160"/>
      <c r="BQ155" s="160"/>
      <c r="BR155" s="160"/>
      <c r="BS155" s="160"/>
      <c r="BT155" s="160"/>
      <c r="BU155" s="160"/>
      <c r="BV155" s="160"/>
      <c r="BW155" s="160"/>
      <c r="BX155" s="160"/>
      <c r="BY155" s="160"/>
      <c r="BZ155" s="160"/>
      <c r="CA155" s="160"/>
      <c r="CB155" s="160"/>
      <c r="CC155" s="160"/>
      <c r="CD155" s="160"/>
      <c r="CE155" s="160"/>
      <c r="CF155" s="160"/>
      <c r="CG155" s="160"/>
      <c r="CH155" s="160"/>
      <c r="CI155" s="160"/>
      <c r="CJ155" s="160"/>
      <c r="CK155" s="160"/>
      <c r="CL155" s="160"/>
      <c r="CM155" s="160"/>
      <c r="CN155" s="160"/>
      <c r="CO155" s="160"/>
      <c r="CP155" s="160"/>
      <c r="CQ155" s="160"/>
      <c r="CR155" s="160"/>
      <c r="CS155" s="160"/>
      <c r="CT155" s="160"/>
      <c r="CU155" s="160"/>
      <c r="CV155" s="160"/>
      <c r="CW155" s="160"/>
      <c r="CX155" s="160"/>
      <c r="CY155" s="160"/>
      <c r="CZ155" s="160"/>
      <c r="DA155" s="160"/>
      <c r="DB155" s="160"/>
      <c r="DC155" s="160"/>
      <c r="DD155" s="160"/>
      <c r="DE155" s="160"/>
      <c r="DF155" s="160"/>
      <c r="DG155" s="160"/>
      <c r="DH155" s="160"/>
      <c r="DI155" s="160"/>
      <c r="DJ155" s="160"/>
      <c r="DK155" s="160"/>
      <c r="DL155" s="160"/>
      <c r="DM155" s="160"/>
      <c r="DN155" s="160"/>
      <c r="DO155" s="160"/>
      <c r="DP155" s="160"/>
      <c r="DQ155" s="160"/>
      <c r="DR155" s="160"/>
      <c r="DS155" s="160"/>
      <c r="DT155" s="160"/>
      <c r="DU155" s="160"/>
      <c r="DV155" s="160"/>
      <c r="DW155" s="160"/>
      <c r="DX155" s="160"/>
      <c r="DY155" s="160"/>
      <c r="DZ155" s="160"/>
      <c r="EA155" s="160"/>
      <c r="EB155" s="160"/>
      <c r="EC155" s="160"/>
      <c r="ED155" s="160"/>
      <c r="EE155" s="160"/>
      <c r="EF155" s="160"/>
      <c r="EG155" s="160"/>
      <c r="EH155" s="160"/>
      <c r="EI155" s="160"/>
      <c r="EJ155" s="160"/>
      <c r="EK155" s="160"/>
      <c r="EL155" s="160"/>
      <c r="EM155" s="160"/>
      <c r="EN155" s="160"/>
      <c r="EO155" s="160"/>
      <c r="EP155" s="160"/>
      <c r="EQ155" s="160"/>
      <c r="ER155" s="160"/>
      <c r="ES155" s="160"/>
      <c r="ET155" s="160"/>
      <c r="EU155" s="160"/>
      <c r="EV155" s="160"/>
      <c r="EW155" s="160"/>
      <c r="EX155" s="160"/>
      <c r="EY155" s="160"/>
      <c r="EZ155" s="160"/>
      <c r="FA155" s="160"/>
      <c r="FB155" s="160"/>
      <c r="FC155" s="160"/>
      <c r="FD155" s="160"/>
      <c r="FE155" s="160"/>
      <c r="FF155" s="160"/>
      <c r="FG155" s="160"/>
      <c r="FH155" s="160"/>
      <c r="FI155" s="160"/>
      <c r="FJ155" s="160"/>
      <c r="FK155" s="160"/>
      <c r="FL155" s="160"/>
      <c r="FM155" s="160"/>
      <c r="FN155" s="160"/>
      <c r="FO155" s="160"/>
      <c r="FP155" s="160"/>
      <c r="FQ155" s="160"/>
      <c r="FR155" s="160"/>
      <c r="FS155" s="160"/>
      <c r="FT155" s="160"/>
      <c r="FU155" s="160"/>
      <c r="FV155" s="160"/>
      <c r="FW155" s="160"/>
      <c r="FX155" s="160"/>
      <c r="FY155" s="160"/>
      <c r="FZ155" s="160"/>
      <c r="GA155" s="160"/>
      <c r="GB155" s="160"/>
      <c r="GC155" s="160"/>
      <c r="GD155" s="160"/>
      <c r="GE155" s="160"/>
      <c r="GF155" s="160"/>
      <c r="GG155" s="160"/>
      <c r="GH155" s="160"/>
      <c r="GI155" s="160"/>
      <c r="GJ155" s="160"/>
      <c r="GK155" s="160"/>
      <c r="GL155" s="160"/>
      <c r="GM155" s="160"/>
      <c r="GN155" s="160"/>
      <c r="GO155" s="160"/>
      <c r="GP155" s="160"/>
      <c r="GQ155" s="160"/>
      <c r="GR155" s="160"/>
      <c r="GS155" s="160"/>
      <c r="GT155" s="160"/>
      <c r="GU155" s="160"/>
      <c r="GV155" s="160"/>
      <c r="GW155" s="160"/>
      <c r="GX155" s="160"/>
      <c r="GY155" s="160"/>
      <c r="GZ155" s="160"/>
      <c r="HA155" s="160"/>
      <c r="HB155" s="160"/>
      <c r="HC155" s="160"/>
      <c r="HD155" s="160"/>
      <c r="HE155" s="160"/>
      <c r="HF155" s="160"/>
      <c r="HG155" s="160"/>
      <c r="HH155" s="160"/>
      <c r="HI155" s="160"/>
      <c r="HJ155" s="160"/>
      <c r="HK155" s="160"/>
      <c r="HL155" s="160"/>
      <c r="HM155" s="160"/>
      <c r="HN155" s="160"/>
      <c r="HO155" s="160"/>
      <c r="HP155" s="160"/>
      <c r="HQ155" s="160"/>
      <c r="HR155" s="160"/>
      <c r="HS155" s="160"/>
      <c r="HT155" s="160"/>
      <c r="HU155" s="160"/>
      <c r="HV155" s="160"/>
      <c r="HW155" s="160"/>
      <c r="HX155" s="160"/>
      <c r="HY155" s="160"/>
      <c r="HZ155" s="160"/>
      <c r="IA155" s="160"/>
      <c r="IB155" s="160"/>
      <c r="IC155" s="160"/>
      <c r="ID155" s="160"/>
      <c r="IE155" s="160"/>
      <c r="IF155" s="160"/>
      <c r="IG155" s="160"/>
      <c r="IH155" s="160"/>
      <c r="II155" s="160"/>
      <c r="IJ155" s="160"/>
      <c r="IK155" s="160"/>
      <c r="IL155" s="160"/>
      <c r="IM155" s="160"/>
      <c r="IN155" s="160"/>
      <c r="IO155" s="160"/>
      <c r="IP155" s="160"/>
      <c r="IQ155" s="160"/>
      <c r="IR155" s="160"/>
      <c r="IS155" s="160"/>
      <c r="IT155" s="160"/>
      <c r="IU155" s="160"/>
      <c r="IV155" s="160"/>
      <c r="IW155" s="160"/>
      <c r="IX155" s="160"/>
      <c r="IY155" s="160"/>
      <c r="IZ155" s="160"/>
      <c r="JA155" s="160"/>
      <c r="JB155" s="160"/>
      <c r="JC155" s="160"/>
      <c r="JD155" s="160"/>
      <c r="JE155" s="160"/>
      <c r="JF155" s="160"/>
      <c r="JG155" s="160"/>
      <c r="JH155" s="160"/>
      <c r="JI155" s="160"/>
      <c r="JJ155" s="160"/>
      <c r="JK155" s="160"/>
      <c r="JL155" s="160"/>
      <c r="JM155" s="160"/>
      <c r="JN155" s="160"/>
      <c r="JO155" s="160"/>
      <c r="JP155" s="160"/>
      <c r="JQ155" s="160"/>
      <c r="JR155" s="160"/>
      <c r="JS155" s="160"/>
      <c r="JT155" s="160"/>
      <c r="JU155" s="160"/>
      <c r="JV155" s="160"/>
      <c r="JW155" s="160"/>
      <c r="JX155" s="160"/>
      <c r="JY155" s="160"/>
      <c r="JZ155" s="160"/>
      <c r="KA155" s="160"/>
      <c r="KB155" s="160"/>
      <c r="KC155" s="160"/>
      <c r="KD155" s="160"/>
      <c r="KE155" s="160"/>
      <c r="KF155" s="160"/>
      <c r="KG155" s="160"/>
      <c r="KH155" s="160"/>
      <c r="KI155" s="160"/>
      <c r="KJ155" s="160"/>
      <c r="KK155" s="160"/>
      <c r="KL155" s="160"/>
      <c r="KM155" s="160"/>
      <c r="KN155" s="160"/>
      <c r="KO155" s="160"/>
      <c r="KP155" s="160"/>
      <c r="KQ155" s="160"/>
      <c r="KR155" s="160"/>
      <c r="KS155" s="160"/>
      <c r="KT155" s="160"/>
      <c r="KU155" s="160"/>
      <c r="KV155" s="160"/>
      <c r="KW155" s="160"/>
      <c r="KX155" s="160"/>
      <c r="KY155" s="160"/>
      <c r="KZ155" s="160"/>
      <c r="LA155" s="160"/>
      <c r="LB155" s="160"/>
      <c r="LC155" s="160"/>
      <c r="LD155" s="160"/>
      <c r="LE155" s="160"/>
      <c r="LF155" s="160"/>
      <c r="LG155" s="160"/>
      <c r="LH155" s="160"/>
      <c r="LI155" s="160"/>
      <c r="LJ155" s="160"/>
      <c r="LK155" s="160"/>
      <c r="LL155" s="160"/>
      <c r="LM155" s="160"/>
      <c r="LN155" s="160"/>
      <c r="LO155" s="160"/>
      <c r="LP155" s="160"/>
      <c r="LQ155" s="160"/>
      <c r="LR155" s="160"/>
      <c r="LS155" s="160"/>
      <c r="LT155" s="160"/>
      <c r="LU155" s="160"/>
      <c r="LV155" s="160"/>
      <c r="LW155" s="160"/>
      <c r="LX155" s="160"/>
      <c r="LY155" s="160"/>
      <c r="LZ155" s="160"/>
      <c r="MA155" s="160"/>
      <c r="MB155" s="160"/>
      <c r="MC155" s="160"/>
      <c r="MD155" s="160"/>
      <c r="ME155" s="160"/>
      <c r="MF155" s="160"/>
      <c r="MG155" s="160"/>
      <c r="MH155" s="160"/>
      <c r="MI155" s="160"/>
      <c r="MJ155" s="160"/>
      <c r="MK155" s="160"/>
      <c r="ML155" s="160"/>
      <c r="MM155" s="160"/>
      <c r="MN155" s="160"/>
      <c r="MO155" s="160"/>
      <c r="MP155" s="160"/>
      <c r="MQ155" s="160"/>
      <c r="MR155" s="160"/>
      <c r="MS155" s="160"/>
      <c r="MT155" s="160"/>
      <c r="MU155" s="160"/>
      <c r="MV155" s="160"/>
      <c r="MW155" s="160"/>
      <c r="MX155" s="160"/>
      <c r="MY155" s="160"/>
      <c r="MZ155" s="160"/>
      <c r="NA155" s="160"/>
      <c r="NB155" s="160"/>
      <c r="NC155" s="160"/>
      <c r="ND155" s="160"/>
      <c r="NE155" s="160"/>
      <c r="NF155" s="160"/>
      <c r="NG155" s="160"/>
      <c r="NH155" s="160"/>
      <c r="NI155" s="160"/>
      <c r="NJ155" s="160"/>
      <c r="NK155" s="160"/>
      <c r="NL155" s="160"/>
      <c r="NM155" s="160"/>
      <c r="NN155" s="160"/>
      <c r="NO155" s="160"/>
      <c r="NP155" s="160"/>
      <c r="NQ155" s="160"/>
      <c r="NR155" s="160"/>
      <c r="NS155" s="160"/>
      <c r="NT155" s="160"/>
      <c r="NU155" s="160"/>
      <c r="NV155" s="160"/>
      <c r="NW155" s="160"/>
      <c r="NX155" s="160"/>
      <c r="NY155" s="160"/>
      <c r="NZ155" s="160"/>
      <c r="OA155" s="160"/>
      <c r="OB155" s="160"/>
      <c r="OC155" s="160"/>
      <c r="OD155" s="160"/>
      <c r="OE155" s="160"/>
      <c r="OF155" s="160"/>
      <c r="OG155" s="160"/>
      <c r="OH155" s="160"/>
      <c r="OI155" s="160"/>
      <c r="OJ155" s="160"/>
      <c r="OK155" s="160"/>
      <c r="OL155" s="160"/>
      <c r="OM155" s="160"/>
      <c r="ON155" s="160"/>
      <c r="OO155" s="160"/>
      <c r="OP155" s="160"/>
      <c r="OQ155" s="160"/>
      <c r="OR155" s="160"/>
      <c r="OS155" s="160"/>
      <c r="OT155" s="160"/>
      <c r="OU155" s="160"/>
      <c r="OV155" s="160"/>
      <c r="OW155" s="160"/>
      <c r="OX155" s="160"/>
      <c r="OY155" s="160"/>
      <c r="OZ155" s="160"/>
      <c r="PA155" s="160"/>
      <c r="PB155" s="160"/>
      <c r="PC155" s="160"/>
      <c r="PD155" s="160"/>
      <c r="PE155" s="160"/>
      <c r="PF155" s="160"/>
      <c r="PG155" s="160"/>
      <c r="PH155" s="160"/>
      <c r="PI155" s="160"/>
      <c r="PJ155" s="160"/>
      <c r="PK155" s="160"/>
      <c r="PL155" s="160"/>
      <c r="PM155" s="160"/>
      <c r="PN155" s="160"/>
      <c r="PO155" s="160"/>
      <c r="PP155" s="160"/>
      <c r="PQ155" s="160"/>
      <c r="PR155" s="160"/>
      <c r="PS155" s="160"/>
      <c r="PT155" s="160"/>
      <c r="PU155" s="160"/>
      <c r="PV155" s="160"/>
      <c r="PW155" s="160"/>
      <c r="PX155" s="160"/>
      <c r="PY155" s="160"/>
      <c r="PZ155" s="160"/>
      <c r="QA155" s="160"/>
      <c r="QB155" s="160"/>
      <c r="QC155" s="160"/>
      <c r="QD155" s="160"/>
      <c r="QE155" s="160"/>
      <c r="QF155" s="160"/>
      <c r="QG155" s="160"/>
      <c r="QH155" s="160"/>
      <c r="QI155" s="160"/>
      <c r="QJ155" s="160"/>
      <c r="QK155" s="160"/>
      <c r="QL155" s="160"/>
      <c r="QM155" s="160"/>
      <c r="QN155" s="160"/>
      <c r="QO155" s="160"/>
      <c r="QP155" s="160"/>
      <c r="QQ155" s="160"/>
      <c r="QR155" s="160"/>
      <c r="QS155" s="160"/>
      <c r="QT155" s="160"/>
      <c r="QU155" s="160"/>
      <c r="QV155" s="160"/>
      <c r="QW155" s="160"/>
      <c r="QX155" s="160"/>
      <c r="QY155" s="160"/>
      <c r="QZ155" s="160"/>
      <c r="RA155" s="160"/>
      <c r="RB155" s="160"/>
      <c r="RC155" s="160"/>
      <c r="RD155" s="160"/>
      <c r="RE155" s="160"/>
      <c r="RF155" s="160"/>
      <c r="RG155" s="160"/>
      <c r="RH155" s="160"/>
      <c r="RI155" s="160"/>
      <c r="RJ155" s="160"/>
      <c r="RK155" s="160"/>
      <c r="RL155" s="160"/>
      <c r="RM155" s="160"/>
      <c r="RN155" s="160"/>
      <c r="RO155" s="160"/>
      <c r="RP155" s="160"/>
      <c r="RQ155" s="160"/>
      <c r="RR155" s="160"/>
      <c r="RS155" s="160"/>
      <c r="RT155" s="160"/>
      <c r="RU155" s="160"/>
      <c r="RV155" s="160"/>
      <c r="RW155" s="160"/>
      <c r="RX155" s="160"/>
      <c r="RY155" s="160"/>
      <c r="RZ155" s="160"/>
      <c r="SA155" s="160"/>
      <c r="SB155" s="160"/>
      <c r="SC155" s="160"/>
      <c r="SD155" s="160"/>
      <c r="SE155" s="160"/>
      <c r="SF155" s="160"/>
      <c r="SG155" s="160"/>
      <c r="SH155" s="160"/>
      <c r="SI155" s="160"/>
      <c r="SJ155" s="160"/>
      <c r="SK155" s="160"/>
      <c r="SL155" s="160"/>
      <c r="SM155" s="160"/>
      <c r="SN155" s="160"/>
      <c r="SO155" s="160"/>
      <c r="SP155" s="160"/>
      <c r="SQ155" s="160"/>
      <c r="SR155" s="160"/>
      <c r="SS155" s="160"/>
      <c r="ST155" s="160"/>
      <c r="SU155" s="160"/>
      <c r="SV155" s="160"/>
      <c r="SW155" s="160"/>
      <c r="SX155" s="160"/>
      <c r="SY155" s="160"/>
      <c r="SZ155" s="160"/>
      <c r="TA155" s="160"/>
      <c r="TB155" s="160"/>
      <c r="TC155" s="160"/>
      <c r="TD155" s="160"/>
      <c r="TE155" s="160"/>
      <c r="TF155" s="160"/>
      <c r="TG155" s="160"/>
      <c r="TH155" s="160"/>
      <c r="TI155" s="160"/>
      <c r="TJ155" s="160"/>
      <c r="TK155" s="160"/>
      <c r="TL155" s="160"/>
      <c r="TM155" s="160"/>
      <c r="TN155" s="160"/>
      <c r="TO155" s="160"/>
      <c r="TP155" s="160"/>
      <c r="TQ155" s="160"/>
      <c r="TR155" s="160"/>
      <c r="TS155" s="160"/>
      <c r="TT155" s="160"/>
      <c r="TU155" s="160"/>
      <c r="TV155" s="160"/>
      <c r="TW155" s="160"/>
      <c r="TX155" s="160"/>
      <c r="TY155" s="160"/>
      <c r="TZ155" s="160"/>
      <c r="UA155" s="160"/>
      <c r="UB155" s="160"/>
      <c r="UC155" s="160"/>
      <c r="UD155" s="160"/>
      <c r="UE155" s="160"/>
      <c r="UF155" s="160"/>
      <c r="UG155" s="160"/>
      <c r="UH155" s="160"/>
      <c r="UI155" s="160"/>
      <c r="UJ155" s="160"/>
      <c r="UK155" s="160"/>
      <c r="UL155" s="160"/>
      <c r="UM155" s="160"/>
      <c r="UN155" s="160"/>
      <c r="UO155" s="160"/>
      <c r="UP155" s="160"/>
      <c r="UQ155" s="160"/>
      <c r="UR155" s="160"/>
      <c r="US155" s="160"/>
      <c r="UT155" s="160"/>
      <c r="UU155" s="160"/>
      <c r="UV155" s="160"/>
      <c r="UW155" s="160"/>
      <c r="UX155" s="160"/>
      <c r="UY155" s="160"/>
      <c r="UZ155" s="160"/>
      <c r="VA155" s="160"/>
      <c r="VB155" s="160"/>
      <c r="VC155" s="160"/>
      <c r="VD155" s="160"/>
      <c r="VE155" s="160"/>
      <c r="VF155" s="160"/>
      <c r="VG155" s="160"/>
      <c r="VH155" s="160"/>
      <c r="VI155" s="160"/>
      <c r="VJ155" s="160"/>
      <c r="VK155" s="160"/>
      <c r="VL155" s="160"/>
      <c r="VM155" s="160"/>
      <c r="VN155" s="160"/>
      <c r="VO155" s="160"/>
      <c r="VP155" s="160"/>
      <c r="VQ155" s="160"/>
      <c r="VR155" s="160"/>
      <c r="VS155" s="160"/>
      <c r="VT155" s="160"/>
      <c r="VU155" s="160"/>
      <c r="VV155" s="160"/>
      <c r="VW155" s="160"/>
      <c r="VX155" s="160"/>
      <c r="VY155" s="160"/>
      <c r="VZ155" s="160"/>
      <c r="WA155" s="160"/>
      <c r="WB155" s="160"/>
      <c r="WC155" s="160"/>
      <c r="WD155" s="160"/>
      <c r="WE155" s="160"/>
      <c r="WF155" s="160"/>
      <c r="WG155" s="160"/>
      <c r="WH155" s="160"/>
      <c r="WI155" s="160"/>
      <c r="WJ155" s="160"/>
      <c r="WK155" s="160"/>
      <c r="WL155" s="160"/>
      <c r="WM155" s="160"/>
      <c r="WN155" s="160"/>
      <c r="WO155" s="160"/>
      <c r="WP155" s="160"/>
      <c r="WQ155" s="160"/>
      <c r="WR155" s="160"/>
      <c r="WS155" s="160"/>
      <c r="WT155" s="160"/>
      <c r="WU155" s="160"/>
      <c r="WV155" s="160"/>
      <c r="WW155" s="160"/>
      <c r="WX155" s="160"/>
      <c r="WY155" s="160"/>
      <c r="WZ155" s="160"/>
      <c r="XA155" s="160"/>
      <c r="XB155" s="160"/>
      <c r="XC155" s="160"/>
      <c r="XD155" s="160"/>
      <c r="XE155" s="160"/>
      <c r="XF155" s="160"/>
      <c r="XG155" s="160"/>
      <c r="XH155" s="160"/>
      <c r="XI155" s="160"/>
      <c r="XJ155" s="160"/>
      <c r="XK155" s="160"/>
      <c r="XL155" s="160"/>
      <c r="XM155" s="160"/>
      <c r="XN155" s="160"/>
      <c r="XO155" s="160"/>
      <c r="XP155" s="160"/>
      <c r="XQ155" s="160"/>
      <c r="XR155" s="160"/>
      <c r="XS155" s="160"/>
      <c r="XT155" s="160"/>
      <c r="XU155" s="160"/>
      <c r="XV155" s="160"/>
      <c r="XW155" s="160"/>
      <c r="XX155" s="160"/>
      <c r="XY155" s="160"/>
      <c r="XZ155" s="160"/>
      <c r="YA155" s="160"/>
      <c r="YB155" s="160"/>
      <c r="YC155" s="160"/>
      <c r="YD155" s="160"/>
      <c r="YE155" s="160"/>
      <c r="YF155" s="160"/>
      <c r="YG155" s="160"/>
      <c r="YH155" s="160"/>
      <c r="YI155" s="160"/>
      <c r="YJ155" s="160"/>
      <c r="YK155" s="160"/>
      <c r="YL155" s="160"/>
      <c r="YM155" s="160"/>
      <c r="YN155" s="160"/>
      <c r="YO155" s="160"/>
      <c r="YP155" s="160"/>
      <c r="YQ155" s="160"/>
      <c r="YR155" s="160"/>
      <c r="YS155" s="160"/>
      <c r="YT155" s="160"/>
      <c r="YU155" s="160"/>
      <c r="YV155" s="160"/>
      <c r="YW155" s="160"/>
      <c r="YX155" s="160"/>
      <c r="YY155" s="160"/>
      <c r="YZ155" s="160"/>
      <c r="ZA155" s="160"/>
      <c r="ZB155" s="160"/>
      <c r="ZC155" s="160"/>
      <c r="ZD155" s="160"/>
      <c r="ZE155" s="160"/>
      <c r="ZF155" s="160"/>
      <c r="ZG155" s="160"/>
      <c r="ZH155" s="160"/>
      <c r="ZI155" s="160"/>
      <c r="ZJ155" s="160"/>
      <c r="ZK155" s="160"/>
      <c r="ZL155" s="160"/>
      <c r="ZM155" s="160"/>
      <c r="ZN155" s="160"/>
      <c r="ZO155" s="160"/>
      <c r="ZP155" s="160"/>
      <c r="ZQ155" s="160"/>
      <c r="ZR155" s="160"/>
      <c r="ZS155" s="160"/>
      <c r="ZT155" s="160"/>
      <c r="ZU155" s="160"/>
      <c r="ZV155" s="160"/>
      <c r="ZW155" s="160"/>
      <c r="ZX155" s="160"/>
      <c r="ZY155" s="160"/>
      <c r="ZZ155" s="160"/>
      <c r="AAA155" s="160"/>
      <c r="AAB155" s="160"/>
      <c r="AAC155" s="160"/>
      <c r="AAD155" s="160"/>
      <c r="AAE155" s="160"/>
      <c r="AAF155" s="160"/>
      <c r="AAG155" s="160"/>
      <c r="AAH155" s="160"/>
      <c r="AAI155" s="160"/>
      <c r="AAJ155" s="160"/>
      <c r="AAK155" s="160"/>
      <c r="AAL155" s="160"/>
      <c r="AAM155" s="160"/>
      <c r="AAN155" s="160"/>
      <c r="AAO155" s="160"/>
      <c r="AAP155" s="160"/>
      <c r="AAQ155" s="160"/>
      <c r="AAR155" s="160"/>
      <c r="AAS155" s="160"/>
      <c r="AAT155" s="160"/>
      <c r="AAU155" s="160"/>
      <c r="AAV155" s="160"/>
      <c r="AAW155" s="160"/>
      <c r="AAX155" s="160"/>
      <c r="AAY155" s="160"/>
      <c r="AAZ155" s="160"/>
      <c r="ABA155" s="160"/>
      <c r="ABB155" s="160"/>
      <c r="ABC155" s="160"/>
      <c r="ABD155" s="160"/>
      <c r="ABE155" s="160"/>
      <c r="ABF155" s="160"/>
      <c r="ABG155" s="160"/>
      <c r="ABH155" s="160"/>
      <c r="ABI155" s="160"/>
      <c r="ABJ155" s="160"/>
      <c r="ABK155" s="160"/>
      <c r="ABL155" s="160"/>
      <c r="ABM155" s="160"/>
      <c r="ABN155" s="160"/>
      <c r="ABO155" s="160"/>
      <c r="ABP155" s="160"/>
      <c r="ABQ155" s="160"/>
      <c r="ABR155" s="160"/>
      <c r="ABS155" s="160"/>
      <c r="ABT155" s="160"/>
      <c r="ABU155" s="160"/>
      <c r="ABV155" s="160"/>
      <c r="ABW155" s="160"/>
      <c r="ABX155" s="160"/>
      <c r="ABY155" s="160"/>
      <c r="ABZ155" s="160"/>
      <c r="ACA155" s="160"/>
      <c r="ACB155" s="160"/>
      <c r="ACC155" s="160"/>
      <c r="ACD155" s="160"/>
      <c r="ACE155" s="160"/>
      <c r="ACF155" s="160"/>
      <c r="ACG155" s="160"/>
      <c r="ACH155" s="160"/>
      <c r="ACI155" s="160"/>
      <c r="ACJ155" s="160"/>
      <c r="ACK155" s="160"/>
      <c r="ACL155" s="160"/>
      <c r="ACM155" s="160"/>
      <c r="ACN155" s="160"/>
      <c r="ACO155" s="160"/>
      <c r="ACP155" s="160"/>
      <c r="ACQ155" s="160"/>
      <c r="ACR155" s="160"/>
      <c r="ACS155" s="160"/>
      <c r="ACT155" s="160"/>
      <c r="ACU155" s="160"/>
      <c r="ACV155" s="160"/>
      <c r="ACW155" s="160"/>
      <c r="ACX155" s="160"/>
      <c r="ACY155" s="160"/>
      <c r="ACZ155" s="160"/>
      <c r="ADA155" s="160"/>
      <c r="ADB155" s="160"/>
      <c r="ADC155" s="160"/>
      <c r="ADD155" s="160"/>
      <c r="ADE155" s="160"/>
      <c r="ADF155" s="160"/>
      <c r="ADG155" s="160"/>
      <c r="ADH155" s="160"/>
      <c r="ADI155" s="160"/>
      <c r="ADJ155" s="160"/>
      <c r="ADK155" s="160"/>
      <c r="ADL155" s="160"/>
      <c r="ADM155" s="160"/>
      <c r="ADN155" s="160"/>
      <c r="ADO155" s="160"/>
      <c r="ADP155" s="160"/>
      <c r="ADQ155" s="160"/>
      <c r="ADR155" s="160"/>
      <c r="ADS155" s="160"/>
      <c r="ADT155" s="160"/>
      <c r="ADU155" s="160"/>
      <c r="ADV155" s="160"/>
      <c r="ADW155" s="160"/>
      <c r="ADX155" s="160"/>
      <c r="ADY155" s="160"/>
      <c r="ADZ155" s="160"/>
      <c r="AEA155" s="160"/>
      <c r="AEB155" s="160"/>
      <c r="AEC155" s="160"/>
      <c r="AED155" s="160"/>
      <c r="AEE155" s="160"/>
      <c r="AEF155" s="160"/>
      <c r="AEG155" s="160"/>
      <c r="AEH155" s="160"/>
      <c r="AEI155" s="160"/>
      <c r="AEJ155" s="160"/>
      <c r="AEK155" s="160"/>
      <c r="AEL155" s="160"/>
      <c r="AEM155" s="160"/>
      <c r="AEN155" s="160"/>
      <c r="AEO155" s="160"/>
      <c r="AEP155" s="160"/>
      <c r="AEQ155" s="160"/>
      <c r="AER155" s="160"/>
      <c r="AES155" s="160"/>
      <c r="AET155" s="160"/>
      <c r="AEU155" s="160"/>
      <c r="AEV155" s="160"/>
      <c r="AEW155" s="160"/>
      <c r="AEX155" s="160"/>
      <c r="AEY155" s="160"/>
      <c r="AEZ155" s="160"/>
      <c r="AFA155" s="160"/>
      <c r="AFB155" s="160"/>
      <c r="AFC155" s="160"/>
      <c r="AFD155" s="160"/>
      <c r="AFE155" s="160"/>
      <c r="AFF155" s="160"/>
      <c r="AFG155" s="160"/>
      <c r="AFH155" s="160"/>
      <c r="AFI155" s="160"/>
      <c r="AFJ155" s="160"/>
      <c r="AFK155" s="160"/>
      <c r="AFL155" s="160"/>
      <c r="AFM155" s="160"/>
      <c r="AFN155" s="160"/>
      <c r="AFO155" s="160"/>
      <c r="AFP155" s="160"/>
      <c r="AFQ155" s="160"/>
      <c r="AFR155" s="160"/>
      <c r="AFS155" s="160"/>
      <c r="AFT155" s="160"/>
      <c r="AFU155" s="160"/>
      <c r="AFV155" s="160"/>
      <c r="AFW155" s="160"/>
      <c r="AFX155" s="160"/>
      <c r="AFY155" s="160"/>
      <c r="AFZ155" s="160"/>
      <c r="AGA155" s="160"/>
      <c r="AGB155" s="160"/>
      <c r="AGC155" s="160"/>
      <c r="AGD155" s="160"/>
      <c r="AGE155" s="160"/>
      <c r="AGF155" s="160"/>
      <c r="AGG155" s="160"/>
      <c r="AGH155" s="160"/>
      <c r="AGI155" s="160"/>
      <c r="AGJ155" s="160"/>
      <c r="AGK155" s="160"/>
      <c r="AGL155" s="160"/>
      <c r="AGM155" s="160"/>
      <c r="AGN155" s="160"/>
      <c r="AGO155" s="160"/>
      <c r="AGP155" s="160"/>
      <c r="AGQ155" s="160"/>
      <c r="AGR155" s="160"/>
      <c r="AGS155" s="160"/>
      <c r="AGT155" s="160"/>
      <c r="AGU155" s="160"/>
      <c r="AGV155" s="160"/>
      <c r="AGW155" s="160"/>
      <c r="AGX155" s="160"/>
      <c r="AGY155" s="160"/>
      <c r="AGZ155" s="160"/>
      <c r="AHA155" s="160"/>
      <c r="AHB155" s="160"/>
      <c r="AHC155" s="160"/>
      <c r="AHD155" s="160"/>
      <c r="AHE155" s="160"/>
      <c r="AHF155" s="160"/>
      <c r="AHG155" s="160"/>
      <c r="AHH155" s="160"/>
      <c r="AHI155" s="160"/>
      <c r="AHJ155" s="160"/>
      <c r="AHK155" s="160"/>
      <c r="AHL155" s="160"/>
      <c r="AHM155" s="160"/>
      <c r="AHN155" s="160"/>
      <c r="AHO155" s="160"/>
      <c r="AHP155" s="160"/>
      <c r="AHQ155" s="160"/>
      <c r="AHR155" s="160"/>
      <c r="AHS155" s="160"/>
      <c r="AHT155" s="160"/>
      <c r="AHU155" s="160"/>
      <c r="AHV155" s="160"/>
      <c r="AHW155" s="160"/>
      <c r="AHX155" s="160"/>
      <c r="AHY155" s="160"/>
      <c r="AHZ155" s="160"/>
      <c r="AIA155" s="160"/>
      <c r="AIB155" s="160"/>
      <c r="AIC155" s="160"/>
      <c r="AID155" s="160"/>
      <c r="AIE155" s="160"/>
      <c r="AIF155" s="160"/>
      <c r="AIG155" s="160"/>
      <c r="AIH155" s="160"/>
      <c r="AII155" s="160"/>
      <c r="AIJ155" s="160"/>
      <c r="AIK155" s="160"/>
      <c r="AIL155" s="160"/>
      <c r="AIM155" s="160"/>
      <c r="AIN155" s="160"/>
      <c r="AIO155" s="160"/>
      <c r="AIP155" s="160"/>
      <c r="AIQ155" s="160"/>
      <c r="AIR155" s="160"/>
      <c r="AIS155" s="160"/>
      <c r="AIT155" s="160"/>
      <c r="AIU155" s="160"/>
      <c r="AIV155" s="160"/>
      <c r="AIW155" s="160"/>
      <c r="AIX155" s="160"/>
      <c r="AIY155" s="160"/>
      <c r="AIZ155" s="160"/>
      <c r="AJA155" s="160"/>
      <c r="AJB155" s="160"/>
      <c r="AJC155" s="160"/>
      <c r="AJD155" s="160"/>
      <c r="AJE155" s="160"/>
      <c r="AJF155" s="160"/>
      <c r="AJG155" s="160"/>
      <c r="AJH155" s="160"/>
      <c r="AJI155" s="160"/>
      <c r="AJJ155" s="160"/>
    </row>
    <row r="156" spans="1:946" s="171" customFormat="1" ht="27.95" customHeight="1" x14ac:dyDescent="0.25">
      <c r="A156" s="73" t="s">
        <v>314</v>
      </c>
      <c r="B156" s="73" t="s">
        <v>363</v>
      </c>
      <c r="C156" s="71"/>
      <c r="D156" s="86"/>
      <c r="E156" s="86"/>
      <c r="F156" s="81" t="s">
        <v>92</v>
      </c>
      <c r="G156" s="86"/>
      <c r="H156" s="86"/>
      <c r="I156" s="86"/>
      <c r="J156" s="86"/>
      <c r="K156" s="62"/>
      <c r="L156" s="86"/>
      <c r="M156" s="64" t="s">
        <v>66</v>
      </c>
      <c r="N156" s="88"/>
      <c r="O156" s="88"/>
      <c r="P156" s="88"/>
      <c r="Q156" s="88"/>
      <c r="R156" s="88"/>
      <c r="S156" s="64">
        <v>1</v>
      </c>
      <c r="T156" s="88"/>
      <c r="U156" s="88"/>
      <c r="V156" s="88"/>
      <c r="W156" s="64">
        <v>1</v>
      </c>
      <c r="X156" s="88"/>
      <c r="Y156" s="88"/>
      <c r="Z156" s="51">
        <f t="shared" si="2"/>
        <v>2</v>
      </c>
      <c r="AA156" s="66"/>
      <c r="AB156" s="53"/>
      <c r="AC156" s="67"/>
      <c r="AD156" s="68"/>
      <c r="AE156" s="68"/>
      <c r="AF156" s="69"/>
      <c r="AG156" s="66"/>
      <c r="AH156" s="66"/>
      <c r="AI156" s="67"/>
      <c r="AJ156" s="160"/>
      <c r="AK156" s="160"/>
      <c r="AL156" s="160"/>
      <c r="AM156" s="160"/>
      <c r="AN156" s="160"/>
      <c r="AO156" s="160"/>
      <c r="AP156" s="160"/>
      <c r="AQ156" s="160"/>
      <c r="AR156" s="160"/>
      <c r="AS156" s="160"/>
      <c r="AT156" s="160"/>
      <c r="AU156" s="160"/>
      <c r="AV156" s="160"/>
      <c r="AW156" s="160"/>
      <c r="AX156" s="160"/>
      <c r="AY156" s="160"/>
      <c r="AZ156" s="160"/>
      <c r="BA156" s="160"/>
      <c r="BB156" s="160"/>
      <c r="BC156" s="160"/>
      <c r="BD156" s="160"/>
      <c r="BE156" s="160"/>
      <c r="BF156" s="160"/>
      <c r="BG156" s="160"/>
      <c r="BH156" s="160"/>
      <c r="BI156" s="160"/>
      <c r="BJ156" s="160"/>
      <c r="BK156" s="160"/>
      <c r="BL156" s="160"/>
      <c r="BM156" s="160"/>
      <c r="BN156" s="160"/>
      <c r="BO156" s="160"/>
      <c r="BP156" s="160"/>
      <c r="BQ156" s="160"/>
      <c r="BR156" s="160"/>
      <c r="BS156" s="160"/>
      <c r="BT156" s="160"/>
      <c r="BU156" s="160"/>
      <c r="BV156" s="160"/>
      <c r="BW156" s="160"/>
      <c r="BX156" s="160"/>
      <c r="BY156" s="160"/>
      <c r="BZ156" s="160"/>
      <c r="CA156" s="160"/>
      <c r="CB156" s="160"/>
      <c r="CC156" s="160"/>
      <c r="CD156" s="160"/>
      <c r="CE156" s="160"/>
      <c r="CF156" s="160"/>
      <c r="CG156" s="160"/>
      <c r="CH156" s="160"/>
      <c r="CI156" s="160"/>
      <c r="CJ156" s="160"/>
      <c r="CK156" s="160"/>
      <c r="CL156" s="160"/>
      <c r="CM156" s="160"/>
      <c r="CN156" s="160"/>
      <c r="CO156" s="160"/>
      <c r="CP156" s="160"/>
      <c r="CQ156" s="160"/>
      <c r="CR156" s="160"/>
      <c r="CS156" s="160"/>
      <c r="CT156" s="160"/>
      <c r="CU156" s="160"/>
      <c r="CV156" s="160"/>
      <c r="CW156" s="160"/>
      <c r="CX156" s="160"/>
      <c r="CY156" s="160"/>
      <c r="CZ156" s="160"/>
      <c r="DA156" s="160"/>
      <c r="DB156" s="160"/>
      <c r="DC156" s="160"/>
      <c r="DD156" s="160"/>
      <c r="DE156" s="160"/>
      <c r="DF156" s="160"/>
      <c r="DG156" s="160"/>
      <c r="DH156" s="160"/>
      <c r="DI156" s="160"/>
      <c r="DJ156" s="160"/>
      <c r="DK156" s="160"/>
      <c r="DL156" s="160"/>
      <c r="DM156" s="160"/>
      <c r="DN156" s="160"/>
      <c r="DO156" s="160"/>
      <c r="DP156" s="160"/>
      <c r="DQ156" s="160"/>
      <c r="DR156" s="160"/>
      <c r="DS156" s="160"/>
      <c r="DT156" s="160"/>
      <c r="DU156" s="160"/>
      <c r="DV156" s="160"/>
      <c r="DW156" s="160"/>
      <c r="DX156" s="160"/>
      <c r="DY156" s="160"/>
      <c r="DZ156" s="160"/>
      <c r="EA156" s="160"/>
      <c r="EB156" s="160"/>
      <c r="EC156" s="160"/>
      <c r="ED156" s="160"/>
      <c r="EE156" s="160"/>
      <c r="EF156" s="160"/>
      <c r="EG156" s="160"/>
      <c r="EH156" s="160"/>
      <c r="EI156" s="160"/>
      <c r="EJ156" s="160"/>
      <c r="EK156" s="160"/>
      <c r="EL156" s="160"/>
      <c r="EM156" s="160"/>
      <c r="EN156" s="160"/>
      <c r="EO156" s="160"/>
      <c r="EP156" s="160"/>
      <c r="EQ156" s="160"/>
      <c r="ER156" s="160"/>
      <c r="ES156" s="160"/>
      <c r="ET156" s="160"/>
      <c r="EU156" s="160"/>
      <c r="EV156" s="160"/>
      <c r="EW156" s="160"/>
      <c r="EX156" s="160"/>
      <c r="EY156" s="160"/>
      <c r="EZ156" s="160"/>
      <c r="FA156" s="160"/>
      <c r="FB156" s="160"/>
      <c r="FC156" s="160"/>
      <c r="FD156" s="160"/>
      <c r="FE156" s="160"/>
      <c r="FF156" s="160"/>
      <c r="FG156" s="160"/>
      <c r="FH156" s="160"/>
      <c r="FI156" s="160"/>
      <c r="FJ156" s="160"/>
      <c r="FK156" s="160"/>
      <c r="FL156" s="160"/>
      <c r="FM156" s="160"/>
      <c r="FN156" s="160"/>
      <c r="FO156" s="160"/>
      <c r="FP156" s="160"/>
      <c r="FQ156" s="160"/>
      <c r="FR156" s="160"/>
      <c r="FS156" s="160"/>
      <c r="FT156" s="160"/>
      <c r="FU156" s="160"/>
      <c r="FV156" s="160"/>
      <c r="FW156" s="160"/>
      <c r="FX156" s="160"/>
      <c r="FY156" s="160"/>
      <c r="FZ156" s="160"/>
      <c r="GA156" s="160"/>
      <c r="GB156" s="160"/>
      <c r="GC156" s="160"/>
      <c r="GD156" s="160"/>
      <c r="GE156" s="160"/>
      <c r="GF156" s="160"/>
      <c r="GG156" s="160"/>
      <c r="GH156" s="160"/>
      <c r="GI156" s="160"/>
      <c r="GJ156" s="160"/>
      <c r="GK156" s="160"/>
      <c r="GL156" s="160"/>
      <c r="GM156" s="160"/>
      <c r="GN156" s="160"/>
      <c r="GO156" s="160"/>
      <c r="GP156" s="160"/>
      <c r="GQ156" s="160"/>
      <c r="GR156" s="160"/>
      <c r="GS156" s="160"/>
      <c r="GT156" s="160"/>
      <c r="GU156" s="160"/>
      <c r="GV156" s="160"/>
      <c r="GW156" s="160"/>
      <c r="GX156" s="160"/>
      <c r="GY156" s="160"/>
      <c r="GZ156" s="160"/>
      <c r="HA156" s="160"/>
      <c r="HB156" s="160"/>
      <c r="HC156" s="160"/>
      <c r="HD156" s="160"/>
      <c r="HE156" s="160"/>
      <c r="HF156" s="160"/>
      <c r="HG156" s="160"/>
      <c r="HH156" s="160"/>
      <c r="HI156" s="160"/>
      <c r="HJ156" s="160"/>
      <c r="HK156" s="160"/>
      <c r="HL156" s="160"/>
      <c r="HM156" s="160"/>
      <c r="HN156" s="160"/>
      <c r="HO156" s="160"/>
      <c r="HP156" s="160"/>
      <c r="HQ156" s="160"/>
      <c r="HR156" s="160"/>
      <c r="HS156" s="160"/>
      <c r="HT156" s="160"/>
      <c r="HU156" s="160"/>
      <c r="HV156" s="160"/>
      <c r="HW156" s="160"/>
      <c r="HX156" s="160"/>
      <c r="HY156" s="160"/>
      <c r="HZ156" s="160"/>
      <c r="IA156" s="160"/>
      <c r="IB156" s="160"/>
      <c r="IC156" s="160"/>
      <c r="ID156" s="160"/>
      <c r="IE156" s="160"/>
      <c r="IF156" s="160"/>
      <c r="IG156" s="160"/>
      <c r="IH156" s="160"/>
      <c r="II156" s="160"/>
      <c r="IJ156" s="160"/>
      <c r="IK156" s="160"/>
      <c r="IL156" s="160"/>
      <c r="IM156" s="160"/>
      <c r="IN156" s="160"/>
      <c r="IO156" s="160"/>
      <c r="IP156" s="160"/>
      <c r="IQ156" s="160"/>
      <c r="IR156" s="160"/>
      <c r="IS156" s="160"/>
      <c r="IT156" s="160"/>
      <c r="IU156" s="160"/>
      <c r="IV156" s="160"/>
      <c r="IW156" s="160"/>
      <c r="IX156" s="160"/>
      <c r="IY156" s="160"/>
      <c r="IZ156" s="160"/>
      <c r="JA156" s="160"/>
      <c r="JB156" s="160"/>
      <c r="JC156" s="160"/>
      <c r="JD156" s="160"/>
      <c r="JE156" s="160"/>
      <c r="JF156" s="160"/>
      <c r="JG156" s="160"/>
      <c r="JH156" s="160"/>
      <c r="JI156" s="160"/>
      <c r="JJ156" s="160"/>
      <c r="JK156" s="160"/>
      <c r="JL156" s="160"/>
      <c r="JM156" s="160"/>
      <c r="JN156" s="160"/>
      <c r="JO156" s="160"/>
      <c r="JP156" s="160"/>
      <c r="JQ156" s="160"/>
      <c r="JR156" s="160"/>
      <c r="JS156" s="160"/>
      <c r="JT156" s="160"/>
      <c r="JU156" s="160"/>
      <c r="JV156" s="160"/>
      <c r="JW156" s="160"/>
      <c r="JX156" s="160"/>
      <c r="JY156" s="160"/>
      <c r="JZ156" s="160"/>
      <c r="KA156" s="160"/>
      <c r="KB156" s="160"/>
      <c r="KC156" s="160"/>
      <c r="KD156" s="160"/>
      <c r="KE156" s="160"/>
      <c r="KF156" s="160"/>
      <c r="KG156" s="160"/>
      <c r="KH156" s="160"/>
      <c r="KI156" s="160"/>
      <c r="KJ156" s="160"/>
      <c r="KK156" s="160"/>
      <c r="KL156" s="160"/>
      <c r="KM156" s="160"/>
      <c r="KN156" s="160"/>
      <c r="KO156" s="160"/>
      <c r="KP156" s="160"/>
      <c r="KQ156" s="160"/>
      <c r="KR156" s="160"/>
      <c r="KS156" s="160"/>
      <c r="KT156" s="160"/>
      <c r="KU156" s="160"/>
      <c r="KV156" s="160"/>
      <c r="KW156" s="160"/>
      <c r="KX156" s="160"/>
      <c r="KY156" s="160"/>
      <c r="KZ156" s="160"/>
      <c r="LA156" s="160"/>
      <c r="LB156" s="160"/>
      <c r="LC156" s="160"/>
      <c r="LD156" s="160"/>
      <c r="LE156" s="160"/>
      <c r="LF156" s="160"/>
      <c r="LG156" s="160"/>
      <c r="LH156" s="160"/>
      <c r="LI156" s="160"/>
      <c r="LJ156" s="160"/>
      <c r="LK156" s="160"/>
      <c r="LL156" s="160"/>
      <c r="LM156" s="160"/>
      <c r="LN156" s="160"/>
      <c r="LO156" s="160"/>
      <c r="LP156" s="160"/>
      <c r="LQ156" s="160"/>
      <c r="LR156" s="160"/>
      <c r="LS156" s="160"/>
      <c r="LT156" s="160"/>
      <c r="LU156" s="160"/>
      <c r="LV156" s="160"/>
      <c r="LW156" s="160"/>
      <c r="LX156" s="160"/>
      <c r="LY156" s="160"/>
      <c r="LZ156" s="160"/>
      <c r="MA156" s="160"/>
      <c r="MB156" s="160"/>
      <c r="MC156" s="160"/>
      <c r="MD156" s="160"/>
      <c r="ME156" s="160"/>
      <c r="MF156" s="160"/>
      <c r="MG156" s="160"/>
      <c r="MH156" s="160"/>
      <c r="MI156" s="160"/>
      <c r="MJ156" s="160"/>
      <c r="MK156" s="160"/>
      <c r="ML156" s="160"/>
      <c r="MM156" s="160"/>
      <c r="MN156" s="160"/>
      <c r="MO156" s="160"/>
      <c r="MP156" s="160"/>
      <c r="MQ156" s="160"/>
      <c r="MR156" s="160"/>
      <c r="MS156" s="160"/>
      <c r="MT156" s="160"/>
      <c r="MU156" s="160"/>
      <c r="MV156" s="160"/>
      <c r="MW156" s="160"/>
      <c r="MX156" s="160"/>
      <c r="MY156" s="160"/>
      <c r="MZ156" s="160"/>
      <c r="NA156" s="160"/>
      <c r="NB156" s="160"/>
      <c r="NC156" s="160"/>
      <c r="ND156" s="160"/>
      <c r="NE156" s="160"/>
      <c r="NF156" s="160"/>
      <c r="NG156" s="160"/>
      <c r="NH156" s="160"/>
      <c r="NI156" s="160"/>
      <c r="NJ156" s="160"/>
      <c r="NK156" s="160"/>
      <c r="NL156" s="160"/>
      <c r="NM156" s="160"/>
      <c r="NN156" s="160"/>
      <c r="NO156" s="160"/>
      <c r="NP156" s="160"/>
      <c r="NQ156" s="160"/>
      <c r="NR156" s="160"/>
      <c r="NS156" s="160"/>
      <c r="NT156" s="160"/>
      <c r="NU156" s="160"/>
      <c r="NV156" s="160"/>
      <c r="NW156" s="160"/>
      <c r="NX156" s="160"/>
      <c r="NY156" s="160"/>
      <c r="NZ156" s="160"/>
      <c r="OA156" s="160"/>
      <c r="OB156" s="160"/>
      <c r="OC156" s="160"/>
      <c r="OD156" s="160"/>
      <c r="OE156" s="160"/>
      <c r="OF156" s="160"/>
      <c r="OG156" s="160"/>
      <c r="OH156" s="160"/>
      <c r="OI156" s="160"/>
      <c r="OJ156" s="160"/>
      <c r="OK156" s="160"/>
      <c r="OL156" s="160"/>
      <c r="OM156" s="160"/>
      <c r="ON156" s="160"/>
      <c r="OO156" s="160"/>
      <c r="OP156" s="160"/>
      <c r="OQ156" s="160"/>
      <c r="OR156" s="160"/>
      <c r="OS156" s="160"/>
      <c r="OT156" s="160"/>
      <c r="OU156" s="160"/>
      <c r="OV156" s="160"/>
      <c r="OW156" s="160"/>
      <c r="OX156" s="160"/>
      <c r="OY156" s="160"/>
      <c r="OZ156" s="160"/>
      <c r="PA156" s="160"/>
      <c r="PB156" s="160"/>
      <c r="PC156" s="160"/>
      <c r="PD156" s="160"/>
      <c r="PE156" s="160"/>
      <c r="PF156" s="160"/>
      <c r="PG156" s="160"/>
      <c r="PH156" s="160"/>
      <c r="PI156" s="160"/>
      <c r="PJ156" s="160"/>
      <c r="PK156" s="160"/>
      <c r="PL156" s="160"/>
      <c r="PM156" s="160"/>
      <c r="PN156" s="160"/>
      <c r="PO156" s="160"/>
      <c r="PP156" s="160"/>
      <c r="PQ156" s="160"/>
      <c r="PR156" s="160"/>
      <c r="PS156" s="160"/>
      <c r="PT156" s="160"/>
      <c r="PU156" s="160"/>
      <c r="PV156" s="160"/>
      <c r="PW156" s="160"/>
      <c r="PX156" s="160"/>
      <c r="PY156" s="160"/>
      <c r="PZ156" s="160"/>
      <c r="QA156" s="160"/>
      <c r="QB156" s="160"/>
      <c r="QC156" s="160"/>
      <c r="QD156" s="160"/>
      <c r="QE156" s="160"/>
      <c r="QF156" s="160"/>
      <c r="QG156" s="160"/>
      <c r="QH156" s="160"/>
      <c r="QI156" s="160"/>
      <c r="QJ156" s="160"/>
      <c r="QK156" s="160"/>
      <c r="QL156" s="160"/>
      <c r="QM156" s="160"/>
      <c r="QN156" s="160"/>
      <c r="QO156" s="160"/>
      <c r="QP156" s="160"/>
      <c r="QQ156" s="160"/>
      <c r="QR156" s="160"/>
      <c r="QS156" s="160"/>
      <c r="QT156" s="160"/>
      <c r="QU156" s="160"/>
      <c r="QV156" s="160"/>
      <c r="QW156" s="160"/>
      <c r="QX156" s="160"/>
      <c r="QY156" s="160"/>
      <c r="QZ156" s="160"/>
      <c r="RA156" s="160"/>
      <c r="RB156" s="160"/>
      <c r="RC156" s="160"/>
      <c r="RD156" s="160"/>
      <c r="RE156" s="160"/>
      <c r="RF156" s="160"/>
      <c r="RG156" s="160"/>
      <c r="RH156" s="160"/>
      <c r="RI156" s="160"/>
      <c r="RJ156" s="160"/>
      <c r="RK156" s="160"/>
      <c r="RL156" s="160"/>
      <c r="RM156" s="160"/>
      <c r="RN156" s="160"/>
      <c r="RO156" s="160"/>
      <c r="RP156" s="160"/>
      <c r="RQ156" s="160"/>
      <c r="RR156" s="160"/>
      <c r="RS156" s="160"/>
      <c r="RT156" s="160"/>
      <c r="RU156" s="160"/>
      <c r="RV156" s="160"/>
      <c r="RW156" s="160"/>
      <c r="RX156" s="160"/>
      <c r="RY156" s="160"/>
      <c r="RZ156" s="160"/>
      <c r="SA156" s="160"/>
      <c r="SB156" s="160"/>
      <c r="SC156" s="160"/>
      <c r="SD156" s="160"/>
      <c r="SE156" s="160"/>
      <c r="SF156" s="160"/>
      <c r="SG156" s="160"/>
      <c r="SH156" s="160"/>
      <c r="SI156" s="160"/>
      <c r="SJ156" s="160"/>
      <c r="SK156" s="160"/>
      <c r="SL156" s="160"/>
      <c r="SM156" s="160"/>
      <c r="SN156" s="160"/>
      <c r="SO156" s="160"/>
      <c r="SP156" s="160"/>
      <c r="SQ156" s="160"/>
      <c r="SR156" s="160"/>
      <c r="SS156" s="160"/>
      <c r="ST156" s="160"/>
      <c r="SU156" s="160"/>
      <c r="SV156" s="160"/>
      <c r="SW156" s="160"/>
      <c r="SX156" s="160"/>
      <c r="SY156" s="160"/>
      <c r="SZ156" s="160"/>
      <c r="TA156" s="160"/>
      <c r="TB156" s="160"/>
      <c r="TC156" s="160"/>
      <c r="TD156" s="160"/>
      <c r="TE156" s="160"/>
      <c r="TF156" s="160"/>
      <c r="TG156" s="160"/>
      <c r="TH156" s="160"/>
      <c r="TI156" s="160"/>
      <c r="TJ156" s="160"/>
      <c r="TK156" s="160"/>
      <c r="TL156" s="160"/>
      <c r="TM156" s="160"/>
      <c r="TN156" s="160"/>
      <c r="TO156" s="160"/>
      <c r="TP156" s="160"/>
      <c r="TQ156" s="160"/>
      <c r="TR156" s="160"/>
      <c r="TS156" s="160"/>
      <c r="TT156" s="160"/>
      <c r="TU156" s="160"/>
      <c r="TV156" s="160"/>
      <c r="TW156" s="160"/>
      <c r="TX156" s="160"/>
      <c r="TY156" s="160"/>
      <c r="TZ156" s="160"/>
      <c r="UA156" s="160"/>
      <c r="UB156" s="160"/>
      <c r="UC156" s="160"/>
      <c r="UD156" s="160"/>
      <c r="UE156" s="160"/>
      <c r="UF156" s="160"/>
      <c r="UG156" s="160"/>
      <c r="UH156" s="160"/>
      <c r="UI156" s="160"/>
      <c r="UJ156" s="160"/>
      <c r="UK156" s="160"/>
      <c r="UL156" s="160"/>
      <c r="UM156" s="160"/>
      <c r="UN156" s="160"/>
      <c r="UO156" s="160"/>
      <c r="UP156" s="160"/>
      <c r="UQ156" s="160"/>
      <c r="UR156" s="160"/>
      <c r="US156" s="160"/>
      <c r="UT156" s="160"/>
      <c r="UU156" s="160"/>
      <c r="UV156" s="160"/>
      <c r="UW156" s="160"/>
      <c r="UX156" s="160"/>
      <c r="UY156" s="160"/>
      <c r="UZ156" s="160"/>
      <c r="VA156" s="160"/>
      <c r="VB156" s="160"/>
      <c r="VC156" s="160"/>
      <c r="VD156" s="160"/>
      <c r="VE156" s="160"/>
      <c r="VF156" s="160"/>
      <c r="VG156" s="160"/>
      <c r="VH156" s="160"/>
      <c r="VI156" s="160"/>
      <c r="VJ156" s="160"/>
      <c r="VK156" s="160"/>
      <c r="VL156" s="160"/>
      <c r="VM156" s="160"/>
      <c r="VN156" s="160"/>
      <c r="VO156" s="160"/>
      <c r="VP156" s="160"/>
      <c r="VQ156" s="160"/>
      <c r="VR156" s="160"/>
      <c r="VS156" s="160"/>
      <c r="VT156" s="160"/>
      <c r="VU156" s="160"/>
      <c r="VV156" s="160"/>
      <c r="VW156" s="160"/>
      <c r="VX156" s="160"/>
      <c r="VY156" s="160"/>
      <c r="VZ156" s="160"/>
      <c r="WA156" s="160"/>
      <c r="WB156" s="160"/>
      <c r="WC156" s="160"/>
      <c r="WD156" s="160"/>
      <c r="WE156" s="160"/>
      <c r="WF156" s="160"/>
      <c r="WG156" s="160"/>
      <c r="WH156" s="160"/>
      <c r="WI156" s="160"/>
      <c r="WJ156" s="160"/>
      <c r="WK156" s="160"/>
      <c r="WL156" s="160"/>
      <c r="WM156" s="160"/>
      <c r="WN156" s="160"/>
      <c r="WO156" s="160"/>
      <c r="WP156" s="160"/>
      <c r="WQ156" s="160"/>
      <c r="WR156" s="160"/>
      <c r="WS156" s="160"/>
      <c r="WT156" s="160"/>
      <c r="WU156" s="160"/>
      <c r="WV156" s="160"/>
      <c r="WW156" s="160"/>
      <c r="WX156" s="160"/>
      <c r="WY156" s="160"/>
      <c r="WZ156" s="160"/>
      <c r="XA156" s="160"/>
      <c r="XB156" s="160"/>
      <c r="XC156" s="160"/>
      <c r="XD156" s="160"/>
      <c r="XE156" s="160"/>
      <c r="XF156" s="160"/>
      <c r="XG156" s="160"/>
      <c r="XH156" s="160"/>
      <c r="XI156" s="160"/>
      <c r="XJ156" s="160"/>
      <c r="XK156" s="160"/>
      <c r="XL156" s="160"/>
      <c r="XM156" s="160"/>
      <c r="XN156" s="160"/>
      <c r="XO156" s="160"/>
      <c r="XP156" s="160"/>
      <c r="XQ156" s="160"/>
      <c r="XR156" s="160"/>
      <c r="XS156" s="160"/>
      <c r="XT156" s="160"/>
      <c r="XU156" s="160"/>
      <c r="XV156" s="160"/>
      <c r="XW156" s="160"/>
      <c r="XX156" s="160"/>
      <c r="XY156" s="160"/>
      <c r="XZ156" s="160"/>
      <c r="YA156" s="160"/>
      <c r="YB156" s="160"/>
      <c r="YC156" s="160"/>
      <c r="YD156" s="160"/>
      <c r="YE156" s="160"/>
      <c r="YF156" s="160"/>
      <c r="YG156" s="160"/>
      <c r="YH156" s="160"/>
      <c r="YI156" s="160"/>
      <c r="YJ156" s="160"/>
      <c r="YK156" s="160"/>
      <c r="YL156" s="160"/>
      <c r="YM156" s="160"/>
      <c r="YN156" s="160"/>
      <c r="YO156" s="160"/>
      <c r="YP156" s="160"/>
      <c r="YQ156" s="160"/>
      <c r="YR156" s="160"/>
      <c r="YS156" s="160"/>
      <c r="YT156" s="160"/>
      <c r="YU156" s="160"/>
      <c r="YV156" s="160"/>
      <c r="YW156" s="160"/>
      <c r="YX156" s="160"/>
      <c r="YY156" s="160"/>
      <c r="YZ156" s="160"/>
      <c r="ZA156" s="160"/>
      <c r="ZB156" s="160"/>
      <c r="ZC156" s="160"/>
      <c r="ZD156" s="160"/>
      <c r="ZE156" s="160"/>
      <c r="ZF156" s="160"/>
      <c r="ZG156" s="160"/>
      <c r="ZH156" s="160"/>
      <c r="ZI156" s="160"/>
      <c r="ZJ156" s="160"/>
      <c r="ZK156" s="160"/>
      <c r="ZL156" s="160"/>
      <c r="ZM156" s="160"/>
      <c r="ZN156" s="160"/>
      <c r="ZO156" s="160"/>
      <c r="ZP156" s="160"/>
      <c r="ZQ156" s="160"/>
      <c r="ZR156" s="160"/>
      <c r="ZS156" s="160"/>
      <c r="ZT156" s="160"/>
      <c r="ZU156" s="160"/>
      <c r="ZV156" s="160"/>
      <c r="ZW156" s="160"/>
      <c r="ZX156" s="160"/>
      <c r="ZY156" s="160"/>
      <c r="ZZ156" s="160"/>
      <c r="AAA156" s="160"/>
      <c r="AAB156" s="160"/>
      <c r="AAC156" s="160"/>
      <c r="AAD156" s="160"/>
      <c r="AAE156" s="160"/>
      <c r="AAF156" s="160"/>
      <c r="AAG156" s="160"/>
      <c r="AAH156" s="160"/>
      <c r="AAI156" s="160"/>
      <c r="AAJ156" s="160"/>
      <c r="AAK156" s="160"/>
      <c r="AAL156" s="160"/>
      <c r="AAM156" s="160"/>
      <c r="AAN156" s="160"/>
      <c r="AAO156" s="160"/>
      <c r="AAP156" s="160"/>
      <c r="AAQ156" s="160"/>
      <c r="AAR156" s="160"/>
      <c r="AAS156" s="160"/>
      <c r="AAT156" s="160"/>
      <c r="AAU156" s="160"/>
      <c r="AAV156" s="160"/>
      <c r="AAW156" s="160"/>
      <c r="AAX156" s="160"/>
      <c r="AAY156" s="160"/>
      <c r="AAZ156" s="160"/>
      <c r="ABA156" s="160"/>
      <c r="ABB156" s="160"/>
      <c r="ABC156" s="160"/>
      <c r="ABD156" s="160"/>
      <c r="ABE156" s="160"/>
      <c r="ABF156" s="160"/>
      <c r="ABG156" s="160"/>
      <c r="ABH156" s="160"/>
      <c r="ABI156" s="160"/>
      <c r="ABJ156" s="160"/>
      <c r="ABK156" s="160"/>
      <c r="ABL156" s="160"/>
      <c r="ABM156" s="160"/>
      <c r="ABN156" s="160"/>
      <c r="ABO156" s="160"/>
      <c r="ABP156" s="160"/>
      <c r="ABQ156" s="160"/>
      <c r="ABR156" s="160"/>
      <c r="ABS156" s="160"/>
      <c r="ABT156" s="160"/>
      <c r="ABU156" s="160"/>
      <c r="ABV156" s="160"/>
      <c r="ABW156" s="160"/>
      <c r="ABX156" s="160"/>
      <c r="ABY156" s="160"/>
      <c r="ABZ156" s="160"/>
      <c r="ACA156" s="160"/>
      <c r="ACB156" s="160"/>
      <c r="ACC156" s="160"/>
      <c r="ACD156" s="160"/>
      <c r="ACE156" s="160"/>
      <c r="ACF156" s="160"/>
      <c r="ACG156" s="160"/>
      <c r="ACH156" s="160"/>
      <c r="ACI156" s="160"/>
      <c r="ACJ156" s="160"/>
      <c r="ACK156" s="160"/>
      <c r="ACL156" s="160"/>
      <c r="ACM156" s="160"/>
      <c r="ACN156" s="160"/>
      <c r="ACO156" s="160"/>
      <c r="ACP156" s="160"/>
      <c r="ACQ156" s="160"/>
      <c r="ACR156" s="160"/>
      <c r="ACS156" s="160"/>
      <c r="ACT156" s="160"/>
      <c r="ACU156" s="160"/>
      <c r="ACV156" s="160"/>
      <c r="ACW156" s="160"/>
      <c r="ACX156" s="160"/>
      <c r="ACY156" s="160"/>
      <c r="ACZ156" s="160"/>
      <c r="ADA156" s="160"/>
      <c r="ADB156" s="160"/>
      <c r="ADC156" s="160"/>
      <c r="ADD156" s="160"/>
      <c r="ADE156" s="160"/>
      <c r="ADF156" s="160"/>
      <c r="ADG156" s="160"/>
      <c r="ADH156" s="160"/>
      <c r="ADI156" s="160"/>
      <c r="ADJ156" s="160"/>
      <c r="ADK156" s="160"/>
      <c r="ADL156" s="160"/>
      <c r="ADM156" s="160"/>
      <c r="ADN156" s="160"/>
      <c r="ADO156" s="160"/>
      <c r="ADP156" s="160"/>
      <c r="ADQ156" s="160"/>
      <c r="ADR156" s="160"/>
      <c r="ADS156" s="160"/>
      <c r="ADT156" s="160"/>
      <c r="ADU156" s="160"/>
      <c r="ADV156" s="160"/>
      <c r="ADW156" s="160"/>
      <c r="ADX156" s="160"/>
      <c r="ADY156" s="160"/>
      <c r="ADZ156" s="160"/>
      <c r="AEA156" s="160"/>
      <c r="AEB156" s="160"/>
      <c r="AEC156" s="160"/>
      <c r="AED156" s="160"/>
      <c r="AEE156" s="160"/>
      <c r="AEF156" s="160"/>
      <c r="AEG156" s="160"/>
      <c r="AEH156" s="160"/>
      <c r="AEI156" s="160"/>
      <c r="AEJ156" s="160"/>
      <c r="AEK156" s="160"/>
      <c r="AEL156" s="160"/>
      <c r="AEM156" s="160"/>
      <c r="AEN156" s="160"/>
      <c r="AEO156" s="160"/>
      <c r="AEP156" s="160"/>
      <c r="AEQ156" s="160"/>
      <c r="AER156" s="160"/>
      <c r="AES156" s="160"/>
      <c r="AET156" s="160"/>
      <c r="AEU156" s="160"/>
      <c r="AEV156" s="160"/>
      <c r="AEW156" s="160"/>
      <c r="AEX156" s="160"/>
      <c r="AEY156" s="160"/>
      <c r="AEZ156" s="160"/>
      <c r="AFA156" s="160"/>
      <c r="AFB156" s="160"/>
      <c r="AFC156" s="160"/>
      <c r="AFD156" s="160"/>
      <c r="AFE156" s="160"/>
      <c r="AFF156" s="160"/>
      <c r="AFG156" s="160"/>
      <c r="AFH156" s="160"/>
      <c r="AFI156" s="160"/>
      <c r="AFJ156" s="160"/>
      <c r="AFK156" s="160"/>
      <c r="AFL156" s="160"/>
      <c r="AFM156" s="160"/>
      <c r="AFN156" s="160"/>
      <c r="AFO156" s="160"/>
      <c r="AFP156" s="160"/>
      <c r="AFQ156" s="160"/>
      <c r="AFR156" s="160"/>
      <c r="AFS156" s="160"/>
      <c r="AFT156" s="160"/>
      <c r="AFU156" s="160"/>
      <c r="AFV156" s="160"/>
      <c r="AFW156" s="160"/>
      <c r="AFX156" s="160"/>
      <c r="AFY156" s="160"/>
      <c r="AFZ156" s="160"/>
      <c r="AGA156" s="160"/>
      <c r="AGB156" s="160"/>
      <c r="AGC156" s="160"/>
      <c r="AGD156" s="160"/>
      <c r="AGE156" s="160"/>
      <c r="AGF156" s="160"/>
      <c r="AGG156" s="160"/>
      <c r="AGH156" s="160"/>
      <c r="AGI156" s="160"/>
      <c r="AGJ156" s="160"/>
      <c r="AGK156" s="160"/>
      <c r="AGL156" s="160"/>
      <c r="AGM156" s="160"/>
      <c r="AGN156" s="160"/>
      <c r="AGO156" s="160"/>
      <c r="AGP156" s="160"/>
      <c r="AGQ156" s="160"/>
      <c r="AGR156" s="160"/>
      <c r="AGS156" s="160"/>
      <c r="AGT156" s="160"/>
      <c r="AGU156" s="160"/>
      <c r="AGV156" s="160"/>
      <c r="AGW156" s="160"/>
      <c r="AGX156" s="160"/>
      <c r="AGY156" s="160"/>
      <c r="AGZ156" s="160"/>
      <c r="AHA156" s="160"/>
      <c r="AHB156" s="160"/>
      <c r="AHC156" s="160"/>
      <c r="AHD156" s="160"/>
      <c r="AHE156" s="160"/>
      <c r="AHF156" s="160"/>
      <c r="AHG156" s="160"/>
      <c r="AHH156" s="160"/>
      <c r="AHI156" s="160"/>
      <c r="AHJ156" s="160"/>
      <c r="AHK156" s="160"/>
      <c r="AHL156" s="160"/>
      <c r="AHM156" s="160"/>
      <c r="AHN156" s="160"/>
      <c r="AHO156" s="160"/>
      <c r="AHP156" s="160"/>
      <c r="AHQ156" s="160"/>
      <c r="AHR156" s="160"/>
      <c r="AHS156" s="160"/>
      <c r="AHT156" s="160"/>
      <c r="AHU156" s="160"/>
      <c r="AHV156" s="160"/>
      <c r="AHW156" s="160"/>
      <c r="AHX156" s="160"/>
      <c r="AHY156" s="160"/>
      <c r="AHZ156" s="160"/>
      <c r="AIA156" s="160"/>
      <c r="AIB156" s="160"/>
      <c r="AIC156" s="160"/>
      <c r="AID156" s="160"/>
      <c r="AIE156" s="160"/>
      <c r="AIF156" s="160"/>
      <c r="AIG156" s="160"/>
      <c r="AIH156" s="160"/>
      <c r="AII156" s="160"/>
      <c r="AIJ156" s="160"/>
      <c r="AIK156" s="160"/>
      <c r="AIL156" s="160"/>
      <c r="AIM156" s="160"/>
      <c r="AIN156" s="160"/>
      <c r="AIO156" s="160"/>
      <c r="AIP156" s="160"/>
      <c r="AIQ156" s="160"/>
      <c r="AIR156" s="160"/>
      <c r="AIS156" s="160"/>
      <c r="AIT156" s="160"/>
      <c r="AIU156" s="160"/>
      <c r="AIV156" s="160"/>
      <c r="AIW156" s="160"/>
      <c r="AIX156" s="160"/>
      <c r="AIY156" s="160"/>
      <c r="AIZ156" s="160"/>
      <c r="AJA156" s="160"/>
      <c r="AJB156" s="160"/>
      <c r="AJC156" s="160"/>
      <c r="AJD156" s="160"/>
      <c r="AJE156" s="160"/>
      <c r="AJF156" s="160"/>
      <c r="AJG156" s="160"/>
      <c r="AJH156" s="160"/>
      <c r="AJI156" s="160"/>
      <c r="AJJ156" s="160"/>
    </row>
    <row r="157" spans="1:946" s="171" customFormat="1" ht="27.95" customHeight="1" x14ac:dyDescent="0.25">
      <c r="A157" s="73" t="s">
        <v>123</v>
      </c>
      <c r="B157" s="73" t="s">
        <v>370</v>
      </c>
      <c r="C157" s="78" t="s">
        <v>371</v>
      </c>
      <c r="D157" s="80" t="s">
        <v>75</v>
      </c>
      <c r="E157" s="80" t="s">
        <v>372</v>
      </c>
      <c r="F157" s="81" t="s">
        <v>187</v>
      </c>
      <c r="G157" s="80" t="s">
        <v>60</v>
      </c>
      <c r="H157" s="80" t="s">
        <v>373</v>
      </c>
      <c r="I157" s="80" t="s">
        <v>62</v>
      </c>
      <c r="J157" s="80"/>
      <c r="K157" s="46">
        <v>44742</v>
      </c>
      <c r="L157" s="80"/>
      <c r="M157" s="48" t="s">
        <v>57</v>
      </c>
      <c r="N157" s="48">
        <v>1</v>
      </c>
      <c r="O157" s="88"/>
      <c r="P157" s="88"/>
      <c r="Q157" s="88"/>
      <c r="R157" s="88"/>
      <c r="S157" s="48">
        <v>1</v>
      </c>
      <c r="T157" s="88"/>
      <c r="U157" s="88"/>
      <c r="V157" s="88"/>
      <c r="W157" s="88"/>
      <c r="X157" s="88"/>
      <c r="Y157" s="88"/>
      <c r="Z157" s="51">
        <f t="shared" si="2"/>
        <v>2</v>
      </c>
      <c r="AA157" s="52">
        <v>0</v>
      </c>
      <c r="AB157" s="53">
        <v>1</v>
      </c>
      <c r="AC157" s="54">
        <f>Z158/(AA157+Z157)</f>
        <v>1</v>
      </c>
      <c r="AD157" s="55">
        <v>0</v>
      </c>
      <c r="AE157" s="55">
        <v>0</v>
      </c>
      <c r="AF157" s="56" t="str">
        <f>IFERROR(AE157/AD157," ")</f>
        <v xml:space="preserve"> </v>
      </c>
      <c r="AG157" s="52">
        <v>2</v>
      </c>
      <c r="AH157" s="52">
        <v>2</v>
      </c>
      <c r="AI157" s="54">
        <f>IFERROR(AH157/AG157," ")</f>
        <v>1</v>
      </c>
      <c r="AJ157" s="160"/>
      <c r="AK157" s="160"/>
      <c r="AL157" s="160"/>
      <c r="AM157" s="160"/>
      <c r="AN157" s="160"/>
      <c r="AO157" s="160"/>
      <c r="AP157" s="160"/>
      <c r="AQ157" s="160"/>
      <c r="AR157" s="160"/>
      <c r="AS157" s="160"/>
      <c r="AT157" s="160"/>
      <c r="AU157" s="160"/>
      <c r="AV157" s="160"/>
      <c r="AW157" s="160"/>
      <c r="AX157" s="160"/>
      <c r="AY157" s="160"/>
      <c r="AZ157" s="160"/>
      <c r="BA157" s="160"/>
      <c r="BB157" s="160"/>
      <c r="BC157" s="160"/>
      <c r="BD157" s="160"/>
      <c r="BE157" s="160"/>
      <c r="BF157" s="160"/>
      <c r="BG157" s="160"/>
      <c r="BH157" s="160"/>
      <c r="BI157" s="160"/>
      <c r="BJ157" s="160"/>
      <c r="BK157" s="160"/>
      <c r="BL157" s="160"/>
      <c r="BM157" s="160"/>
      <c r="BN157" s="160"/>
      <c r="BO157" s="160"/>
      <c r="BP157" s="160"/>
      <c r="BQ157" s="160"/>
      <c r="BR157" s="160"/>
      <c r="BS157" s="160"/>
      <c r="BT157" s="160"/>
      <c r="BU157" s="160"/>
      <c r="BV157" s="160"/>
      <c r="BW157" s="160"/>
      <c r="BX157" s="160"/>
      <c r="BY157" s="160"/>
      <c r="BZ157" s="160"/>
      <c r="CA157" s="160"/>
      <c r="CB157" s="160"/>
      <c r="CC157" s="160"/>
      <c r="CD157" s="160"/>
      <c r="CE157" s="160"/>
      <c r="CF157" s="160"/>
      <c r="CG157" s="160"/>
      <c r="CH157" s="160"/>
      <c r="CI157" s="160"/>
      <c r="CJ157" s="160"/>
      <c r="CK157" s="160"/>
      <c r="CL157" s="160"/>
      <c r="CM157" s="160"/>
      <c r="CN157" s="160"/>
      <c r="CO157" s="160"/>
      <c r="CP157" s="160"/>
      <c r="CQ157" s="160"/>
      <c r="CR157" s="160"/>
      <c r="CS157" s="160"/>
      <c r="CT157" s="160"/>
      <c r="CU157" s="160"/>
      <c r="CV157" s="160"/>
      <c r="CW157" s="160"/>
      <c r="CX157" s="160"/>
      <c r="CY157" s="160"/>
      <c r="CZ157" s="160"/>
      <c r="DA157" s="160"/>
      <c r="DB157" s="160"/>
      <c r="DC157" s="160"/>
      <c r="DD157" s="160"/>
      <c r="DE157" s="160"/>
      <c r="DF157" s="160"/>
      <c r="DG157" s="160"/>
      <c r="DH157" s="160"/>
      <c r="DI157" s="160"/>
      <c r="DJ157" s="160"/>
      <c r="DK157" s="160"/>
      <c r="DL157" s="160"/>
      <c r="DM157" s="160"/>
      <c r="DN157" s="160"/>
      <c r="DO157" s="160"/>
      <c r="DP157" s="160"/>
      <c r="DQ157" s="160"/>
      <c r="DR157" s="160"/>
      <c r="DS157" s="160"/>
      <c r="DT157" s="160"/>
      <c r="DU157" s="160"/>
      <c r="DV157" s="160"/>
      <c r="DW157" s="160"/>
      <c r="DX157" s="160"/>
      <c r="DY157" s="160"/>
      <c r="DZ157" s="160"/>
      <c r="EA157" s="160"/>
      <c r="EB157" s="160"/>
      <c r="EC157" s="160"/>
      <c r="ED157" s="160"/>
      <c r="EE157" s="160"/>
      <c r="EF157" s="160"/>
      <c r="EG157" s="160"/>
      <c r="EH157" s="160"/>
      <c r="EI157" s="160"/>
      <c r="EJ157" s="160"/>
      <c r="EK157" s="160"/>
      <c r="EL157" s="160"/>
      <c r="EM157" s="160"/>
      <c r="EN157" s="160"/>
      <c r="EO157" s="160"/>
      <c r="EP157" s="160"/>
      <c r="EQ157" s="160"/>
      <c r="ER157" s="160"/>
      <c r="ES157" s="160"/>
      <c r="ET157" s="160"/>
      <c r="EU157" s="160"/>
      <c r="EV157" s="160"/>
      <c r="EW157" s="160"/>
      <c r="EX157" s="160"/>
      <c r="EY157" s="160"/>
      <c r="EZ157" s="160"/>
      <c r="FA157" s="160"/>
      <c r="FB157" s="160"/>
      <c r="FC157" s="160"/>
      <c r="FD157" s="160"/>
      <c r="FE157" s="160"/>
      <c r="FF157" s="160"/>
      <c r="FG157" s="160"/>
      <c r="FH157" s="160"/>
      <c r="FI157" s="160"/>
      <c r="FJ157" s="160"/>
      <c r="FK157" s="160"/>
      <c r="FL157" s="160"/>
      <c r="FM157" s="160"/>
      <c r="FN157" s="160"/>
      <c r="FO157" s="160"/>
      <c r="FP157" s="160"/>
      <c r="FQ157" s="160"/>
      <c r="FR157" s="160"/>
      <c r="FS157" s="160"/>
      <c r="FT157" s="160"/>
      <c r="FU157" s="160"/>
      <c r="FV157" s="160"/>
      <c r="FW157" s="160"/>
      <c r="FX157" s="160"/>
      <c r="FY157" s="160"/>
      <c r="FZ157" s="160"/>
      <c r="GA157" s="160"/>
      <c r="GB157" s="160"/>
      <c r="GC157" s="160"/>
      <c r="GD157" s="160"/>
      <c r="GE157" s="160"/>
      <c r="GF157" s="160"/>
      <c r="GG157" s="160"/>
      <c r="GH157" s="160"/>
      <c r="GI157" s="160"/>
      <c r="GJ157" s="160"/>
      <c r="GK157" s="160"/>
      <c r="GL157" s="160"/>
      <c r="GM157" s="160"/>
      <c r="GN157" s="160"/>
      <c r="GO157" s="160"/>
      <c r="GP157" s="160"/>
      <c r="GQ157" s="160"/>
      <c r="GR157" s="160"/>
      <c r="GS157" s="160"/>
      <c r="GT157" s="160"/>
      <c r="GU157" s="160"/>
      <c r="GV157" s="160"/>
      <c r="GW157" s="160"/>
      <c r="GX157" s="160"/>
      <c r="GY157" s="160"/>
      <c r="GZ157" s="160"/>
      <c r="HA157" s="160"/>
      <c r="HB157" s="160"/>
      <c r="HC157" s="160"/>
      <c r="HD157" s="160"/>
      <c r="HE157" s="160"/>
      <c r="HF157" s="160"/>
      <c r="HG157" s="160"/>
      <c r="HH157" s="160"/>
      <c r="HI157" s="160"/>
      <c r="HJ157" s="160"/>
      <c r="HK157" s="160"/>
      <c r="HL157" s="160"/>
      <c r="HM157" s="160"/>
      <c r="HN157" s="160"/>
      <c r="HO157" s="160"/>
      <c r="HP157" s="160"/>
      <c r="HQ157" s="160"/>
      <c r="HR157" s="160"/>
      <c r="HS157" s="160"/>
      <c r="HT157" s="160"/>
      <c r="HU157" s="160"/>
      <c r="HV157" s="160"/>
      <c r="HW157" s="160"/>
      <c r="HX157" s="160"/>
      <c r="HY157" s="160"/>
      <c r="HZ157" s="160"/>
      <c r="IA157" s="160"/>
      <c r="IB157" s="160"/>
      <c r="IC157" s="160"/>
      <c r="ID157" s="160"/>
      <c r="IE157" s="160"/>
      <c r="IF157" s="160"/>
      <c r="IG157" s="160"/>
      <c r="IH157" s="160"/>
      <c r="II157" s="160"/>
      <c r="IJ157" s="160"/>
      <c r="IK157" s="160"/>
      <c r="IL157" s="160"/>
      <c r="IM157" s="160"/>
      <c r="IN157" s="160"/>
      <c r="IO157" s="160"/>
      <c r="IP157" s="160"/>
      <c r="IQ157" s="160"/>
      <c r="IR157" s="160"/>
      <c r="IS157" s="160"/>
      <c r="IT157" s="160"/>
      <c r="IU157" s="160"/>
      <c r="IV157" s="160"/>
      <c r="IW157" s="160"/>
      <c r="IX157" s="160"/>
      <c r="IY157" s="160"/>
      <c r="IZ157" s="160"/>
      <c r="JA157" s="160"/>
      <c r="JB157" s="160"/>
      <c r="JC157" s="160"/>
      <c r="JD157" s="160"/>
      <c r="JE157" s="160"/>
      <c r="JF157" s="160"/>
      <c r="JG157" s="160"/>
      <c r="JH157" s="160"/>
      <c r="JI157" s="160"/>
      <c r="JJ157" s="160"/>
      <c r="JK157" s="160"/>
      <c r="JL157" s="160"/>
      <c r="JM157" s="160"/>
      <c r="JN157" s="160"/>
      <c r="JO157" s="160"/>
      <c r="JP157" s="160"/>
      <c r="JQ157" s="160"/>
      <c r="JR157" s="160"/>
      <c r="JS157" s="160"/>
      <c r="JT157" s="160"/>
      <c r="JU157" s="160"/>
      <c r="JV157" s="160"/>
      <c r="JW157" s="160"/>
      <c r="JX157" s="160"/>
      <c r="JY157" s="160"/>
      <c r="JZ157" s="160"/>
      <c r="KA157" s="160"/>
      <c r="KB157" s="160"/>
      <c r="KC157" s="160"/>
      <c r="KD157" s="160"/>
      <c r="KE157" s="160"/>
      <c r="KF157" s="160"/>
      <c r="KG157" s="160"/>
      <c r="KH157" s="160"/>
      <c r="KI157" s="160"/>
      <c r="KJ157" s="160"/>
      <c r="KK157" s="160"/>
      <c r="KL157" s="160"/>
      <c r="KM157" s="160"/>
      <c r="KN157" s="160"/>
      <c r="KO157" s="160"/>
      <c r="KP157" s="160"/>
      <c r="KQ157" s="160"/>
      <c r="KR157" s="160"/>
      <c r="KS157" s="160"/>
      <c r="KT157" s="160"/>
      <c r="KU157" s="160"/>
      <c r="KV157" s="160"/>
      <c r="KW157" s="160"/>
      <c r="KX157" s="160"/>
      <c r="KY157" s="160"/>
      <c r="KZ157" s="160"/>
      <c r="LA157" s="160"/>
      <c r="LB157" s="160"/>
      <c r="LC157" s="160"/>
      <c r="LD157" s="160"/>
      <c r="LE157" s="160"/>
      <c r="LF157" s="160"/>
      <c r="LG157" s="160"/>
      <c r="LH157" s="160"/>
      <c r="LI157" s="160"/>
      <c r="LJ157" s="160"/>
      <c r="LK157" s="160"/>
      <c r="LL157" s="160"/>
      <c r="LM157" s="160"/>
      <c r="LN157" s="160"/>
      <c r="LO157" s="160"/>
      <c r="LP157" s="160"/>
      <c r="LQ157" s="160"/>
      <c r="LR157" s="160"/>
      <c r="LS157" s="160"/>
      <c r="LT157" s="160"/>
      <c r="LU157" s="160"/>
      <c r="LV157" s="160"/>
      <c r="LW157" s="160"/>
      <c r="LX157" s="160"/>
      <c r="LY157" s="160"/>
      <c r="LZ157" s="160"/>
      <c r="MA157" s="160"/>
      <c r="MB157" s="160"/>
      <c r="MC157" s="160"/>
      <c r="MD157" s="160"/>
      <c r="ME157" s="160"/>
      <c r="MF157" s="160"/>
      <c r="MG157" s="160"/>
      <c r="MH157" s="160"/>
      <c r="MI157" s="160"/>
      <c r="MJ157" s="160"/>
      <c r="MK157" s="160"/>
      <c r="ML157" s="160"/>
      <c r="MM157" s="160"/>
      <c r="MN157" s="160"/>
      <c r="MO157" s="160"/>
      <c r="MP157" s="160"/>
      <c r="MQ157" s="160"/>
      <c r="MR157" s="160"/>
      <c r="MS157" s="160"/>
      <c r="MT157" s="160"/>
      <c r="MU157" s="160"/>
      <c r="MV157" s="160"/>
      <c r="MW157" s="160"/>
      <c r="MX157" s="160"/>
      <c r="MY157" s="160"/>
      <c r="MZ157" s="160"/>
      <c r="NA157" s="160"/>
      <c r="NB157" s="160"/>
      <c r="NC157" s="160"/>
      <c r="ND157" s="160"/>
      <c r="NE157" s="160"/>
      <c r="NF157" s="160"/>
      <c r="NG157" s="160"/>
      <c r="NH157" s="160"/>
      <c r="NI157" s="160"/>
      <c r="NJ157" s="160"/>
      <c r="NK157" s="160"/>
      <c r="NL157" s="160"/>
      <c r="NM157" s="160"/>
      <c r="NN157" s="160"/>
      <c r="NO157" s="160"/>
      <c r="NP157" s="160"/>
      <c r="NQ157" s="160"/>
      <c r="NR157" s="160"/>
      <c r="NS157" s="160"/>
      <c r="NT157" s="160"/>
      <c r="NU157" s="160"/>
      <c r="NV157" s="160"/>
      <c r="NW157" s="160"/>
      <c r="NX157" s="160"/>
      <c r="NY157" s="160"/>
      <c r="NZ157" s="160"/>
      <c r="OA157" s="160"/>
      <c r="OB157" s="160"/>
      <c r="OC157" s="160"/>
      <c r="OD157" s="160"/>
      <c r="OE157" s="160"/>
      <c r="OF157" s="160"/>
      <c r="OG157" s="160"/>
      <c r="OH157" s="160"/>
      <c r="OI157" s="160"/>
      <c r="OJ157" s="160"/>
      <c r="OK157" s="160"/>
      <c r="OL157" s="160"/>
      <c r="OM157" s="160"/>
      <c r="ON157" s="160"/>
      <c r="OO157" s="160"/>
      <c r="OP157" s="160"/>
      <c r="OQ157" s="160"/>
      <c r="OR157" s="160"/>
      <c r="OS157" s="160"/>
      <c r="OT157" s="160"/>
      <c r="OU157" s="160"/>
      <c r="OV157" s="160"/>
      <c r="OW157" s="160"/>
      <c r="OX157" s="160"/>
      <c r="OY157" s="160"/>
      <c r="OZ157" s="160"/>
      <c r="PA157" s="160"/>
      <c r="PB157" s="160"/>
      <c r="PC157" s="160"/>
      <c r="PD157" s="160"/>
      <c r="PE157" s="160"/>
      <c r="PF157" s="160"/>
      <c r="PG157" s="160"/>
      <c r="PH157" s="160"/>
      <c r="PI157" s="160"/>
      <c r="PJ157" s="160"/>
      <c r="PK157" s="160"/>
      <c r="PL157" s="160"/>
      <c r="PM157" s="160"/>
      <c r="PN157" s="160"/>
      <c r="PO157" s="160"/>
      <c r="PP157" s="160"/>
      <c r="PQ157" s="160"/>
      <c r="PR157" s="160"/>
      <c r="PS157" s="160"/>
      <c r="PT157" s="160"/>
      <c r="PU157" s="160"/>
      <c r="PV157" s="160"/>
      <c r="PW157" s="160"/>
      <c r="PX157" s="160"/>
      <c r="PY157" s="160"/>
      <c r="PZ157" s="160"/>
      <c r="QA157" s="160"/>
      <c r="QB157" s="160"/>
      <c r="QC157" s="160"/>
      <c r="QD157" s="160"/>
      <c r="QE157" s="160"/>
      <c r="QF157" s="160"/>
      <c r="QG157" s="160"/>
      <c r="QH157" s="160"/>
      <c r="QI157" s="160"/>
      <c r="QJ157" s="160"/>
      <c r="QK157" s="160"/>
      <c r="QL157" s="160"/>
      <c r="QM157" s="160"/>
      <c r="QN157" s="160"/>
      <c r="QO157" s="160"/>
      <c r="QP157" s="160"/>
      <c r="QQ157" s="160"/>
      <c r="QR157" s="160"/>
      <c r="QS157" s="160"/>
      <c r="QT157" s="160"/>
      <c r="QU157" s="160"/>
      <c r="QV157" s="160"/>
      <c r="QW157" s="160"/>
      <c r="QX157" s="160"/>
      <c r="QY157" s="160"/>
      <c r="QZ157" s="160"/>
      <c r="RA157" s="160"/>
      <c r="RB157" s="160"/>
      <c r="RC157" s="160"/>
      <c r="RD157" s="160"/>
      <c r="RE157" s="160"/>
      <c r="RF157" s="160"/>
      <c r="RG157" s="160"/>
      <c r="RH157" s="160"/>
      <c r="RI157" s="160"/>
      <c r="RJ157" s="160"/>
      <c r="RK157" s="160"/>
      <c r="RL157" s="160"/>
      <c r="RM157" s="160"/>
      <c r="RN157" s="160"/>
      <c r="RO157" s="160"/>
      <c r="RP157" s="160"/>
      <c r="RQ157" s="160"/>
      <c r="RR157" s="160"/>
      <c r="RS157" s="160"/>
      <c r="RT157" s="160"/>
      <c r="RU157" s="160"/>
      <c r="RV157" s="160"/>
      <c r="RW157" s="160"/>
      <c r="RX157" s="160"/>
      <c r="RY157" s="160"/>
      <c r="RZ157" s="160"/>
      <c r="SA157" s="160"/>
      <c r="SB157" s="160"/>
      <c r="SC157" s="160"/>
      <c r="SD157" s="160"/>
      <c r="SE157" s="160"/>
      <c r="SF157" s="160"/>
      <c r="SG157" s="160"/>
      <c r="SH157" s="160"/>
      <c r="SI157" s="160"/>
      <c r="SJ157" s="160"/>
      <c r="SK157" s="160"/>
      <c r="SL157" s="160"/>
      <c r="SM157" s="160"/>
      <c r="SN157" s="160"/>
      <c r="SO157" s="160"/>
      <c r="SP157" s="160"/>
      <c r="SQ157" s="160"/>
      <c r="SR157" s="160"/>
      <c r="SS157" s="160"/>
      <c r="ST157" s="160"/>
      <c r="SU157" s="160"/>
      <c r="SV157" s="160"/>
      <c r="SW157" s="160"/>
      <c r="SX157" s="160"/>
      <c r="SY157" s="160"/>
      <c r="SZ157" s="160"/>
      <c r="TA157" s="160"/>
      <c r="TB157" s="160"/>
      <c r="TC157" s="160"/>
      <c r="TD157" s="160"/>
      <c r="TE157" s="160"/>
      <c r="TF157" s="160"/>
      <c r="TG157" s="160"/>
      <c r="TH157" s="160"/>
      <c r="TI157" s="160"/>
      <c r="TJ157" s="160"/>
      <c r="TK157" s="160"/>
      <c r="TL157" s="160"/>
      <c r="TM157" s="160"/>
      <c r="TN157" s="160"/>
      <c r="TO157" s="160"/>
      <c r="TP157" s="160"/>
      <c r="TQ157" s="160"/>
      <c r="TR157" s="160"/>
      <c r="TS157" s="160"/>
      <c r="TT157" s="160"/>
      <c r="TU157" s="160"/>
      <c r="TV157" s="160"/>
      <c r="TW157" s="160"/>
      <c r="TX157" s="160"/>
      <c r="TY157" s="160"/>
      <c r="TZ157" s="160"/>
      <c r="UA157" s="160"/>
      <c r="UB157" s="160"/>
      <c r="UC157" s="160"/>
      <c r="UD157" s="160"/>
      <c r="UE157" s="160"/>
      <c r="UF157" s="160"/>
      <c r="UG157" s="160"/>
      <c r="UH157" s="160"/>
      <c r="UI157" s="160"/>
      <c r="UJ157" s="160"/>
      <c r="UK157" s="160"/>
      <c r="UL157" s="160"/>
      <c r="UM157" s="160"/>
      <c r="UN157" s="160"/>
      <c r="UO157" s="160"/>
      <c r="UP157" s="160"/>
      <c r="UQ157" s="160"/>
      <c r="UR157" s="160"/>
      <c r="US157" s="160"/>
      <c r="UT157" s="160"/>
      <c r="UU157" s="160"/>
      <c r="UV157" s="160"/>
      <c r="UW157" s="160"/>
      <c r="UX157" s="160"/>
      <c r="UY157" s="160"/>
      <c r="UZ157" s="160"/>
      <c r="VA157" s="160"/>
      <c r="VB157" s="160"/>
      <c r="VC157" s="160"/>
      <c r="VD157" s="160"/>
      <c r="VE157" s="160"/>
      <c r="VF157" s="160"/>
      <c r="VG157" s="160"/>
      <c r="VH157" s="160"/>
      <c r="VI157" s="160"/>
      <c r="VJ157" s="160"/>
      <c r="VK157" s="160"/>
      <c r="VL157" s="160"/>
      <c r="VM157" s="160"/>
      <c r="VN157" s="160"/>
      <c r="VO157" s="160"/>
      <c r="VP157" s="160"/>
      <c r="VQ157" s="160"/>
      <c r="VR157" s="160"/>
      <c r="VS157" s="160"/>
      <c r="VT157" s="160"/>
      <c r="VU157" s="160"/>
      <c r="VV157" s="160"/>
      <c r="VW157" s="160"/>
      <c r="VX157" s="160"/>
      <c r="VY157" s="160"/>
      <c r="VZ157" s="160"/>
      <c r="WA157" s="160"/>
      <c r="WB157" s="160"/>
      <c r="WC157" s="160"/>
      <c r="WD157" s="160"/>
      <c r="WE157" s="160"/>
      <c r="WF157" s="160"/>
      <c r="WG157" s="160"/>
      <c r="WH157" s="160"/>
      <c r="WI157" s="160"/>
      <c r="WJ157" s="160"/>
      <c r="WK157" s="160"/>
      <c r="WL157" s="160"/>
      <c r="WM157" s="160"/>
      <c r="WN157" s="160"/>
      <c r="WO157" s="160"/>
      <c r="WP157" s="160"/>
      <c r="WQ157" s="160"/>
      <c r="WR157" s="160"/>
      <c r="WS157" s="160"/>
      <c r="WT157" s="160"/>
      <c r="WU157" s="160"/>
      <c r="WV157" s="160"/>
      <c r="WW157" s="160"/>
      <c r="WX157" s="160"/>
      <c r="WY157" s="160"/>
      <c r="WZ157" s="160"/>
      <c r="XA157" s="160"/>
      <c r="XB157" s="160"/>
      <c r="XC157" s="160"/>
      <c r="XD157" s="160"/>
      <c r="XE157" s="160"/>
      <c r="XF157" s="160"/>
      <c r="XG157" s="160"/>
      <c r="XH157" s="160"/>
      <c r="XI157" s="160"/>
      <c r="XJ157" s="160"/>
      <c r="XK157" s="160"/>
      <c r="XL157" s="160"/>
      <c r="XM157" s="160"/>
      <c r="XN157" s="160"/>
      <c r="XO157" s="160"/>
      <c r="XP157" s="160"/>
      <c r="XQ157" s="160"/>
      <c r="XR157" s="160"/>
      <c r="XS157" s="160"/>
      <c r="XT157" s="160"/>
      <c r="XU157" s="160"/>
      <c r="XV157" s="160"/>
      <c r="XW157" s="160"/>
      <c r="XX157" s="160"/>
      <c r="XY157" s="160"/>
      <c r="XZ157" s="160"/>
      <c r="YA157" s="160"/>
      <c r="YB157" s="160"/>
      <c r="YC157" s="160"/>
      <c r="YD157" s="160"/>
      <c r="YE157" s="160"/>
      <c r="YF157" s="160"/>
      <c r="YG157" s="160"/>
      <c r="YH157" s="160"/>
      <c r="YI157" s="160"/>
      <c r="YJ157" s="160"/>
      <c r="YK157" s="160"/>
      <c r="YL157" s="160"/>
      <c r="YM157" s="160"/>
      <c r="YN157" s="160"/>
      <c r="YO157" s="160"/>
      <c r="YP157" s="160"/>
      <c r="YQ157" s="160"/>
      <c r="YR157" s="160"/>
      <c r="YS157" s="160"/>
      <c r="YT157" s="160"/>
      <c r="YU157" s="160"/>
      <c r="YV157" s="160"/>
      <c r="YW157" s="160"/>
      <c r="YX157" s="160"/>
      <c r="YY157" s="160"/>
      <c r="YZ157" s="160"/>
      <c r="ZA157" s="160"/>
      <c r="ZB157" s="160"/>
      <c r="ZC157" s="160"/>
      <c r="ZD157" s="160"/>
      <c r="ZE157" s="160"/>
      <c r="ZF157" s="160"/>
      <c r="ZG157" s="160"/>
      <c r="ZH157" s="160"/>
      <c r="ZI157" s="160"/>
      <c r="ZJ157" s="160"/>
      <c r="ZK157" s="160"/>
      <c r="ZL157" s="160"/>
      <c r="ZM157" s="160"/>
      <c r="ZN157" s="160"/>
      <c r="ZO157" s="160"/>
      <c r="ZP157" s="160"/>
      <c r="ZQ157" s="160"/>
      <c r="ZR157" s="160"/>
      <c r="ZS157" s="160"/>
      <c r="ZT157" s="160"/>
      <c r="ZU157" s="160"/>
      <c r="ZV157" s="160"/>
      <c r="ZW157" s="160"/>
      <c r="ZX157" s="160"/>
      <c r="ZY157" s="160"/>
      <c r="ZZ157" s="160"/>
      <c r="AAA157" s="160"/>
      <c r="AAB157" s="160"/>
      <c r="AAC157" s="160"/>
      <c r="AAD157" s="160"/>
      <c r="AAE157" s="160"/>
      <c r="AAF157" s="160"/>
      <c r="AAG157" s="160"/>
      <c r="AAH157" s="160"/>
      <c r="AAI157" s="160"/>
      <c r="AAJ157" s="160"/>
      <c r="AAK157" s="160"/>
      <c r="AAL157" s="160"/>
      <c r="AAM157" s="160"/>
      <c r="AAN157" s="160"/>
      <c r="AAO157" s="160"/>
      <c r="AAP157" s="160"/>
      <c r="AAQ157" s="160"/>
      <c r="AAR157" s="160"/>
      <c r="AAS157" s="160"/>
      <c r="AAT157" s="160"/>
      <c r="AAU157" s="160"/>
      <c r="AAV157" s="160"/>
      <c r="AAW157" s="160"/>
      <c r="AAX157" s="160"/>
      <c r="AAY157" s="160"/>
      <c r="AAZ157" s="160"/>
      <c r="ABA157" s="160"/>
      <c r="ABB157" s="160"/>
      <c r="ABC157" s="160"/>
      <c r="ABD157" s="160"/>
      <c r="ABE157" s="160"/>
      <c r="ABF157" s="160"/>
      <c r="ABG157" s="160"/>
      <c r="ABH157" s="160"/>
      <c r="ABI157" s="160"/>
      <c r="ABJ157" s="160"/>
      <c r="ABK157" s="160"/>
      <c r="ABL157" s="160"/>
      <c r="ABM157" s="160"/>
      <c r="ABN157" s="160"/>
      <c r="ABO157" s="160"/>
      <c r="ABP157" s="160"/>
      <c r="ABQ157" s="160"/>
      <c r="ABR157" s="160"/>
      <c r="ABS157" s="160"/>
      <c r="ABT157" s="160"/>
      <c r="ABU157" s="160"/>
      <c r="ABV157" s="160"/>
      <c r="ABW157" s="160"/>
      <c r="ABX157" s="160"/>
      <c r="ABY157" s="160"/>
      <c r="ABZ157" s="160"/>
      <c r="ACA157" s="160"/>
      <c r="ACB157" s="160"/>
      <c r="ACC157" s="160"/>
      <c r="ACD157" s="160"/>
      <c r="ACE157" s="160"/>
      <c r="ACF157" s="160"/>
      <c r="ACG157" s="160"/>
      <c r="ACH157" s="160"/>
      <c r="ACI157" s="160"/>
      <c r="ACJ157" s="160"/>
      <c r="ACK157" s="160"/>
      <c r="ACL157" s="160"/>
      <c r="ACM157" s="160"/>
      <c r="ACN157" s="160"/>
      <c r="ACO157" s="160"/>
      <c r="ACP157" s="160"/>
      <c r="ACQ157" s="160"/>
      <c r="ACR157" s="160"/>
      <c r="ACS157" s="160"/>
      <c r="ACT157" s="160"/>
      <c r="ACU157" s="160"/>
      <c r="ACV157" s="160"/>
      <c r="ACW157" s="160"/>
      <c r="ACX157" s="160"/>
      <c r="ACY157" s="160"/>
      <c r="ACZ157" s="160"/>
      <c r="ADA157" s="160"/>
      <c r="ADB157" s="160"/>
      <c r="ADC157" s="160"/>
      <c r="ADD157" s="160"/>
      <c r="ADE157" s="160"/>
      <c r="ADF157" s="160"/>
      <c r="ADG157" s="160"/>
      <c r="ADH157" s="160"/>
      <c r="ADI157" s="160"/>
      <c r="ADJ157" s="160"/>
      <c r="ADK157" s="160"/>
      <c r="ADL157" s="160"/>
      <c r="ADM157" s="160"/>
      <c r="ADN157" s="160"/>
      <c r="ADO157" s="160"/>
      <c r="ADP157" s="160"/>
      <c r="ADQ157" s="160"/>
      <c r="ADR157" s="160"/>
      <c r="ADS157" s="160"/>
      <c r="ADT157" s="160"/>
      <c r="ADU157" s="160"/>
      <c r="ADV157" s="160"/>
      <c r="ADW157" s="160"/>
      <c r="ADX157" s="160"/>
      <c r="ADY157" s="160"/>
      <c r="ADZ157" s="160"/>
      <c r="AEA157" s="160"/>
      <c r="AEB157" s="160"/>
      <c r="AEC157" s="160"/>
      <c r="AED157" s="160"/>
      <c r="AEE157" s="160"/>
      <c r="AEF157" s="160"/>
      <c r="AEG157" s="160"/>
      <c r="AEH157" s="160"/>
      <c r="AEI157" s="160"/>
      <c r="AEJ157" s="160"/>
      <c r="AEK157" s="160"/>
      <c r="AEL157" s="160"/>
      <c r="AEM157" s="160"/>
      <c r="AEN157" s="160"/>
      <c r="AEO157" s="160"/>
      <c r="AEP157" s="160"/>
      <c r="AEQ157" s="160"/>
      <c r="AER157" s="160"/>
      <c r="AES157" s="160"/>
      <c r="AET157" s="160"/>
      <c r="AEU157" s="160"/>
      <c r="AEV157" s="160"/>
      <c r="AEW157" s="160"/>
      <c r="AEX157" s="160"/>
      <c r="AEY157" s="160"/>
      <c r="AEZ157" s="160"/>
      <c r="AFA157" s="160"/>
      <c r="AFB157" s="160"/>
      <c r="AFC157" s="160"/>
      <c r="AFD157" s="160"/>
      <c r="AFE157" s="160"/>
      <c r="AFF157" s="160"/>
      <c r="AFG157" s="160"/>
      <c r="AFH157" s="160"/>
      <c r="AFI157" s="160"/>
      <c r="AFJ157" s="160"/>
      <c r="AFK157" s="160"/>
      <c r="AFL157" s="160"/>
      <c r="AFM157" s="160"/>
      <c r="AFN157" s="160"/>
      <c r="AFO157" s="160"/>
      <c r="AFP157" s="160"/>
      <c r="AFQ157" s="160"/>
      <c r="AFR157" s="160"/>
      <c r="AFS157" s="160"/>
      <c r="AFT157" s="160"/>
      <c r="AFU157" s="160"/>
      <c r="AFV157" s="160"/>
      <c r="AFW157" s="160"/>
      <c r="AFX157" s="160"/>
      <c r="AFY157" s="160"/>
      <c r="AFZ157" s="160"/>
      <c r="AGA157" s="160"/>
      <c r="AGB157" s="160"/>
      <c r="AGC157" s="160"/>
      <c r="AGD157" s="160"/>
      <c r="AGE157" s="160"/>
      <c r="AGF157" s="160"/>
      <c r="AGG157" s="160"/>
      <c r="AGH157" s="160"/>
      <c r="AGI157" s="160"/>
      <c r="AGJ157" s="160"/>
      <c r="AGK157" s="160"/>
      <c r="AGL157" s="160"/>
      <c r="AGM157" s="160"/>
      <c r="AGN157" s="160"/>
      <c r="AGO157" s="160"/>
      <c r="AGP157" s="160"/>
      <c r="AGQ157" s="160"/>
      <c r="AGR157" s="160"/>
      <c r="AGS157" s="160"/>
      <c r="AGT157" s="160"/>
      <c r="AGU157" s="160"/>
      <c r="AGV157" s="160"/>
      <c r="AGW157" s="160"/>
      <c r="AGX157" s="160"/>
      <c r="AGY157" s="160"/>
      <c r="AGZ157" s="160"/>
      <c r="AHA157" s="160"/>
      <c r="AHB157" s="160"/>
      <c r="AHC157" s="160"/>
      <c r="AHD157" s="160"/>
      <c r="AHE157" s="160"/>
      <c r="AHF157" s="160"/>
      <c r="AHG157" s="160"/>
      <c r="AHH157" s="160"/>
      <c r="AHI157" s="160"/>
      <c r="AHJ157" s="160"/>
      <c r="AHK157" s="160"/>
      <c r="AHL157" s="160"/>
      <c r="AHM157" s="160"/>
      <c r="AHN157" s="160"/>
      <c r="AHO157" s="160"/>
      <c r="AHP157" s="160"/>
      <c r="AHQ157" s="160"/>
      <c r="AHR157" s="160"/>
      <c r="AHS157" s="160"/>
      <c r="AHT157" s="160"/>
      <c r="AHU157" s="160"/>
      <c r="AHV157" s="160"/>
      <c r="AHW157" s="160"/>
      <c r="AHX157" s="160"/>
      <c r="AHY157" s="160"/>
      <c r="AHZ157" s="160"/>
      <c r="AIA157" s="160"/>
      <c r="AIB157" s="160"/>
      <c r="AIC157" s="160"/>
      <c r="AID157" s="160"/>
      <c r="AIE157" s="160"/>
      <c r="AIF157" s="160"/>
      <c r="AIG157" s="160"/>
      <c r="AIH157" s="160"/>
      <c r="AII157" s="160"/>
      <c r="AIJ157" s="160"/>
      <c r="AIK157" s="160"/>
      <c r="AIL157" s="160"/>
      <c r="AIM157" s="160"/>
      <c r="AIN157" s="160"/>
      <c r="AIO157" s="160"/>
      <c r="AIP157" s="160"/>
      <c r="AIQ157" s="160"/>
      <c r="AIR157" s="160"/>
      <c r="AIS157" s="160"/>
      <c r="AIT157" s="160"/>
      <c r="AIU157" s="160"/>
      <c r="AIV157" s="160"/>
      <c r="AIW157" s="160"/>
      <c r="AIX157" s="160"/>
      <c r="AIY157" s="160"/>
      <c r="AIZ157" s="160"/>
      <c r="AJA157" s="160"/>
      <c r="AJB157" s="160"/>
      <c r="AJC157" s="160"/>
      <c r="AJD157" s="160"/>
      <c r="AJE157" s="160"/>
      <c r="AJF157" s="160"/>
      <c r="AJG157" s="160"/>
      <c r="AJH157" s="160"/>
      <c r="AJI157" s="160"/>
      <c r="AJJ157" s="160"/>
    </row>
    <row r="158" spans="1:946" s="171" customFormat="1" ht="27.95" customHeight="1" x14ac:dyDescent="0.25">
      <c r="A158" s="73" t="s">
        <v>123</v>
      </c>
      <c r="B158" s="73" t="s">
        <v>370</v>
      </c>
      <c r="C158" s="84"/>
      <c r="D158" s="86"/>
      <c r="E158" s="86"/>
      <c r="F158" s="43" t="s">
        <v>187</v>
      </c>
      <c r="G158" s="86"/>
      <c r="H158" s="86"/>
      <c r="I158" s="86"/>
      <c r="J158" s="86"/>
      <c r="K158" s="62"/>
      <c r="L158" s="86"/>
      <c r="M158" s="64" t="s">
        <v>66</v>
      </c>
      <c r="N158" s="64">
        <v>1</v>
      </c>
      <c r="O158" s="88"/>
      <c r="P158" s="88"/>
      <c r="Q158" s="88"/>
      <c r="R158" s="88"/>
      <c r="S158" s="64">
        <v>1</v>
      </c>
      <c r="T158" s="88"/>
      <c r="U158" s="88"/>
      <c r="V158" s="88"/>
      <c r="W158" s="88"/>
      <c r="X158" s="88"/>
      <c r="Y158" s="88"/>
      <c r="Z158" s="51">
        <f t="shared" si="2"/>
        <v>2</v>
      </c>
      <c r="AA158" s="66"/>
      <c r="AB158" s="53"/>
      <c r="AC158" s="67"/>
      <c r="AD158" s="68"/>
      <c r="AE158" s="68"/>
      <c r="AF158" s="69"/>
      <c r="AG158" s="66"/>
      <c r="AH158" s="66"/>
      <c r="AI158" s="67"/>
      <c r="AJ158" s="160"/>
      <c r="AK158" s="160"/>
      <c r="AL158" s="160"/>
      <c r="AM158" s="160"/>
      <c r="AN158" s="160"/>
      <c r="AO158" s="160"/>
      <c r="AP158" s="160"/>
      <c r="AQ158" s="160"/>
      <c r="AR158" s="160"/>
      <c r="AS158" s="160"/>
      <c r="AT158" s="160"/>
      <c r="AU158" s="160"/>
      <c r="AV158" s="160"/>
      <c r="AW158" s="160"/>
      <c r="AX158" s="160"/>
      <c r="AY158" s="160"/>
      <c r="AZ158" s="160"/>
      <c r="BA158" s="160"/>
      <c r="BB158" s="160"/>
      <c r="BC158" s="160"/>
      <c r="BD158" s="160"/>
      <c r="BE158" s="160"/>
      <c r="BF158" s="160"/>
      <c r="BG158" s="160"/>
      <c r="BH158" s="160"/>
      <c r="BI158" s="160"/>
      <c r="BJ158" s="160"/>
      <c r="BK158" s="160"/>
      <c r="BL158" s="160"/>
      <c r="BM158" s="160"/>
      <c r="BN158" s="160"/>
      <c r="BO158" s="160"/>
      <c r="BP158" s="160"/>
      <c r="BQ158" s="160"/>
      <c r="BR158" s="160"/>
      <c r="BS158" s="160"/>
      <c r="BT158" s="160"/>
      <c r="BU158" s="160"/>
      <c r="BV158" s="160"/>
      <c r="BW158" s="160"/>
      <c r="BX158" s="160"/>
      <c r="BY158" s="160"/>
      <c r="BZ158" s="160"/>
      <c r="CA158" s="160"/>
      <c r="CB158" s="160"/>
      <c r="CC158" s="160"/>
      <c r="CD158" s="160"/>
      <c r="CE158" s="160"/>
      <c r="CF158" s="160"/>
      <c r="CG158" s="160"/>
      <c r="CH158" s="160"/>
      <c r="CI158" s="160"/>
      <c r="CJ158" s="160"/>
      <c r="CK158" s="160"/>
      <c r="CL158" s="160"/>
      <c r="CM158" s="160"/>
      <c r="CN158" s="160"/>
      <c r="CO158" s="160"/>
      <c r="CP158" s="160"/>
      <c r="CQ158" s="160"/>
      <c r="CR158" s="160"/>
      <c r="CS158" s="160"/>
      <c r="CT158" s="160"/>
      <c r="CU158" s="160"/>
      <c r="CV158" s="160"/>
      <c r="CW158" s="160"/>
      <c r="CX158" s="160"/>
      <c r="CY158" s="160"/>
      <c r="CZ158" s="160"/>
      <c r="DA158" s="160"/>
      <c r="DB158" s="160"/>
      <c r="DC158" s="160"/>
      <c r="DD158" s="160"/>
      <c r="DE158" s="160"/>
      <c r="DF158" s="160"/>
      <c r="DG158" s="160"/>
      <c r="DH158" s="160"/>
      <c r="DI158" s="160"/>
      <c r="DJ158" s="160"/>
      <c r="DK158" s="160"/>
      <c r="DL158" s="160"/>
      <c r="DM158" s="160"/>
      <c r="DN158" s="160"/>
      <c r="DO158" s="160"/>
      <c r="DP158" s="160"/>
      <c r="DQ158" s="160"/>
      <c r="DR158" s="160"/>
      <c r="DS158" s="160"/>
      <c r="DT158" s="160"/>
      <c r="DU158" s="160"/>
      <c r="DV158" s="160"/>
      <c r="DW158" s="160"/>
      <c r="DX158" s="160"/>
      <c r="DY158" s="160"/>
      <c r="DZ158" s="160"/>
      <c r="EA158" s="160"/>
      <c r="EB158" s="160"/>
      <c r="EC158" s="160"/>
      <c r="ED158" s="160"/>
      <c r="EE158" s="160"/>
      <c r="EF158" s="160"/>
      <c r="EG158" s="160"/>
      <c r="EH158" s="160"/>
      <c r="EI158" s="160"/>
      <c r="EJ158" s="160"/>
      <c r="EK158" s="160"/>
      <c r="EL158" s="160"/>
      <c r="EM158" s="160"/>
      <c r="EN158" s="160"/>
      <c r="EO158" s="160"/>
      <c r="EP158" s="160"/>
      <c r="EQ158" s="160"/>
      <c r="ER158" s="160"/>
      <c r="ES158" s="160"/>
      <c r="ET158" s="160"/>
      <c r="EU158" s="160"/>
      <c r="EV158" s="160"/>
      <c r="EW158" s="160"/>
      <c r="EX158" s="160"/>
      <c r="EY158" s="160"/>
      <c r="EZ158" s="160"/>
      <c r="FA158" s="160"/>
      <c r="FB158" s="160"/>
      <c r="FC158" s="160"/>
      <c r="FD158" s="160"/>
      <c r="FE158" s="160"/>
      <c r="FF158" s="160"/>
      <c r="FG158" s="160"/>
      <c r="FH158" s="160"/>
      <c r="FI158" s="160"/>
      <c r="FJ158" s="160"/>
      <c r="FK158" s="160"/>
      <c r="FL158" s="160"/>
      <c r="FM158" s="160"/>
      <c r="FN158" s="160"/>
      <c r="FO158" s="160"/>
      <c r="FP158" s="160"/>
      <c r="FQ158" s="160"/>
      <c r="FR158" s="160"/>
      <c r="FS158" s="160"/>
      <c r="FT158" s="160"/>
      <c r="FU158" s="160"/>
      <c r="FV158" s="160"/>
      <c r="FW158" s="160"/>
      <c r="FX158" s="160"/>
      <c r="FY158" s="160"/>
      <c r="FZ158" s="160"/>
      <c r="GA158" s="160"/>
      <c r="GB158" s="160"/>
      <c r="GC158" s="160"/>
      <c r="GD158" s="160"/>
      <c r="GE158" s="160"/>
      <c r="GF158" s="160"/>
      <c r="GG158" s="160"/>
      <c r="GH158" s="160"/>
      <c r="GI158" s="160"/>
      <c r="GJ158" s="160"/>
      <c r="GK158" s="160"/>
      <c r="GL158" s="160"/>
      <c r="GM158" s="160"/>
      <c r="GN158" s="160"/>
      <c r="GO158" s="160"/>
      <c r="GP158" s="160"/>
      <c r="GQ158" s="160"/>
      <c r="GR158" s="160"/>
      <c r="GS158" s="160"/>
      <c r="GT158" s="160"/>
      <c r="GU158" s="160"/>
      <c r="GV158" s="160"/>
      <c r="GW158" s="160"/>
      <c r="GX158" s="160"/>
      <c r="GY158" s="160"/>
      <c r="GZ158" s="160"/>
      <c r="HA158" s="160"/>
      <c r="HB158" s="160"/>
      <c r="HC158" s="160"/>
      <c r="HD158" s="160"/>
      <c r="HE158" s="160"/>
      <c r="HF158" s="160"/>
      <c r="HG158" s="160"/>
      <c r="HH158" s="160"/>
      <c r="HI158" s="160"/>
      <c r="HJ158" s="160"/>
      <c r="HK158" s="160"/>
      <c r="HL158" s="160"/>
      <c r="HM158" s="160"/>
      <c r="HN158" s="160"/>
      <c r="HO158" s="160"/>
      <c r="HP158" s="160"/>
      <c r="HQ158" s="160"/>
      <c r="HR158" s="160"/>
      <c r="HS158" s="160"/>
      <c r="HT158" s="160"/>
      <c r="HU158" s="160"/>
      <c r="HV158" s="160"/>
      <c r="HW158" s="160"/>
      <c r="HX158" s="160"/>
      <c r="HY158" s="160"/>
      <c r="HZ158" s="160"/>
      <c r="IA158" s="160"/>
      <c r="IB158" s="160"/>
      <c r="IC158" s="160"/>
      <c r="ID158" s="160"/>
      <c r="IE158" s="160"/>
      <c r="IF158" s="160"/>
      <c r="IG158" s="160"/>
      <c r="IH158" s="160"/>
      <c r="II158" s="160"/>
      <c r="IJ158" s="160"/>
      <c r="IK158" s="160"/>
      <c r="IL158" s="160"/>
      <c r="IM158" s="160"/>
      <c r="IN158" s="160"/>
      <c r="IO158" s="160"/>
      <c r="IP158" s="160"/>
      <c r="IQ158" s="160"/>
      <c r="IR158" s="160"/>
      <c r="IS158" s="160"/>
      <c r="IT158" s="160"/>
      <c r="IU158" s="160"/>
      <c r="IV158" s="160"/>
      <c r="IW158" s="160"/>
      <c r="IX158" s="160"/>
      <c r="IY158" s="160"/>
      <c r="IZ158" s="160"/>
      <c r="JA158" s="160"/>
      <c r="JB158" s="160"/>
      <c r="JC158" s="160"/>
      <c r="JD158" s="160"/>
      <c r="JE158" s="160"/>
      <c r="JF158" s="160"/>
      <c r="JG158" s="160"/>
      <c r="JH158" s="160"/>
      <c r="JI158" s="160"/>
      <c r="JJ158" s="160"/>
      <c r="JK158" s="160"/>
      <c r="JL158" s="160"/>
      <c r="JM158" s="160"/>
      <c r="JN158" s="160"/>
      <c r="JO158" s="160"/>
      <c r="JP158" s="160"/>
      <c r="JQ158" s="160"/>
      <c r="JR158" s="160"/>
      <c r="JS158" s="160"/>
      <c r="JT158" s="160"/>
      <c r="JU158" s="160"/>
      <c r="JV158" s="160"/>
      <c r="JW158" s="160"/>
      <c r="JX158" s="160"/>
      <c r="JY158" s="160"/>
      <c r="JZ158" s="160"/>
      <c r="KA158" s="160"/>
      <c r="KB158" s="160"/>
      <c r="KC158" s="160"/>
      <c r="KD158" s="160"/>
      <c r="KE158" s="160"/>
      <c r="KF158" s="160"/>
      <c r="KG158" s="160"/>
      <c r="KH158" s="160"/>
      <c r="KI158" s="160"/>
      <c r="KJ158" s="160"/>
      <c r="KK158" s="160"/>
      <c r="KL158" s="160"/>
      <c r="KM158" s="160"/>
      <c r="KN158" s="160"/>
      <c r="KO158" s="160"/>
      <c r="KP158" s="160"/>
      <c r="KQ158" s="160"/>
      <c r="KR158" s="160"/>
      <c r="KS158" s="160"/>
      <c r="KT158" s="160"/>
      <c r="KU158" s="160"/>
      <c r="KV158" s="160"/>
      <c r="KW158" s="160"/>
      <c r="KX158" s="160"/>
      <c r="KY158" s="160"/>
      <c r="KZ158" s="160"/>
      <c r="LA158" s="160"/>
      <c r="LB158" s="160"/>
      <c r="LC158" s="160"/>
      <c r="LD158" s="160"/>
      <c r="LE158" s="160"/>
      <c r="LF158" s="160"/>
      <c r="LG158" s="160"/>
      <c r="LH158" s="160"/>
      <c r="LI158" s="160"/>
      <c r="LJ158" s="160"/>
      <c r="LK158" s="160"/>
      <c r="LL158" s="160"/>
      <c r="LM158" s="160"/>
      <c r="LN158" s="160"/>
      <c r="LO158" s="160"/>
      <c r="LP158" s="160"/>
      <c r="LQ158" s="160"/>
      <c r="LR158" s="160"/>
      <c r="LS158" s="160"/>
      <c r="LT158" s="160"/>
      <c r="LU158" s="160"/>
      <c r="LV158" s="160"/>
      <c r="LW158" s="160"/>
      <c r="LX158" s="160"/>
      <c r="LY158" s="160"/>
      <c r="LZ158" s="160"/>
      <c r="MA158" s="160"/>
      <c r="MB158" s="160"/>
      <c r="MC158" s="160"/>
      <c r="MD158" s="160"/>
      <c r="ME158" s="160"/>
      <c r="MF158" s="160"/>
      <c r="MG158" s="160"/>
      <c r="MH158" s="160"/>
      <c r="MI158" s="160"/>
      <c r="MJ158" s="160"/>
      <c r="MK158" s="160"/>
      <c r="ML158" s="160"/>
      <c r="MM158" s="160"/>
      <c r="MN158" s="160"/>
      <c r="MO158" s="160"/>
      <c r="MP158" s="160"/>
      <c r="MQ158" s="160"/>
      <c r="MR158" s="160"/>
      <c r="MS158" s="160"/>
      <c r="MT158" s="160"/>
      <c r="MU158" s="160"/>
      <c r="MV158" s="160"/>
      <c r="MW158" s="160"/>
      <c r="MX158" s="160"/>
      <c r="MY158" s="160"/>
      <c r="MZ158" s="160"/>
      <c r="NA158" s="160"/>
      <c r="NB158" s="160"/>
      <c r="NC158" s="160"/>
      <c r="ND158" s="160"/>
      <c r="NE158" s="160"/>
      <c r="NF158" s="160"/>
      <c r="NG158" s="160"/>
      <c r="NH158" s="160"/>
      <c r="NI158" s="160"/>
      <c r="NJ158" s="160"/>
      <c r="NK158" s="160"/>
      <c r="NL158" s="160"/>
      <c r="NM158" s="160"/>
      <c r="NN158" s="160"/>
      <c r="NO158" s="160"/>
      <c r="NP158" s="160"/>
      <c r="NQ158" s="160"/>
      <c r="NR158" s="160"/>
      <c r="NS158" s="160"/>
      <c r="NT158" s="160"/>
      <c r="NU158" s="160"/>
      <c r="NV158" s="160"/>
      <c r="NW158" s="160"/>
      <c r="NX158" s="160"/>
      <c r="NY158" s="160"/>
      <c r="NZ158" s="160"/>
      <c r="OA158" s="160"/>
      <c r="OB158" s="160"/>
      <c r="OC158" s="160"/>
      <c r="OD158" s="160"/>
      <c r="OE158" s="160"/>
      <c r="OF158" s="160"/>
      <c r="OG158" s="160"/>
      <c r="OH158" s="160"/>
      <c r="OI158" s="160"/>
      <c r="OJ158" s="160"/>
      <c r="OK158" s="160"/>
      <c r="OL158" s="160"/>
      <c r="OM158" s="160"/>
      <c r="ON158" s="160"/>
      <c r="OO158" s="160"/>
      <c r="OP158" s="160"/>
      <c r="OQ158" s="160"/>
      <c r="OR158" s="160"/>
      <c r="OS158" s="160"/>
      <c r="OT158" s="160"/>
      <c r="OU158" s="160"/>
      <c r="OV158" s="160"/>
      <c r="OW158" s="160"/>
      <c r="OX158" s="160"/>
      <c r="OY158" s="160"/>
      <c r="OZ158" s="160"/>
      <c r="PA158" s="160"/>
      <c r="PB158" s="160"/>
      <c r="PC158" s="160"/>
      <c r="PD158" s="160"/>
      <c r="PE158" s="160"/>
      <c r="PF158" s="160"/>
      <c r="PG158" s="160"/>
      <c r="PH158" s="160"/>
      <c r="PI158" s="160"/>
      <c r="PJ158" s="160"/>
      <c r="PK158" s="160"/>
      <c r="PL158" s="160"/>
      <c r="PM158" s="160"/>
      <c r="PN158" s="160"/>
      <c r="PO158" s="160"/>
      <c r="PP158" s="160"/>
      <c r="PQ158" s="160"/>
      <c r="PR158" s="160"/>
      <c r="PS158" s="160"/>
      <c r="PT158" s="160"/>
      <c r="PU158" s="160"/>
      <c r="PV158" s="160"/>
      <c r="PW158" s="160"/>
      <c r="PX158" s="160"/>
      <c r="PY158" s="160"/>
      <c r="PZ158" s="160"/>
      <c r="QA158" s="160"/>
      <c r="QB158" s="160"/>
      <c r="QC158" s="160"/>
      <c r="QD158" s="160"/>
      <c r="QE158" s="160"/>
      <c r="QF158" s="160"/>
      <c r="QG158" s="160"/>
      <c r="QH158" s="160"/>
      <c r="QI158" s="160"/>
      <c r="QJ158" s="160"/>
      <c r="QK158" s="160"/>
      <c r="QL158" s="160"/>
      <c r="QM158" s="160"/>
      <c r="QN158" s="160"/>
      <c r="QO158" s="160"/>
      <c r="QP158" s="160"/>
      <c r="QQ158" s="160"/>
      <c r="QR158" s="160"/>
      <c r="QS158" s="160"/>
      <c r="QT158" s="160"/>
      <c r="QU158" s="160"/>
      <c r="QV158" s="160"/>
      <c r="QW158" s="160"/>
      <c r="QX158" s="160"/>
      <c r="QY158" s="160"/>
      <c r="QZ158" s="160"/>
      <c r="RA158" s="160"/>
      <c r="RB158" s="160"/>
      <c r="RC158" s="160"/>
      <c r="RD158" s="160"/>
      <c r="RE158" s="160"/>
      <c r="RF158" s="160"/>
      <c r="RG158" s="160"/>
      <c r="RH158" s="160"/>
      <c r="RI158" s="160"/>
      <c r="RJ158" s="160"/>
      <c r="RK158" s="160"/>
      <c r="RL158" s="160"/>
      <c r="RM158" s="160"/>
      <c r="RN158" s="160"/>
      <c r="RO158" s="160"/>
      <c r="RP158" s="160"/>
      <c r="RQ158" s="160"/>
      <c r="RR158" s="160"/>
      <c r="RS158" s="160"/>
      <c r="RT158" s="160"/>
      <c r="RU158" s="160"/>
      <c r="RV158" s="160"/>
      <c r="RW158" s="160"/>
      <c r="RX158" s="160"/>
      <c r="RY158" s="160"/>
      <c r="RZ158" s="160"/>
      <c r="SA158" s="160"/>
      <c r="SB158" s="160"/>
      <c r="SC158" s="160"/>
      <c r="SD158" s="160"/>
      <c r="SE158" s="160"/>
      <c r="SF158" s="160"/>
      <c r="SG158" s="160"/>
      <c r="SH158" s="160"/>
      <c r="SI158" s="160"/>
      <c r="SJ158" s="160"/>
      <c r="SK158" s="160"/>
      <c r="SL158" s="160"/>
      <c r="SM158" s="160"/>
      <c r="SN158" s="160"/>
      <c r="SO158" s="160"/>
      <c r="SP158" s="160"/>
      <c r="SQ158" s="160"/>
      <c r="SR158" s="160"/>
      <c r="SS158" s="160"/>
      <c r="ST158" s="160"/>
      <c r="SU158" s="160"/>
      <c r="SV158" s="160"/>
      <c r="SW158" s="160"/>
      <c r="SX158" s="160"/>
      <c r="SY158" s="160"/>
      <c r="SZ158" s="160"/>
      <c r="TA158" s="160"/>
      <c r="TB158" s="160"/>
      <c r="TC158" s="160"/>
      <c r="TD158" s="160"/>
      <c r="TE158" s="160"/>
      <c r="TF158" s="160"/>
      <c r="TG158" s="160"/>
      <c r="TH158" s="160"/>
      <c r="TI158" s="160"/>
      <c r="TJ158" s="160"/>
      <c r="TK158" s="160"/>
      <c r="TL158" s="160"/>
      <c r="TM158" s="160"/>
      <c r="TN158" s="160"/>
      <c r="TO158" s="160"/>
      <c r="TP158" s="160"/>
      <c r="TQ158" s="160"/>
      <c r="TR158" s="160"/>
      <c r="TS158" s="160"/>
      <c r="TT158" s="160"/>
      <c r="TU158" s="160"/>
      <c r="TV158" s="160"/>
      <c r="TW158" s="160"/>
      <c r="TX158" s="160"/>
      <c r="TY158" s="160"/>
      <c r="TZ158" s="160"/>
      <c r="UA158" s="160"/>
      <c r="UB158" s="160"/>
      <c r="UC158" s="160"/>
      <c r="UD158" s="160"/>
      <c r="UE158" s="160"/>
      <c r="UF158" s="160"/>
      <c r="UG158" s="160"/>
      <c r="UH158" s="160"/>
      <c r="UI158" s="160"/>
      <c r="UJ158" s="160"/>
      <c r="UK158" s="160"/>
      <c r="UL158" s="160"/>
      <c r="UM158" s="160"/>
      <c r="UN158" s="160"/>
      <c r="UO158" s="160"/>
      <c r="UP158" s="160"/>
      <c r="UQ158" s="160"/>
      <c r="UR158" s="160"/>
      <c r="US158" s="160"/>
      <c r="UT158" s="160"/>
      <c r="UU158" s="160"/>
      <c r="UV158" s="160"/>
      <c r="UW158" s="160"/>
      <c r="UX158" s="160"/>
      <c r="UY158" s="160"/>
      <c r="UZ158" s="160"/>
      <c r="VA158" s="160"/>
      <c r="VB158" s="160"/>
      <c r="VC158" s="160"/>
      <c r="VD158" s="160"/>
      <c r="VE158" s="160"/>
      <c r="VF158" s="160"/>
      <c r="VG158" s="160"/>
      <c r="VH158" s="160"/>
      <c r="VI158" s="160"/>
      <c r="VJ158" s="160"/>
      <c r="VK158" s="160"/>
      <c r="VL158" s="160"/>
      <c r="VM158" s="160"/>
      <c r="VN158" s="160"/>
      <c r="VO158" s="160"/>
      <c r="VP158" s="160"/>
      <c r="VQ158" s="160"/>
      <c r="VR158" s="160"/>
      <c r="VS158" s="160"/>
      <c r="VT158" s="160"/>
      <c r="VU158" s="160"/>
      <c r="VV158" s="160"/>
      <c r="VW158" s="160"/>
      <c r="VX158" s="160"/>
      <c r="VY158" s="160"/>
      <c r="VZ158" s="160"/>
      <c r="WA158" s="160"/>
      <c r="WB158" s="160"/>
      <c r="WC158" s="160"/>
      <c r="WD158" s="160"/>
      <c r="WE158" s="160"/>
      <c r="WF158" s="160"/>
      <c r="WG158" s="160"/>
      <c r="WH158" s="160"/>
      <c r="WI158" s="160"/>
      <c r="WJ158" s="160"/>
      <c r="WK158" s="160"/>
      <c r="WL158" s="160"/>
      <c r="WM158" s="160"/>
      <c r="WN158" s="160"/>
      <c r="WO158" s="160"/>
      <c r="WP158" s="160"/>
      <c r="WQ158" s="160"/>
      <c r="WR158" s="160"/>
      <c r="WS158" s="160"/>
      <c r="WT158" s="160"/>
      <c r="WU158" s="160"/>
      <c r="WV158" s="160"/>
      <c r="WW158" s="160"/>
      <c r="WX158" s="160"/>
      <c r="WY158" s="160"/>
      <c r="WZ158" s="160"/>
      <c r="XA158" s="160"/>
      <c r="XB158" s="160"/>
      <c r="XC158" s="160"/>
      <c r="XD158" s="160"/>
      <c r="XE158" s="160"/>
      <c r="XF158" s="160"/>
      <c r="XG158" s="160"/>
      <c r="XH158" s="160"/>
      <c r="XI158" s="160"/>
      <c r="XJ158" s="160"/>
      <c r="XK158" s="160"/>
      <c r="XL158" s="160"/>
      <c r="XM158" s="160"/>
      <c r="XN158" s="160"/>
      <c r="XO158" s="160"/>
      <c r="XP158" s="160"/>
      <c r="XQ158" s="160"/>
      <c r="XR158" s="160"/>
      <c r="XS158" s="160"/>
      <c r="XT158" s="160"/>
      <c r="XU158" s="160"/>
      <c r="XV158" s="160"/>
      <c r="XW158" s="160"/>
      <c r="XX158" s="160"/>
      <c r="XY158" s="160"/>
      <c r="XZ158" s="160"/>
      <c r="YA158" s="160"/>
      <c r="YB158" s="160"/>
      <c r="YC158" s="160"/>
      <c r="YD158" s="160"/>
      <c r="YE158" s="160"/>
      <c r="YF158" s="160"/>
      <c r="YG158" s="160"/>
      <c r="YH158" s="160"/>
      <c r="YI158" s="160"/>
      <c r="YJ158" s="160"/>
      <c r="YK158" s="160"/>
      <c r="YL158" s="160"/>
      <c r="YM158" s="160"/>
      <c r="YN158" s="160"/>
      <c r="YO158" s="160"/>
      <c r="YP158" s="160"/>
      <c r="YQ158" s="160"/>
      <c r="YR158" s="160"/>
      <c r="YS158" s="160"/>
      <c r="YT158" s="160"/>
      <c r="YU158" s="160"/>
      <c r="YV158" s="160"/>
      <c r="YW158" s="160"/>
      <c r="YX158" s="160"/>
      <c r="YY158" s="160"/>
      <c r="YZ158" s="160"/>
      <c r="ZA158" s="160"/>
      <c r="ZB158" s="160"/>
      <c r="ZC158" s="160"/>
      <c r="ZD158" s="160"/>
      <c r="ZE158" s="160"/>
      <c r="ZF158" s="160"/>
      <c r="ZG158" s="160"/>
      <c r="ZH158" s="160"/>
      <c r="ZI158" s="160"/>
      <c r="ZJ158" s="160"/>
      <c r="ZK158" s="160"/>
      <c r="ZL158" s="160"/>
      <c r="ZM158" s="160"/>
      <c r="ZN158" s="160"/>
      <c r="ZO158" s="160"/>
      <c r="ZP158" s="160"/>
      <c r="ZQ158" s="160"/>
      <c r="ZR158" s="160"/>
      <c r="ZS158" s="160"/>
      <c r="ZT158" s="160"/>
      <c r="ZU158" s="160"/>
      <c r="ZV158" s="160"/>
      <c r="ZW158" s="160"/>
      <c r="ZX158" s="160"/>
      <c r="ZY158" s="160"/>
      <c r="ZZ158" s="160"/>
      <c r="AAA158" s="160"/>
      <c r="AAB158" s="160"/>
      <c r="AAC158" s="160"/>
      <c r="AAD158" s="160"/>
      <c r="AAE158" s="160"/>
      <c r="AAF158" s="160"/>
      <c r="AAG158" s="160"/>
      <c r="AAH158" s="160"/>
      <c r="AAI158" s="160"/>
      <c r="AAJ158" s="160"/>
      <c r="AAK158" s="160"/>
      <c r="AAL158" s="160"/>
      <c r="AAM158" s="160"/>
      <c r="AAN158" s="160"/>
      <c r="AAO158" s="160"/>
      <c r="AAP158" s="160"/>
      <c r="AAQ158" s="160"/>
      <c r="AAR158" s="160"/>
      <c r="AAS158" s="160"/>
      <c r="AAT158" s="160"/>
      <c r="AAU158" s="160"/>
      <c r="AAV158" s="160"/>
      <c r="AAW158" s="160"/>
      <c r="AAX158" s="160"/>
      <c r="AAY158" s="160"/>
      <c r="AAZ158" s="160"/>
      <c r="ABA158" s="160"/>
      <c r="ABB158" s="160"/>
      <c r="ABC158" s="160"/>
      <c r="ABD158" s="160"/>
      <c r="ABE158" s="160"/>
      <c r="ABF158" s="160"/>
      <c r="ABG158" s="160"/>
      <c r="ABH158" s="160"/>
      <c r="ABI158" s="160"/>
      <c r="ABJ158" s="160"/>
      <c r="ABK158" s="160"/>
      <c r="ABL158" s="160"/>
      <c r="ABM158" s="160"/>
      <c r="ABN158" s="160"/>
      <c r="ABO158" s="160"/>
      <c r="ABP158" s="160"/>
      <c r="ABQ158" s="160"/>
      <c r="ABR158" s="160"/>
      <c r="ABS158" s="160"/>
      <c r="ABT158" s="160"/>
      <c r="ABU158" s="160"/>
      <c r="ABV158" s="160"/>
      <c r="ABW158" s="160"/>
      <c r="ABX158" s="160"/>
      <c r="ABY158" s="160"/>
      <c r="ABZ158" s="160"/>
      <c r="ACA158" s="160"/>
      <c r="ACB158" s="160"/>
      <c r="ACC158" s="160"/>
      <c r="ACD158" s="160"/>
      <c r="ACE158" s="160"/>
      <c r="ACF158" s="160"/>
      <c r="ACG158" s="160"/>
      <c r="ACH158" s="160"/>
      <c r="ACI158" s="160"/>
      <c r="ACJ158" s="160"/>
      <c r="ACK158" s="160"/>
      <c r="ACL158" s="160"/>
      <c r="ACM158" s="160"/>
      <c r="ACN158" s="160"/>
      <c r="ACO158" s="160"/>
      <c r="ACP158" s="160"/>
      <c r="ACQ158" s="160"/>
      <c r="ACR158" s="160"/>
      <c r="ACS158" s="160"/>
      <c r="ACT158" s="160"/>
      <c r="ACU158" s="160"/>
      <c r="ACV158" s="160"/>
      <c r="ACW158" s="160"/>
      <c r="ACX158" s="160"/>
      <c r="ACY158" s="160"/>
      <c r="ACZ158" s="160"/>
      <c r="ADA158" s="160"/>
      <c r="ADB158" s="160"/>
      <c r="ADC158" s="160"/>
      <c r="ADD158" s="160"/>
      <c r="ADE158" s="160"/>
      <c r="ADF158" s="160"/>
      <c r="ADG158" s="160"/>
      <c r="ADH158" s="160"/>
      <c r="ADI158" s="160"/>
      <c r="ADJ158" s="160"/>
      <c r="ADK158" s="160"/>
      <c r="ADL158" s="160"/>
      <c r="ADM158" s="160"/>
      <c r="ADN158" s="160"/>
      <c r="ADO158" s="160"/>
      <c r="ADP158" s="160"/>
      <c r="ADQ158" s="160"/>
      <c r="ADR158" s="160"/>
      <c r="ADS158" s="160"/>
      <c r="ADT158" s="160"/>
      <c r="ADU158" s="160"/>
      <c r="ADV158" s="160"/>
      <c r="ADW158" s="160"/>
      <c r="ADX158" s="160"/>
      <c r="ADY158" s="160"/>
      <c r="ADZ158" s="160"/>
      <c r="AEA158" s="160"/>
      <c r="AEB158" s="160"/>
      <c r="AEC158" s="160"/>
      <c r="AED158" s="160"/>
      <c r="AEE158" s="160"/>
      <c r="AEF158" s="160"/>
      <c r="AEG158" s="160"/>
      <c r="AEH158" s="160"/>
      <c r="AEI158" s="160"/>
      <c r="AEJ158" s="160"/>
      <c r="AEK158" s="160"/>
      <c r="AEL158" s="160"/>
      <c r="AEM158" s="160"/>
      <c r="AEN158" s="160"/>
      <c r="AEO158" s="160"/>
      <c r="AEP158" s="160"/>
      <c r="AEQ158" s="160"/>
      <c r="AER158" s="160"/>
      <c r="AES158" s="160"/>
      <c r="AET158" s="160"/>
      <c r="AEU158" s="160"/>
      <c r="AEV158" s="160"/>
      <c r="AEW158" s="160"/>
      <c r="AEX158" s="160"/>
      <c r="AEY158" s="160"/>
      <c r="AEZ158" s="160"/>
      <c r="AFA158" s="160"/>
      <c r="AFB158" s="160"/>
      <c r="AFC158" s="160"/>
      <c r="AFD158" s="160"/>
      <c r="AFE158" s="160"/>
      <c r="AFF158" s="160"/>
      <c r="AFG158" s="160"/>
      <c r="AFH158" s="160"/>
      <c r="AFI158" s="160"/>
      <c r="AFJ158" s="160"/>
      <c r="AFK158" s="160"/>
      <c r="AFL158" s="160"/>
      <c r="AFM158" s="160"/>
      <c r="AFN158" s="160"/>
      <c r="AFO158" s="160"/>
      <c r="AFP158" s="160"/>
      <c r="AFQ158" s="160"/>
      <c r="AFR158" s="160"/>
      <c r="AFS158" s="160"/>
      <c r="AFT158" s="160"/>
      <c r="AFU158" s="160"/>
      <c r="AFV158" s="160"/>
      <c r="AFW158" s="160"/>
      <c r="AFX158" s="160"/>
      <c r="AFY158" s="160"/>
      <c r="AFZ158" s="160"/>
      <c r="AGA158" s="160"/>
      <c r="AGB158" s="160"/>
      <c r="AGC158" s="160"/>
      <c r="AGD158" s="160"/>
      <c r="AGE158" s="160"/>
      <c r="AGF158" s="160"/>
      <c r="AGG158" s="160"/>
      <c r="AGH158" s="160"/>
      <c r="AGI158" s="160"/>
      <c r="AGJ158" s="160"/>
      <c r="AGK158" s="160"/>
      <c r="AGL158" s="160"/>
      <c r="AGM158" s="160"/>
      <c r="AGN158" s="160"/>
      <c r="AGO158" s="160"/>
      <c r="AGP158" s="160"/>
      <c r="AGQ158" s="160"/>
      <c r="AGR158" s="160"/>
      <c r="AGS158" s="160"/>
      <c r="AGT158" s="160"/>
      <c r="AGU158" s="160"/>
      <c r="AGV158" s="160"/>
      <c r="AGW158" s="160"/>
      <c r="AGX158" s="160"/>
      <c r="AGY158" s="160"/>
      <c r="AGZ158" s="160"/>
      <c r="AHA158" s="160"/>
      <c r="AHB158" s="160"/>
      <c r="AHC158" s="160"/>
      <c r="AHD158" s="160"/>
      <c r="AHE158" s="160"/>
      <c r="AHF158" s="160"/>
      <c r="AHG158" s="160"/>
      <c r="AHH158" s="160"/>
      <c r="AHI158" s="160"/>
      <c r="AHJ158" s="160"/>
      <c r="AHK158" s="160"/>
      <c r="AHL158" s="160"/>
      <c r="AHM158" s="160"/>
      <c r="AHN158" s="160"/>
      <c r="AHO158" s="160"/>
      <c r="AHP158" s="160"/>
      <c r="AHQ158" s="160"/>
      <c r="AHR158" s="160"/>
      <c r="AHS158" s="160"/>
      <c r="AHT158" s="160"/>
      <c r="AHU158" s="160"/>
      <c r="AHV158" s="160"/>
      <c r="AHW158" s="160"/>
      <c r="AHX158" s="160"/>
      <c r="AHY158" s="160"/>
      <c r="AHZ158" s="160"/>
      <c r="AIA158" s="160"/>
      <c r="AIB158" s="160"/>
      <c r="AIC158" s="160"/>
      <c r="AID158" s="160"/>
      <c r="AIE158" s="160"/>
      <c r="AIF158" s="160"/>
      <c r="AIG158" s="160"/>
      <c r="AIH158" s="160"/>
      <c r="AII158" s="160"/>
      <c r="AIJ158" s="160"/>
      <c r="AIK158" s="160"/>
      <c r="AIL158" s="160"/>
      <c r="AIM158" s="160"/>
      <c r="AIN158" s="160"/>
      <c r="AIO158" s="160"/>
      <c r="AIP158" s="160"/>
      <c r="AIQ158" s="160"/>
      <c r="AIR158" s="160"/>
      <c r="AIS158" s="160"/>
      <c r="AIT158" s="160"/>
      <c r="AIU158" s="160"/>
      <c r="AIV158" s="160"/>
      <c r="AIW158" s="160"/>
      <c r="AIX158" s="160"/>
      <c r="AIY158" s="160"/>
      <c r="AIZ158" s="160"/>
      <c r="AJA158" s="160"/>
      <c r="AJB158" s="160"/>
      <c r="AJC158" s="160"/>
      <c r="AJD158" s="160"/>
      <c r="AJE158" s="160"/>
      <c r="AJF158" s="160"/>
      <c r="AJG158" s="160"/>
      <c r="AJH158" s="160"/>
      <c r="AJI158" s="160"/>
      <c r="AJJ158" s="160"/>
    </row>
    <row r="159" spans="1:946" s="171" customFormat="1" ht="27.95" customHeight="1" x14ac:dyDescent="0.25">
      <c r="A159" s="73" t="s">
        <v>309</v>
      </c>
      <c r="B159" s="73" t="s">
        <v>370</v>
      </c>
      <c r="C159" s="70" t="s">
        <v>374</v>
      </c>
      <c r="D159" s="80" t="s">
        <v>68</v>
      </c>
      <c r="E159" s="80" t="s">
        <v>375</v>
      </c>
      <c r="F159" s="81" t="s">
        <v>92</v>
      </c>
      <c r="G159" s="80" t="s">
        <v>60</v>
      </c>
      <c r="H159" s="80" t="s">
        <v>376</v>
      </c>
      <c r="I159" s="80" t="s">
        <v>377</v>
      </c>
      <c r="J159" s="80" t="s">
        <v>378</v>
      </c>
      <c r="K159" s="46" t="s">
        <v>379</v>
      </c>
      <c r="L159" s="80" t="s">
        <v>380</v>
      </c>
      <c r="M159" s="48" t="s">
        <v>57</v>
      </c>
      <c r="N159" s="88"/>
      <c r="O159" s="88"/>
      <c r="P159" s="88"/>
      <c r="Q159" s="48">
        <v>1</v>
      </c>
      <c r="R159" s="48">
        <v>1</v>
      </c>
      <c r="S159" s="88"/>
      <c r="T159" s="88"/>
      <c r="U159" s="88"/>
      <c r="V159" s="88"/>
      <c r="W159" s="88"/>
      <c r="X159" s="88"/>
      <c r="Y159" s="88"/>
      <c r="Z159" s="51">
        <f t="shared" si="2"/>
        <v>2</v>
      </c>
      <c r="AA159" s="52">
        <v>0</v>
      </c>
      <c r="AB159" s="53"/>
      <c r="AC159" s="54">
        <f>Z160/(AA159+Z159)</f>
        <v>1</v>
      </c>
      <c r="AD159" s="55">
        <v>0</v>
      </c>
      <c r="AE159" s="55">
        <v>0</v>
      </c>
      <c r="AF159" s="56" t="str">
        <f>IFERROR(AE159/AD159," ")</f>
        <v xml:space="preserve"> </v>
      </c>
      <c r="AG159" s="52">
        <v>2</v>
      </c>
      <c r="AH159" s="52">
        <v>1</v>
      </c>
      <c r="AI159" s="54">
        <f>IFERROR(AH159/AG159," ")</f>
        <v>0.5</v>
      </c>
      <c r="AJ159" s="160"/>
      <c r="AK159" s="160"/>
      <c r="AL159" s="160"/>
      <c r="AM159" s="160"/>
      <c r="AN159" s="160"/>
      <c r="AO159" s="160"/>
      <c r="AP159" s="160"/>
      <c r="AQ159" s="160"/>
      <c r="AR159" s="160"/>
      <c r="AS159" s="160"/>
      <c r="AT159" s="160"/>
      <c r="AU159" s="160"/>
      <c r="AV159" s="160"/>
      <c r="AW159" s="160"/>
      <c r="AX159" s="160"/>
      <c r="AY159" s="160"/>
      <c r="AZ159" s="160"/>
      <c r="BA159" s="160"/>
      <c r="BB159" s="160"/>
      <c r="BC159" s="160"/>
      <c r="BD159" s="160"/>
      <c r="BE159" s="160"/>
      <c r="BF159" s="160"/>
      <c r="BG159" s="160"/>
      <c r="BH159" s="160"/>
      <c r="BI159" s="160"/>
      <c r="BJ159" s="160"/>
      <c r="BK159" s="160"/>
      <c r="BL159" s="160"/>
      <c r="BM159" s="160"/>
      <c r="BN159" s="160"/>
      <c r="BO159" s="160"/>
      <c r="BP159" s="160"/>
      <c r="BQ159" s="160"/>
      <c r="BR159" s="160"/>
      <c r="BS159" s="160"/>
      <c r="BT159" s="160"/>
      <c r="BU159" s="160"/>
      <c r="BV159" s="160"/>
      <c r="BW159" s="160"/>
      <c r="BX159" s="160"/>
      <c r="BY159" s="160"/>
      <c r="BZ159" s="160"/>
      <c r="CA159" s="160"/>
      <c r="CB159" s="160"/>
      <c r="CC159" s="160"/>
      <c r="CD159" s="160"/>
      <c r="CE159" s="160"/>
      <c r="CF159" s="160"/>
      <c r="CG159" s="160"/>
      <c r="CH159" s="160"/>
      <c r="CI159" s="160"/>
      <c r="CJ159" s="160"/>
      <c r="CK159" s="160"/>
      <c r="CL159" s="160"/>
      <c r="CM159" s="160"/>
      <c r="CN159" s="160"/>
      <c r="CO159" s="160"/>
      <c r="CP159" s="160"/>
      <c r="CQ159" s="160"/>
      <c r="CR159" s="160"/>
      <c r="CS159" s="160"/>
      <c r="CT159" s="160"/>
      <c r="CU159" s="160"/>
      <c r="CV159" s="160"/>
      <c r="CW159" s="160"/>
      <c r="CX159" s="160"/>
      <c r="CY159" s="160"/>
      <c r="CZ159" s="160"/>
      <c r="DA159" s="160"/>
      <c r="DB159" s="160"/>
      <c r="DC159" s="160"/>
      <c r="DD159" s="160"/>
      <c r="DE159" s="160"/>
      <c r="DF159" s="160"/>
      <c r="DG159" s="160"/>
      <c r="DH159" s="160"/>
      <c r="DI159" s="160"/>
      <c r="DJ159" s="160"/>
      <c r="DK159" s="160"/>
      <c r="DL159" s="160"/>
      <c r="DM159" s="160"/>
      <c r="DN159" s="160"/>
      <c r="DO159" s="160"/>
      <c r="DP159" s="160"/>
      <c r="DQ159" s="160"/>
      <c r="DR159" s="160"/>
      <c r="DS159" s="160"/>
      <c r="DT159" s="160"/>
      <c r="DU159" s="160"/>
      <c r="DV159" s="160"/>
      <c r="DW159" s="160"/>
      <c r="DX159" s="160"/>
      <c r="DY159" s="160"/>
      <c r="DZ159" s="160"/>
      <c r="EA159" s="160"/>
      <c r="EB159" s="160"/>
      <c r="EC159" s="160"/>
      <c r="ED159" s="160"/>
      <c r="EE159" s="160"/>
      <c r="EF159" s="160"/>
      <c r="EG159" s="160"/>
      <c r="EH159" s="160"/>
      <c r="EI159" s="160"/>
      <c r="EJ159" s="160"/>
      <c r="EK159" s="160"/>
      <c r="EL159" s="160"/>
      <c r="EM159" s="160"/>
      <c r="EN159" s="160"/>
      <c r="EO159" s="160"/>
      <c r="EP159" s="160"/>
      <c r="EQ159" s="160"/>
      <c r="ER159" s="160"/>
      <c r="ES159" s="160"/>
      <c r="ET159" s="160"/>
      <c r="EU159" s="160"/>
      <c r="EV159" s="160"/>
      <c r="EW159" s="160"/>
      <c r="EX159" s="160"/>
      <c r="EY159" s="160"/>
      <c r="EZ159" s="160"/>
      <c r="FA159" s="160"/>
      <c r="FB159" s="160"/>
      <c r="FC159" s="160"/>
      <c r="FD159" s="160"/>
      <c r="FE159" s="160"/>
      <c r="FF159" s="160"/>
      <c r="FG159" s="160"/>
      <c r="FH159" s="160"/>
      <c r="FI159" s="160"/>
      <c r="FJ159" s="160"/>
      <c r="FK159" s="160"/>
      <c r="FL159" s="160"/>
      <c r="FM159" s="160"/>
      <c r="FN159" s="160"/>
      <c r="FO159" s="160"/>
      <c r="FP159" s="160"/>
      <c r="FQ159" s="160"/>
      <c r="FR159" s="160"/>
      <c r="FS159" s="160"/>
      <c r="FT159" s="160"/>
      <c r="FU159" s="160"/>
      <c r="FV159" s="160"/>
      <c r="FW159" s="160"/>
      <c r="FX159" s="160"/>
      <c r="FY159" s="160"/>
      <c r="FZ159" s="160"/>
      <c r="GA159" s="160"/>
      <c r="GB159" s="160"/>
      <c r="GC159" s="160"/>
      <c r="GD159" s="160"/>
      <c r="GE159" s="160"/>
      <c r="GF159" s="160"/>
      <c r="GG159" s="160"/>
      <c r="GH159" s="160"/>
      <c r="GI159" s="160"/>
      <c r="GJ159" s="160"/>
      <c r="GK159" s="160"/>
      <c r="GL159" s="160"/>
      <c r="GM159" s="160"/>
      <c r="GN159" s="160"/>
      <c r="GO159" s="160"/>
      <c r="GP159" s="160"/>
      <c r="GQ159" s="160"/>
      <c r="GR159" s="160"/>
      <c r="GS159" s="160"/>
      <c r="GT159" s="160"/>
      <c r="GU159" s="160"/>
      <c r="GV159" s="160"/>
      <c r="GW159" s="160"/>
      <c r="GX159" s="160"/>
      <c r="GY159" s="160"/>
      <c r="GZ159" s="160"/>
      <c r="HA159" s="160"/>
      <c r="HB159" s="160"/>
      <c r="HC159" s="160"/>
      <c r="HD159" s="160"/>
      <c r="HE159" s="160"/>
      <c r="HF159" s="160"/>
      <c r="HG159" s="160"/>
      <c r="HH159" s="160"/>
      <c r="HI159" s="160"/>
      <c r="HJ159" s="160"/>
      <c r="HK159" s="160"/>
      <c r="HL159" s="160"/>
      <c r="HM159" s="160"/>
      <c r="HN159" s="160"/>
      <c r="HO159" s="160"/>
      <c r="HP159" s="160"/>
      <c r="HQ159" s="160"/>
      <c r="HR159" s="160"/>
      <c r="HS159" s="160"/>
      <c r="HT159" s="160"/>
      <c r="HU159" s="160"/>
      <c r="HV159" s="160"/>
      <c r="HW159" s="160"/>
      <c r="HX159" s="160"/>
      <c r="HY159" s="160"/>
      <c r="HZ159" s="160"/>
      <c r="IA159" s="160"/>
      <c r="IB159" s="160"/>
      <c r="IC159" s="160"/>
      <c r="ID159" s="160"/>
      <c r="IE159" s="160"/>
      <c r="IF159" s="160"/>
      <c r="IG159" s="160"/>
      <c r="IH159" s="160"/>
      <c r="II159" s="160"/>
      <c r="IJ159" s="160"/>
      <c r="IK159" s="160"/>
      <c r="IL159" s="160"/>
      <c r="IM159" s="160"/>
      <c r="IN159" s="160"/>
      <c r="IO159" s="160"/>
      <c r="IP159" s="160"/>
      <c r="IQ159" s="160"/>
      <c r="IR159" s="160"/>
      <c r="IS159" s="160"/>
      <c r="IT159" s="160"/>
      <c r="IU159" s="160"/>
      <c r="IV159" s="160"/>
      <c r="IW159" s="160"/>
      <c r="IX159" s="160"/>
      <c r="IY159" s="160"/>
      <c r="IZ159" s="160"/>
      <c r="JA159" s="160"/>
      <c r="JB159" s="160"/>
      <c r="JC159" s="160"/>
      <c r="JD159" s="160"/>
      <c r="JE159" s="160"/>
      <c r="JF159" s="160"/>
      <c r="JG159" s="160"/>
      <c r="JH159" s="160"/>
      <c r="JI159" s="160"/>
      <c r="JJ159" s="160"/>
      <c r="JK159" s="160"/>
      <c r="JL159" s="160"/>
      <c r="JM159" s="160"/>
      <c r="JN159" s="160"/>
      <c r="JO159" s="160"/>
      <c r="JP159" s="160"/>
      <c r="JQ159" s="160"/>
      <c r="JR159" s="160"/>
      <c r="JS159" s="160"/>
      <c r="JT159" s="160"/>
      <c r="JU159" s="160"/>
      <c r="JV159" s="160"/>
      <c r="JW159" s="160"/>
      <c r="JX159" s="160"/>
      <c r="JY159" s="160"/>
      <c r="JZ159" s="160"/>
      <c r="KA159" s="160"/>
      <c r="KB159" s="160"/>
      <c r="KC159" s="160"/>
      <c r="KD159" s="160"/>
      <c r="KE159" s="160"/>
      <c r="KF159" s="160"/>
      <c r="KG159" s="160"/>
      <c r="KH159" s="160"/>
      <c r="KI159" s="160"/>
      <c r="KJ159" s="160"/>
      <c r="KK159" s="160"/>
      <c r="KL159" s="160"/>
      <c r="KM159" s="160"/>
      <c r="KN159" s="160"/>
      <c r="KO159" s="160"/>
      <c r="KP159" s="160"/>
      <c r="KQ159" s="160"/>
      <c r="KR159" s="160"/>
      <c r="KS159" s="160"/>
      <c r="KT159" s="160"/>
      <c r="KU159" s="160"/>
      <c r="KV159" s="160"/>
      <c r="KW159" s="160"/>
      <c r="KX159" s="160"/>
      <c r="KY159" s="160"/>
      <c r="KZ159" s="160"/>
      <c r="LA159" s="160"/>
      <c r="LB159" s="160"/>
      <c r="LC159" s="160"/>
      <c r="LD159" s="160"/>
      <c r="LE159" s="160"/>
      <c r="LF159" s="160"/>
      <c r="LG159" s="160"/>
      <c r="LH159" s="160"/>
      <c r="LI159" s="160"/>
      <c r="LJ159" s="160"/>
      <c r="LK159" s="160"/>
      <c r="LL159" s="160"/>
      <c r="LM159" s="160"/>
      <c r="LN159" s="160"/>
      <c r="LO159" s="160"/>
      <c r="LP159" s="160"/>
      <c r="LQ159" s="160"/>
      <c r="LR159" s="160"/>
      <c r="LS159" s="160"/>
      <c r="LT159" s="160"/>
      <c r="LU159" s="160"/>
      <c r="LV159" s="160"/>
      <c r="LW159" s="160"/>
      <c r="LX159" s="160"/>
      <c r="LY159" s="160"/>
      <c r="LZ159" s="160"/>
      <c r="MA159" s="160"/>
      <c r="MB159" s="160"/>
      <c r="MC159" s="160"/>
      <c r="MD159" s="160"/>
      <c r="ME159" s="160"/>
      <c r="MF159" s="160"/>
      <c r="MG159" s="160"/>
      <c r="MH159" s="160"/>
      <c r="MI159" s="160"/>
      <c r="MJ159" s="160"/>
      <c r="MK159" s="160"/>
      <c r="ML159" s="160"/>
      <c r="MM159" s="160"/>
      <c r="MN159" s="160"/>
      <c r="MO159" s="160"/>
      <c r="MP159" s="160"/>
      <c r="MQ159" s="160"/>
      <c r="MR159" s="160"/>
      <c r="MS159" s="160"/>
      <c r="MT159" s="160"/>
      <c r="MU159" s="160"/>
      <c r="MV159" s="160"/>
      <c r="MW159" s="160"/>
      <c r="MX159" s="160"/>
      <c r="MY159" s="160"/>
      <c r="MZ159" s="160"/>
      <c r="NA159" s="160"/>
      <c r="NB159" s="160"/>
      <c r="NC159" s="160"/>
      <c r="ND159" s="160"/>
      <c r="NE159" s="160"/>
      <c r="NF159" s="160"/>
      <c r="NG159" s="160"/>
      <c r="NH159" s="160"/>
      <c r="NI159" s="160"/>
      <c r="NJ159" s="160"/>
      <c r="NK159" s="160"/>
      <c r="NL159" s="160"/>
      <c r="NM159" s="160"/>
      <c r="NN159" s="160"/>
      <c r="NO159" s="160"/>
      <c r="NP159" s="160"/>
      <c r="NQ159" s="160"/>
      <c r="NR159" s="160"/>
      <c r="NS159" s="160"/>
      <c r="NT159" s="160"/>
      <c r="NU159" s="160"/>
      <c r="NV159" s="160"/>
      <c r="NW159" s="160"/>
      <c r="NX159" s="160"/>
      <c r="NY159" s="160"/>
      <c r="NZ159" s="160"/>
      <c r="OA159" s="160"/>
      <c r="OB159" s="160"/>
      <c r="OC159" s="160"/>
      <c r="OD159" s="160"/>
      <c r="OE159" s="160"/>
      <c r="OF159" s="160"/>
      <c r="OG159" s="160"/>
      <c r="OH159" s="160"/>
      <c r="OI159" s="160"/>
      <c r="OJ159" s="160"/>
      <c r="OK159" s="160"/>
      <c r="OL159" s="160"/>
      <c r="OM159" s="160"/>
      <c r="ON159" s="160"/>
      <c r="OO159" s="160"/>
      <c r="OP159" s="160"/>
      <c r="OQ159" s="160"/>
      <c r="OR159" s="160"/>
      <c r="OS159" s="160"/>
      <c r="OT159" s="160"/>
      <c r="OU159" s="160"/>
      <c r="OV159" s="160"/>
      <c r="OW159" s="160"/>
      <c r="OX159" s="160"/>
      <c r="OY159" s="160"/>
      <c r="OZ159" s="160"/>
      <c r="PA159" s="160"/>
      <c r="PB159" s="160"/>
      <c r="PC159" s="160"/>
      <c r="PD159" s="160"/>
      <c r="PE159" s="160"/>
      <c r="PF159" s="160"/>
      <c r="PG159" s="160"/>
      <c r="PH159" s="160"/>
      <c r="PI159" s="160"/>
      <c r="PJ159" s="160"/>
      <c r="PK159" s="160"/>
      <c r="PL159" s="160"/>
      <c r="PM159" s="160"/>
      <c r="PN159" s="160"/>
      <c r="PO159" s="160"/>
      <c r="PP159" s="160"/>
      <c r="PQ159" s="160"/>
      <c r="PR159" s="160"/>
      <c r="PS159" s="160"/>
      <c r="PT159" s="160"/>
      <c r="PU159" s="160"/>
      <c r="PV159" s="160"/>
      <c r="PW159" s="160"/>
      <c r="PX159" s="160"/>
      <c r="PY159" s="160"/>
      <c r="PZ159" s="160"/>
      <c r="QA159" s="160"/>
      <c r="QB159" s="160"/>
      <c r="QC159" s="160"/>
      <c r="QD159" s="160"/>
      <c r="QE159" s="160"/>
      <c r="QF159" s="160"/>
      <c r="QG159" s="160"/>
      <c r="QH159" s="160"/>
      <c r="QI159" s="160"/>
      <c r="QJ159" s="160"/>
      <c r="QK159" s="160"/>
      <c r="QL159" s="160"/>
      <c r="QM159" s="160"/>
      <c r="QN159" s="160"/>
      <c r="QO159" s="160"/>
      <c r="QP159" s="160"/>
      <c r="QQ159" s="160"/>
      <c r="QR159" s="160"/>
      <c r="QS159" s="160"/>
      <c r="QT159" s="160"/>
      <c r="QU159" s="160"/>
      <c r="QV159" s="160"/>
      <c r="QW159" s="160"/>
      <c r="QX159" s="160"/>
      <c r="QY159" s="160"/>
      <c r="QZ159" s="160"/>
      <c r="RA159" s="160"/>
      <c r="RB159" s="160"/>
      <c r="RC159" s="160"/>
      <c r="RD159" s="160"/>
      <c r="RE159" s="160"/>
      <c r="RF159" s="160"/>
      <c r="RG159" s="160"/>
      <c r="RH159" s="160"/>
      <c r="RI159" s="160"/>
      <c r="RJ159" s="160"/>
      <c r="RK159" s="160"/>
      <c r="RL159" s="160"/>
      <c r="RM159" s="160"/>
      <c r="RN159" s="160"/>
      <c r="RO159" s="160"/>
      <c r="RP159" s="160"/>
      <c r="RQ159" s="160"/>
      <c r="RR159" s="160"/>
      <c r="RS159" s="160"/>
      <c r="RT159" s="160"/>
      <c r="RU159" s="160"/>
      <c r="RV159" s="160"/>
      <c r="RW159" s="160"/>
      <c r="RX159" s="160"/>
      <c r="RY159" s="160"/>
      <c r="RZ159" s="160"/>
      <c r="SA159" s="160"/>
      <c r="SB159" s="160"/>
      <c r="SC159" s="160"/>
      <c r="SD159" s="160"/>
      <c r="SE159" s="160"/>
      <c r="SF159" s="160"/>
      <c r="SG159" s="160"/>
      <c r="SH159" s="160"/>
      <c r="SI159" s="160"/>
      <c r="SJ159" s="160"/>
      <c r="SK159" s="160"/>
      <c r="SL159" s="160"/>
      <c r="SM159" s="160"/>
      <c r="SN159" s="160"/>
      <c r="SO159" s="160"/>
      <c r="SP159" s="160"/>
      <c r="SQ159" s="160"/>
      <c r="SR159" s="160"/>
      <c r="SS159" s="160"/>
      <c r="ST159" s="160"/>
      <c r="SU159" s="160"/>
      <c r="SV159" s="160"/>
      <c r="SW159" s="160"/>
      <c r="SX159" s="160"/>
      <c r="SY159" s="160"/>
      <c r="SZ159" s="160"/>
      <c r="TA159" s="160"/>
      <c r="TB159" s="160"/>
      <c r="TC159" s="160"/>
      <c r="TD159" s="160"/>
      <c r="TE159" s="160"/>
      <c r="TF159" s="160"/>
      <c r="TG159" s="160"/>
      <c r="TH159" s="160"/>
      <c r="TI159" s="160"/>
      <c r="TJ159" s="160"/>
      <c r="TK159" s="160"/>
      <c r="TL159" s="160"/>
      <c r="TM159" s="160"/>
      <c r="TN159" s="160"/>
      <c r="TO159" s="160"/>
      <c r="TP159" s="160"/>
      <c r="TQ159" s="160"/>
      <c r="TR159" s="160"/>
      <c r="TS159" s="160"/>
      <c r="TT159" s="160"/>
      <c r="TU159" s="160"/>
      <c r="TV159" s="160"/>
      <c r="TW159" s="160"/>
      <c r="TX159" s="160"/>
      <c r="TY159" s="160"/>
      <c r="TZ159" s="160"/>
      <c r="UA159" s="160"/>
      <c r="UB159" s="160"/>
      <c r="UC159" s="160"/>
      <c r="UD159" s="160"/>
      <c r="UE159" s="160"/>
      <c r="UF159" s="160"/>
      <c r="UG159" s="160"/>
      <c r="UH159" s="160"/>
      <c r="UI159" s="160"/>
      <c r="UJ159" s="160"/>
      <c r="UK159" s="160"/>
      <c r="UL159" s="160"/>
      <c r="UM159" s="160"/>
      <c r="UN159" s="160"/>
      <c r="UO159" s="160"/>
      <c r="UP159" s="160"/>
      <c r="UQ159" s="160"/>
      <c r="UR159" s="160"/>
      <c r="US159" s="160"/>
      <c r="UT159" s="160"/>
      <c r="UU159" s="160"/>
      <c r="UV159" s="160"/>
      <c r="UW159" s="160"/>
      <c r="UX159" s="160"/>
      <c r="UY159" s="160"/>
      <c r="UZ159" s="160"/>
      <c r="VA159" s="160"/>
      <c r="VB159" s="160"/>
      <c r="VC159" s="160"/>
      <c r="VD159" s="160"/>
      <c r="VE159" s="160"/>
      <c r="VF159" s="160"/>
      <c r="VG159" s="160"/>
      <c r="VH159" s="160"/>
      <c r="VI159" s="160"/>
      <c r="VJ159" s="160"/>
      <c r="VK159" s="160"/>
      <c r="VL159" s="160"/>
      <c r="VM159" s="160"/>
      <c r="VN159" s="160"/>
      <c r="VO159" s="160"/>
      <c r="VP159" s="160"/>
      <c r="VQ159" s="160"/>
      <c r="VR159" s="160"/>
      <c r="VS159" s="160"/>
      <c r="VT159" s="160"/>
      <c r="VU159" s="160"/>
      <c r="VV159" s="160"/>
      <c r="VW159" s="160"/>
      <c r="VX159" s="160"/>
      <c r="VY159" s="160"/>
      <c r="VZ159" s="160"/>
      <c r="WA159" s="160"/>
      <c r="WB159" s="160"/>
      <c r="WC159" s="160"/>
      <c r="WD159" s="160"/>
      <c r="WE159" s="160"/>
      <c r="WF159" s="160"/>
      <c r="WG159" s="160"/>
      <c r="WH159" s="160"/>
      <c r="WI159" s="160"/>
      <c r="WJ159" s="160"/>
      <c r="WK159" s="160"/>
      <c r="WL159" s="160"/>
      <c r="WM159" s="160"/>
      <c r="WN159" s="160"/>
      <c r="WO159" s="160"/>
      <c r="WP159" s="160"/>
      <c r="WQ159" s="160"/>
      <c r="WR159" s="160"/>
      <c r="WS159" s="160"/>
      <c r="WT159" s="160"/>
      <c r="WU159" s="160"/>
      <c r="WV159" s="160"/>
      <c r="WW159" s="160"/>
      <c r="WX159" s="160"/>
      <c r="WY159" s="160"/>
      <c r="WZ159" s="160"/>
      <c r="XA159" s="160"/>
      <c r="XB159" s="160"/>
      <c r="XC159" s="160"/>
      <c r="XD159" s="160"/>
      <c r="XE159" s="160"/>
      <c r="XF159" s="160"/>
      <c r="XG159" s="160"/>
      <c r="XH159" s="160"/>
      <c r="XI159" s="160"/>
      <c r="XJ159" s="160"/>
      <c r="XK159" s="160"/>
      <c r="XL159" s="160"/>
      <c r="XM159" s="160"/>
      <c r="XN159" s="160"/>
      <c r="XO159" s="160"/>
      <c r="XP159" s="160"/>
      <c r="XQ159" s="160"/>
      <c r="XR159" s="160"/>
      <c r="XS159" s="160"/>
      <c r="XT159" s="160"/>
      <c r="XU159" s="160"/>
      <c r="XV159" s="160"/>
      <c r="XW159" s="160"/>
      <c r="XX159" s="160"/>
      <c r="XY159" s="160"/>
      <c r="XZ159" s="160"/>
      <c r="YA159" s="160"/>
      <c r="YB159" s="160"/>
      <c r="YC159" s="160"/>
      <c r="YD159" s="160"/>
      <c r="YE159" s="160"/>
      <c r="YF159" s="160"/>
      <c r="YG159" s="160"/>
      <c r="YH159" s="160"/>
      <c r="YI159" s="160"/>
      <c r="YJ159" s="160"/>
      <c r="YK159" s="160"/>
      <c r="YL159" s="160"/>
      <c r="YM159" s="160"/>
      <c r="YN159" s="160"/>
      <c r="YO159" s="160"/>
      <c r="YP159" s="160"/>
      <c r="YQ159" s="160"/>
      <c r="YR159" s="160"/>
      <c r="YS159" s="160"/>
      <c r="YT159" s="160"/>
      <c r="YU159" s="160"/>
      <c r="YV159" s="160"/>
      <c r="YW159" s="160"/>
      <c r="YX159" s="160"/>
      <c r="YY159" s="160"/>
      <c r="YZ159" s="160"/>
      <c r="ZA159" s="160"/>
      <c r="ZB159" s="160"/>
      <c r="ZC159" s="160"/>
      <c r="ZD159" s="160"/>
      <c r="ZE159" s="160"/>
      <c r="ZF159" s="160"/>
      <c r="ZG159" s="160"/>
      <c r="ZH159" s="160"/>
      <c r="ZI159" s="160"/>
      <c r="ZJ159" s="160"/>
      <c r="ZK159" s="160"/>
      <c r="ZL159" s="160"/>
      <c r="ZM159" s="160"/>
      <c r="ZN159" s="160"/>
      <c r="ZO159" s="160"/>
      <c r="ZP159" s="160"/>
      <c r="ZQ159" s="160"/>
      <c r="ZR159" s="160"/>
      <c r="ZS159" s="160"/>
      <c r="ZT159" s="160"/>
      <c r="ZU159" s="160"/>
      <c r="ZV159" s="160"/>
      <c r="ZW159" s="160"/>
      <c r="ZX159" s="160"/>
      <c r="ZY159" s="160"/>
      <c r="ZZ159" s="160"/>
      <c r="AAA159" s="160"/>
      <c r="AAB159" s="160"/>
      <c r="AAC159" s="160"/>
      <c r="AAD159" s="160"/>
      <c r="AAE159" s="160"/>
      <c r="AAF159" s="160"/>
      <c r="AAG159" s="160"/>
      <c r="AAH159" s="160"/>
      <c r="AAI159" s="160"/>
      <c r="AAJ159" s="160"/>
      <c r="AAK159" s="160"/>
      <c r="AAL159" s="160"/>
      <c r="AAM159" s="160"/>
      <c r="AAN159" s="160"/>
      <c r="AAO159" s="160"/>
      <c r="AAP159" s="160"/>
      <c r="AAQ159" s="160"/>
      <c r="AAR159" s="160"/>
      <c r="AAS159" s="160"/>
      <c r="AAT159" s="160"/>
      <c r="AAU159" s="160"/>
      <c r="AAV159" s="160"/>
      <c r="AAW159" s="160"/>
      <c r="AAX159" s="160"/>
      <c r="AAY159" s="160"/>
      <c r="AAZ159" s="160"/>
      <c r="ABA159" s="160"/>
      <c r="ABB159" s="160"/>
      <c r="ABC159" s="160"/>
      <c r="ABD159" s="160"/>
      <c r="ABE159" s="160"/>
      <c r="ABF159" s="160"/>
      <c r="ABG159" s="160"/>
      <c r="ABH159" s="160"/>
      <c r="ABI159" s="160"/>
      <c r="ABJ159" s="160"/>
      <c r="ABK159" s="160"/>
      <c r="ABL159" s="160"/>
      <c r="ABM159" s="160"/>
      <c r="ABN159" s="160"/>
      <c r="ABO159" s="160"/>
      <c r="ABP159" s="160"/>
      <c r="ABQ159" s="160"/>
      <c r="ABR159" s="160"/>
      <c r="ABS159" s="160"/>
      <c r="ABT159" s="160"/>
      <c r="ABU159" s="160"/>
      <c r="ABV159" s="160"/>
      <c r="ABW159" s="160"/>
      <c r="ABX159" s="160"/>
      <c r="ABY159" s="160"/>
      <c r="ABZ159" s="160"/>
      <c r="ACA159" s="160"/>
      <c r="ACB159" s="160"/>
      <c r="ACC159" s="160"/>
      <c r="ACD159" s="160"/>
      <c r="ACE159" s="160"/>
      <c r="ACF159" s="160"/>
      <c r="ACG159" s="160"/>
      <c r="ACH159" s="160"/>
      <c r="ACI159" s="160"/>
      <c r="ACJ159" s="160"/>
      <c r="ACK159" s="160"/>
      <c r="ACL159" s="160"/>
      <c r="ACM159" s="160"/>
      <c r="ACN159" s="160"/>
      <c r="ACO159" s="160"/>
      <c r="ACP159" s="160"/>
      <c r="ACQ159" s="160"/>
      <c r="ACR159" s="160"/>
      <c r="ACS159" s="160"/>
      <c r="ACT159" s="160"/>
      <c r="ACU159" s="160"/>
      <c r="ACV159" s="160"/>
      <c r="ACW159" s="160"/>
      <c r="ACX159" s="160"/>
      <c r="ACY159" s="160"/>
      <c r="ACZ159" s="160"/>
      <c r="ADA159" s="160"/>
      <c r="ADB159" s="160"/>
      <c r="ADC159" s="160"/>
      <c r="ADD159" s="160"/>
      <c r="ADE159" s="160"/>
      <c r="ADF159" s="160"/>
      <c r="ADG159" s="160"/>
      <c r="ADH159" s="160"/>
      <c r="ADI159" s="160"/>
      <c r="ADJ159" s="160"/>
      <c r="ADK159" s="160"/>
      <c r="ADL159" s="160"/>
      <c r="ADM159" s="160"/>
      <c r="ADN159" s="160"/>
      <c r="ADO159" s="160"/>
      <c r="ADP159" s="160"/>
      <c r="ADQ159" s="160"/>
      <c r="ADR159" s="160"/>
      <c r="ADS159" s="160"/>
      <c r="ADT159" s="160"/>
      <c r="ADU159" s="160"/>
      <c r="ADV159" s="160"/>
      <c r="ADW159" s="160"/>
      <c r="ADX159" s="160"/>
      <c r="ADY159" s="160"/>
      <c r="ADZ159" s="160"/>
      <c r="AEA159" s="160"/>
      <c r="AEB159" s="160"/>
      <c r="AEC159" s="160"/>
      <c r="AED159" s="160"/>
      <c r="AEE159" s="160"/>
      <c r="AEF159" s="160"/>
      <c r="AEG159" s="160"/>
      <c r="AEH159" s="160"/>
      <c r="AEI159" s="160"/>
      <c r="AEJ159" s="160"/>
      <c r="AEK159" s="160"/>
      <c r="AEL159" s="160"/>
      <c r="AEM159" s="160"/>
      <c r="AEN159" s="160"/>
      <c r="AEO159" s="160"/>
      <c r="AEP159" s="160"/>
      <c r="AEQ159" s="160"/>
      <c r="AER159" s="160"/>
      <c r="AES159" s="160"/>
      <c r="AET159" s="160"/>
      <c r="AEU159" s="160"/>
      <c r="AEV159" s="160"/>
      <c r="AEW159" s="160"/>
      <c r="AEX159" s="160"/>
      <c r="AEY159" s="160"/>
      <c r="AEZ159" s="160"/>
      <c r="AFA159" s="160"/>
      <c r="AFB159" s="160"/>
      <c r="AFC159" s="160"/>
      <c r="AFD159" s="160"/>
      <c r="AFE159" s="160"/>
      <c r="AFF159" s="160"/>
      <c r="AFG159" s="160"/>
      <c r="AFH159" s="160"/>
      <c r="AFI159" s="160"/>
      <c r="AFJ159" s="160"/>
      <c r="AFK159" s="160"/>
      <c r="AFL159" s="160"/>
      <c r="AFM159" s="160"/>
      <c r="AFN159" s="160"/>
      <c r="AFO159" s="160"/>
      <c r="AFP159" s="160"/>
      <c r="AFQ159" s="160"/>
      <c r="AFR159" s="160"/>
      <c r="AFS159" s="160"/>
      <c r="AFT159" s="160"/>
      <c r="AFU159" s="160"/>
      <c r="AFV159" s="160"/>
      <c r="AFW159" s="160"/>
      <c r="AFX159" s="160"/>
      <c r="AFY159" s="160"/>
      <c r="AFZ159" s="160"/>
      <c r="AGA159" s="160"/>
      <c r="AGB159" s="160"/>
      <c r="AGC159" s="160"/>
      <c r="AGD159" s="160"/>
      <c r="AGE159" s="160"/>
      <c r="AGF159" s="160"/>
      <c r="AGG159" s="160"/>
      <c r="AGH159" s="160"/>
      <c r="AGI159" s="160"/>
      <c r="AGJ159" s="160"/>
      <c r="AGK159" s="160"/>
      <c r="AGL159" s="160"/>
      <c r="AGM159" s="160"/>
      <c r="AGN159" s="160"/>
      <c r="AGO159" s="160"/>
      <c r="AGP159" s="160"/>
      <c r="AGQ159" s="160"/>
      <c r="AGR159" s="160"/>
      <c r="AGS159" s="160"/>
      <c r="AGT159" s="160"/>
      <c r="AGU159" s="160"/>
      <c r="AGV159" s="160"/>
      <c r="AGW159" s="160"/>
      <c r="AGX159" s="160"/>
      <c r="AGY159" s="160"/>
      <c r="AGZ159" s="160"/>
      <c r="AHA159" s="160"/>
      <c r="AHB159" s="160"/>
      <c r="AHC159" s="160"/>
      <c r="AHD159" s="160"/>
      <c r="AHE159" s="160"/>
      <c r="AHF159" s="160"/>
      <c r="AHG159" s="160"/>
      <c r="AHH159" s="160"/>
      <c r="AHI159" s="160"/>
      <c r="AHJ159" s="160"/>
      <c r="AHK159" s="160"/>
      <c r="AHL159" s="160"/>
      <c r="AHM159" s="160"/>
      <c r="AHN159" s="160"/>
      <c r="AHO159" s="160"/>
      <c r="AHP159" s="160"/>
      <c r="AHQ159" s="160"/>
      <c r="AHR159" s="160"/>
      <c r="AHS159" s="160"/>
      <c r="AHT159" s="160"/>
      <c r="AHU159" s="160"/>
      <c r="AHV159" s="160"/>
      <c r="AHW159" s="160"/>
      <c r="AHX159" s="160"/>
      <c r="AHY159" s="160"/>
      <c r="AHZ159" s="160"/>
      <c r="AIA159" s="160"/>
      <c r="AIB159" s="160"/>
      <c r="AIC159" s="160"/>
      <c r="AID159" s="160"/>
      <c r="AIE159" s="160"/>
      <c r="AIF159" s="160"/>
      <c r="AIG159" s="160"/>
      <c r="AIH159" s="160"/>
      <c r="AII159" s="160"/>
      <c r="AIJ159" s="160"/>
      <c r="AIK159" s="160"/>
      <c r="AIL159" s="160"/>
      <c r="AIM159" s="160"/>
      <c r="AIN159" s="160"/>
      <c r="AIO159" s="160"/>
      <c r="AIP159" s="160"/>
      <c r="AIQ159" s="160"/>
      <c r="AIR159" s="160"/>
      <c r="AIS159" s="160"/>
      <c r="AIT159" s="160"/>
      <c r="AIU159" s="160"/>
      <c r="AIV159" s="160"/>
      <c r="AIW159" s="160"/>
      <c r="AIX159" s="160"/>
      <c r="AIY159" s="160"/>
      <c r="AIZ159" s="160"/>
      <c r="AJA159" s="160"/>
      <c r="AJB159" s="160"/>
      <c r="AJC159" s="160"/>
      <c r="AJD159" s="160"/>
      <c r="AJE159" s="160"/>
      <c r="AJF159" s="160"/>
      <c r="AJG159" s="160"/>
      <c r="AJH159" s="160"/>
      <c r="AJI159" s="160"/>
      <c r="AJJ159" s="160"/>
    </row>
    <row r="160" spans="1:946" s="171" customFormat="1" ht="27.95" customHeight="1" x14ac:dyDescent="0.25">
      <c r="A160" s="73" t="s">
        <v>309</v>
      </c>
      <c r="B160" s="73" t="s">
        <v>370</v>
      </c>
      <c r="C160" s="71"/>
      <c r="D160" s="86"/>
      <c r="E160" s="86"/>
      <c r="F160" s="81" t="s">
        <v>92</v>
      </c>
      <c r="G160" s="86"/>
      <c r="H160" s="86"/>
      <c r="I160" s="86"/>
      <c r="J160" s="86"/>
      <c r="K160" s="62"/>
      <c r="L160" s="86"/>
      <c r="M160" s="64" t="s">
        <v>66</v>
      </c>
      <c r="N160" s="88"/>
      <c r="O160" s="88"/>
      <c r="P160" s="88"/>
      <c r="Q160" s="64">
        <v>1</v>
      </c>
      <c r="R160" s="64">
        <v>1</v>
      </c>
      <c r="S160" s="88"/>
      <c r="T160" s="88"/>
      <c r="U160" s="88"/>
      <c r="V160" s="88"/>
      <c r="W160" s="88"/>
      <c r="X160" s="88"/>
      <c r="Y160" s="88"/>
      <c r="Z160" s="51">
        <f t="shared" si="2"/>
        <v>2</v>
      </c>
      <c r="AA160" s="66"/>
      <c r="AB160" s="53"/>
      <c r="AC160" s="67"/>
      <c r="AD160" s="68"/>
      <c r="AE160" s="68"/>
      <c r="AF160" s="69"/>
      <c r="AG160" s="66"/>
      <c r="AH160" s="66"/>
      <c r="AI160" s="67"/>
      <c r="AJ160" s="160"/>
      <c r="AK160" s="160"/>
      <c r="AL160" s="160"/>
      <c r="AM160" s="160"/>
      <c r="AN160" s="160"/>
      <c r="AO160" s="160"/>
      <c r="AP160" s="160"/>
      <c r="AQ160" s="160"/>
      <c r="AR160" s="160"/>
      <c r="AS160" s="160"/>
      <c r="AT160" s="160"/>
      <c r="AU160" s="160"/>
      <c r="AV160" s="160"/>
      <c r="AW160" s="160"/>
      <c r="AX160" s="160"/>
      <c r="AY160" s="160"/>
      <c r="AZ160" s="160"/>
      <c r="BA160" s="160"/>
      <c r="BB160" s="160"/>
      <c r="BC160" s="160"/>
      <c r="BD160" s="160"/>
      <c r="BE160" s="160"/>
      <c r="BF160" s="160"/>
      <c r="BG160" s="160"/>
      <c r="BH160" s="160"/>
      <c r="BI160" s="160"/>
      <c r="BJ160" s="160"/>
      <c r="BK160" s="160"/>
      <c r="BL160" s="160"/>
      <c r="BM160" s="160"/>
      <c r="BN160" s="160"/>
      <c r="BO160" s="160"/>
      <c r="BP160" s="160"/>
      <c r="BQ160" s="160"/>
      <c r="BR160" s="160"/>
      <c r="BS160" s="160"/>
      <c r="BT160" s="160"/>
      <c r="BU160" s="160"/>
      <c r="BV160" s="160"/>
      <c r="BW160" s="160"/>
      <c r="BX160" s="160"/>
      <c r="BY160" s="160"/>
      <c r="BZ160" s="160"/>
      <c r="CA160" s="160"/>
      <c r="CB160" s="160"/>
      <c r="CC160" s="160"/>
      <c r="CD160" s="160"/>
      <c r="CE160" s="160"/>
      <c r="CF160" s="160"/>
      <c r="CG160" s="160"/>
      <c r="CH160" s="160"/>
      <c r="CI160" s="160"/>
      <c r="CJ160" s="160"/>
      <c r="CK160" s="160"/>
      <c r="CL160" s="160"/>
      <c r="CM160" s="160"/>
      <c r="CN160" s="160"/>
      <c r="CO160" s="160"/>
      <c r="CP160" s="160"/>
      <c r="CQ160" s="160"/>
      <c r="CR160" s="160"/>
      <c r="CS160" s="160"/>
      <c r="CT160" s="160"/>
      <c r="CU160" s="160"/>
      <c r="CV160" s="160"/>
      <c r="CW160" s="160"/>
      <c r="CX160" s="160"/>
      <c r="CY160" s="160"/>
      <c r="CZ160" s="160"/>
      <c r="DA160" s="160"/>
      <c r="DB160" s="160"/>
      <c r="DC160" s="160"/>
      <c r="DD160" s="160"/>
      <c r="DE160" s="160"/>
      <c r="DF160" s="160"/>
      <c r="DG160" s="160"/>
      <c r="DH160" s="160"/>
      <c r="DI160" s="160"/>
      <c r="DJ160" s="160"/>
      <c r="DK160" s="160"/>
      <c r="DL160" s="160"/>
      <c r="DM160" s="160"/>
      <c r="DN160" s="160"/>
      <c r="DO160" s="160"/>
      <c r="DP160" s="160"/>
      <c r="DQ160" s="160"/>
      <c r="DR160" s="160"/>
      <c r="DS160" s="160"/>
      <c r="DT160" s="160"/>
      <c r="DU160" s="160"/>
      <c r="DV160" s="160"/>
      <c r="DW160" s="160"/>
      <c r="DX160" s="160"/>
      <c r="DY160" s="160"/>
      <c r="DZ160" s="160"/>
      <c r="EA160" s="160"/>
      <c r="EB160" s="160"/>
      <c r="EC160" s="160"/>
      <c r="ED160" s="160"/>
      <c r="EE160" s="160"/>
      <c r="EF160" s="160"/>
      <c r="EG160" s="160"/>
      <c r="EH160" s="160"/>
      <c r="EI160" s="160"/>
      <c r="EJ160" s="160"/>
      <c r="EK160" s="160"/>
      <c r="EL160" s="160"/>
      <c r="EM160" s="160"/>
      <c r="EN160" s="160"/>
      <c r="EO160" s="160"/>
      <c r="EP160" s="160"/>
      <c r="EQ160" s="160"/>
      <c r="ER160" s="160"/>
      <c r="ES160" s="160"/>
      <c r="ET160" s="160"/>
      <c r="EU160" s="160"/>
      <c r="EV160" s="160"/>
      <c r="EW160" s="160"/>
      <c r="EX160" s="160"/>
      <c r="EY160" s="160"/>
      <c r="EZ160" s="160"/>
      <c r="FA160" s="160"/>
      <c r="FB160" s="160"/>
      <c r="FC160" s="160"/>
      <c r="FD160" s="160"/>
      <c r="FE160" s="160"/>
      <c r="FF160" s="160"/>
      <c r="FG160" s="160"/>
      <c r="FH160" s="160"/>
      <c r="FI160" s="160"/>
      <c r="FJ160" s="160"/>
      <c r="FK160" s="160"/>
      <c r="FL160" s="160"/>
      <c r="FM160" s="160"/>
      <c r="FN160" s="160"/>
      <c r="FO160" s="160"/>
      <c r="FP160" s="160"/>
      <c r="FQ160" s="160"/>
      <c r="FR160" s="160"/>
      <c r="FS160" s="160"/>
      <c r="FT160" s="160"/>
      <c r="FU160" s="160"/>
      <c r="FV160" s="160"/>
      <c r="FW160" s="160"/>
      <c r="FX160" s="160"/>
      <c r="FY160" s="160"/>
      <c r="FZ160" s="160"/>
      <c r="GA160" s="160"/>
      <c r="GB160" s="160"/>
      <c r="GC160" s="160"/>
      <c r="GD160" s="160"/>
      <c r="GE160" s="160"/>
      <c r="GF160" s="160"/>
      <c r="GG160" s="160"/>
      <c r="GH160" s="160"/>
      <c r="GI160" s="160"/>
      <c r="GJ160" s="160"/>
      <c r="GK160" s="160"/>
      <c r="GL160" s="160"/>
      <c r="GM160" s="160"/>
      <c r="GN160" s="160"/>
      <c r="GO160" s="160"/>
      <c r="GP160" s="160"/>
      <c r="GQ160" s="160"/>
      <c r="GR160" s="160"/>
      <c r="GS160" s="160"/>
      <c r="GT160" s="160"/>
      <c r="GU160" s="160"/>
      <c r="GV160" s="160"/>
      <c r="GW160" s="160"/>
      <c r="GX160" s="160"/>
      <c r="GY160" s="160"/>
      <c r="GZ160" s="160"/>
      <c r="HA160" s="160"/>
      <c r="HB160" s="160"/>
      <c r="HC160" s="160"/>
      <c r="HD160" s="160"/>
      <c r="HE160" s="160"/>
      <c r="HF160" s="160"/>
      <c r="HG160" s="160"/>
      <c r="HH160" s="160"/>
      <c r="HI160" s="160"/>
      <c r="HJ160" s="160"/>
      <c r="HK160" s="160"/>
      <c r="HL160" s="160"/>
      <c r="HM160" s="160"/>
      <c r="HN160" s="160"/>
      <c r="HO160" s="160"/>
      <c r="HP160" s="160"/>
      <c r="HQ160" s="160"/>
      <c r="HR160" s="160"/>
      <c r="HS160" s="160"/>
      <c r="HT160" s="160"/>
      <c r="HU160" s="160"/>
      <c r="HV160" s="160"/>
      <c r="HW160" s="160"/>
      <c r="HX160" s="160"/>
      <c r="HY160" s="160"/>
      <c r="HZ160" s="160"/>
      <c r="IA160" s="160"/>
      <c r="IB160" s="160"/>
      <c r="IC160" s="160"/>
      <c r="ID160" s="160"/>
      <c r="IE160" s="160"/>
      <c r="IF160" s="160"/>
      <c r="IG160" s="160"/>
      <c r="IH160" s="160"/>
      <c r="II160" s="160"/>
      <c r="IJ160" s="160"/>
      <c r="IK160" s="160"/>
      <c r="IL160" s="160"/>
      <c r="IM160" s="160"/>
      <c r="IN160" s="160"/>
      <c r="IO160" s="160"/>
      <c r="IP160" s="160"/>
      <c r="IQ160" s="160"/>
      <c r="IR160" s="160"/>
      <c r="IS160" s="160"/>
      <c r="IT160" s="160"/>
      <c r="IU160" s="160"/>
      <c r="IV160" s="160"/>
      <c r="IW160" s="160"/>
      <c r="IX160" s="160"/>
      <c r="IY160" s="160"/>
      <c r="IZ160" s="160"/>
      <c r="JA160" s="160"/>
      <c r="JB160" s="160"/>
      <c r="JC160" s="160"/>
      <c r="JD160" s="160"/>
      <c r="JE160" s="160"/>
      <c r="JF160" s="160"/>
      <c r="JG160" s="160"/>
      <c r="JH160" s="160"/>
      <c r="JI160" s="160"/>
      <c r="JJ160" s="160"/>
      <c r="JK160" s="160"/>
      <c r="JL160" s="160"/>
      <c r="JM160" s="160"/>
      <c r="JN160" s="160"/>
      <c r="JO160" s="160"/>
      <c r="JP160" s="160"/>
      <c r="JQ160" s="160"/>
      <c r="JR160" s="160"/>
      <c r="JS160" s="160"/>
      <c r="JT160" s="160"/>
      <c r="JU160" s="160"/>
      <c r="JV160" s="160"/>
      <c r="JW160" s="160"/>
      <c r="JX160" s="160"/>
      <c r="JY160" s="160"/>
      <c r="JZ160" s="160"/>
      <c r="KA160" s="160"/>
      <c r="KB160" s="160"/>
      <c r="KC160" s="160"/>
      <c r="KD160" s="160"/>
      <c r="KE160" s="160"/>
      <c r="KF160" s="160"/>
      <c r="KG160" s="160"/>
      <c r="KH160" s="160"/>
      <c r="KI160" s="160"/>
      <c r="KJ160" s="160"/>
      <c r="KK160" s="160"/>
      <c r="KL160" s="160"/>
      <c r="KM160" s="160"/>
      <c r="KN160" s="160"/>
      <c r="KO160" s="160"/>
      <c r="KP160" s="160"/>
      <c r="KQ160" s="160"/>
      <c r="KR160" s="160"/>
      <c r="KS160" s="160"/>
      <c r="KT160" s="160"/>
      <c r="KU160" s="160"/>
      <c r="KV160" s="160"/>
      <c r="KW160" s="160"/>
      <c r="KX160" s="160"/>
      <c r="KY160" s="160"/>
      <c r="KZ160" s="160"/>
      <c r="LA160" s="160"/>
      <c r="LB160" s="160"/>
      <c r="LC160" s="160"/>
      <c r="LD160" s="160"/>
      <c r="LE160" s="160"/>
      <c r="LF160" s="160"/>
      <c r="LG160" s="160"/>
      <c r="LH160" s="160"/>
      <c r="LI160" s="160"/>
      <c r="LJ160" s="160"/>
      <c r="LK160" s="160"/>
      <c r="LL160" s="160"/>
      <c r="LM160" s="160"/>
      <c r="LN160" s="160"/>
      <c r="LO160" s="160"/>
      <c r="LP160" s="160"/>
      <c r="LQ160" s="160"/>
      <c r="LR160" s="160"/>
      <c r="LS160" s="160"/>
      <c r="LT160" s="160"/>
      <c r="LU160" s="160"/>
      <c r="LV160" s="160"/>
      <c r="LW160" s="160"/>
      <c r="LX160" s="160"/>
      <c r="LY160" s="160"/>
      <c r="LZ160" s="160"/>
      <c r="MA160" s="160"/>
      <c r="MB160" s="160"/>
      <c r="MC160" s="160"/>
      <c r="MD160" s="160"/>
      <c r="ME160" s="160"/>
      <c r="MF160" s="160"/>
      <c r="MG160" s="160"/>
      <c r="MH160" s="160"/>
      <c r="MI160" s="160"/>
      <c r="MJ160" s="160"/>
      <c r="MK160" s="160"/>
      <c r="ML160" s="160"/>
      <c r="MM160" s="160"/>
      <c r="MN160" s="160"/>
      <c r="MO160" s="160"/>
      <c r="MP160" s="160"/>
      <c r="MQ160" s="160"/>
      <c r="MR160" s="160"/>
      <c r="MS160" s="160"/>
      <c r="MT160" s="160"/>
      <c r="MU160" s="160"/>
      <c r="MV160" s="160"/>
      <c r="MW160" s="160"/>
      <c r="MX160" s="160"/>
      <c r="MY160" s="160"/>
      <c r="MZ160" s="160"/>
      <c r="NA160" s="160"/>
      <c r="NB160" s="160"/>
      <c r="NC160" s="160"/>
      <c r="ND160" s="160"/>
      <c r="NE160" s="160"/>
      <c r="NF160" s="160"/>
      <c r="NG160" s="160"/>
      <c r="NH160" s="160"/>
      <c r="NI160" s="160"/>
      <c r="NJ160" s="160"/>
      <c r="NK160" s="160"/>
      <c r="NL160" s="160"/>
      <c r="NM160" s="160"/>
      <c r="NN160" s="160"/>
      <c r="NO160" s="160"/>
      <c r="NP160" s="160"/>
      <c r="NQ160" s="160"/>
      <c r="NR160" s="160"/>
      <c r="NS160" s="160"/>
      <c r="NT160" s="160"/>
      <c r="NU160" s="160"/>
      <c r="NV160" s="160"/>
      <c r="NW160" s="160"/>
      <c r="NX160" s="160"/>
      <c r="NY160" s="160"/>
      <c r="NZ160" s="160"/>
      <c r="OA160" s="160"/>
      <c r="OB160" s="160"/>
      <c r="OC160" s="160"/>
      <c r="OD160" s="160"/>
      <c r="OE160" s="160"/>
      <c r="OF160" s="160"/>
      <c r="OG160" s="160"/>
      <c r="OH160" s="160"/>
      <c r="OI160" s="160"/>
      <c r="OJ160" s="160"/>
      <c r="OK160" s="160"/>
      <c r="OL160" s="160"/>
      <c r="OM160" s="160"/>
      <c r="ON160" s="160"/>
      <c r="OO160" s="160"/>
      <c r="OP160" s="160"/>
      <c r="OQ160" s="160"/>
      <c r="OR160" s="160"/>
      <c r="OS160" s="160"/>
      <c r="OT160" s="160"/>
      <c r="OU160" s="160"/>
      <c r="OV160" s="160"/>
      <c r="OW160" s="160"/>
      <c r="OX160" s="160"/>
      <c r="OY160" s="160"/>
      <c r="OZ160" s="160"/>
      <c r="PA160" s="160"/>
      <c r="PB160" s="160"/>
      <c r="PC160" s="160"/>
      <c r="PD160" s="160"/>
      <c r="PE160" s="160"/>
      <c r="PF160" s="160"/>
      <c r="PG160" s="160"/>
      <c r="PH160" s="160"/>
      <c r="PI160" s="160"/>
      <c r="PJ160" s="160"/>
      <c r="PK160" s="160"/>
      <c r="PL160" s="160"/>
      <c r="PM160" s="160"/>
      <c r="PN160" s="160"/>
      <c r="PO160" s="160"/>
      <c r="PP160" s="160"/>
      <c r="PQ160" s="160"/>
      <c r="PR160" s="160"/>
      <c r="PS160" s="160"/>
      <c r="PT160" s="160"/>
      <c r="PU160" s="160"/>
      <c r="PV160" s="160"/>
      <c r="PW160" s="160"/>
      <c r="PX160" s="160"/>
      <c r="PY160" s="160"/>
      <c r="PZ160" s="160"/>
      <c r="QA160" s="160"/>
      <c r="QB160" s="160"/>
      <c r="QC160" s="160"/>
      <c r="QD160" s="160"/>
      <c r="QE160" s="160"/>
      <c r="QF160" s="160"/>
      <c r="QG160" s="160"/>
      <c r="QH160" s="160"/>
      <c r="QI160" s="160"/>
      <c r="QJ160" s="160"/>
      <c r="QK160" s="160"/>
      <c r="QL160" s="160"/>
      <c r="QM160" s="160"/>
      <c r="QN160" s="160"/>
      <c r="QO160" s="160"/>
      <c r="QP160" s="160"/>
      <c r="QQ160" s="160"/>
      <c r="QR160" s="160"/>
      <c r="QS160" s="160"/>
      <c r="QT160" s="160"/>
      <c r="QU160" s="160"/>
      <c r="QV160" s="160"/>
      <c r="QW160" s="160"/>
      <c r="QX160" s="160"/>
      <c r="QY160" s="160"/>
      <c r="QZ160" s="160"/>
      <c r="RA160" s="160"/>
      <c r="RB160" s="160"/>
      <c r="RC160" s="160"/>
      <c r="RD160" s="160"/>
      <c r="RE160" s="160"/>
      <c r="RF160" s="160"/>
      <c r="RG160" s="160"/>
      <c r="RH160" s="160"/>
      <c r="RI160" s="160"/>
      <c r="RJ160" s="160"/>
      <c r="RK160" s="160"/>
      <c r="RL160" s="160"/>
      <c r="RM160" s="160"/>
      <c r="RN160" s="160"/>
      <c r="RO160" s="160"/>
      <c r="RP160" s="160"/>
      <c r="RQ160" s="160"/>
      <c r="RR160" s="160"/>
      <c r="RS160" s="160"/>
      <c r="RT160" s="160"/>
      <c r="RU160" s="160"/>
      <c r="RV160" s="160"/>
      <c r="RW160" s="160"/>
      <c r="RX160" s="160"/>
      <c r="RY160" s="160"/>
      <c r="RZ160" s="160"/>
      <c r="SA160" s="160"/>
      <c r="SB160" s="160"/>
      <c r="SC160" s="160"/>
      <c r="SD160" s="160"/>
      <c r="SE160" s="160"/>
      <c r="SF160" s="160"/>
      <c r="SG160" s="160"/>
      <c r="SH160" s="160"/>
      <c r="SI160" s="160"/>
      <c r="SJ160" s="160"/>
      <c r="SK160" s="160"/>
      <c r="SL160" s="160"/>
      <c r="SM160" s="160"/>
      <c r="SN160" s="160"/>
      <c r="SO160" s="160"/>
      <c r="SP160" s="160"/>
      <c r="SQ160" s="160"/>
      <c r="SR160" s="160"/>
      <c r="SS160" s="160"/>
      <c r="ST160" s="160"/>
      <c r="SU160" s="160"/>
      <c r="SV160" s="160"/>
      <c r="SW160" s="160"/>
      <c r="SX160" s="160"/>
      <c r="SY160" s="160"/>
      <c r="SZ160" s="160"/>
      <c r="TA160" s="160"/>
      <c r="TB160" s="160"/>
      <c r="TC160" s="160"/>
      <c r="TD160" s="160"/>
      <c r="TE160" s="160"/>
      <c r="TF160" s="160"/>
      <c r="TG160" s="160"/>
      <c r="TH160" s="160"/>
      <c r="TI160" s="160"/>
      <c r="TJ160" s="160"/>
      <c r="TK160" s="160"/>
      <c r="TL160" s="160"/>
      <c r="TM160" s="160"/>
      <c r="TN160" s="160"/>
      <c r="TO160" s="160"/>
      <c r="TP160" s="160"/>
      <c r="TQ160" s="160"/>
      <c r="TR160" s="160"/>
      <c r="TS160" s="160"/>
      <c r="TT160" s="160"/>
      <c r="TU160" s="160"/>
      <c r="TV160" s="160"/>
      <c r="TW160" s="160"/>
      <c r="TX160" s="160"/>
      <c r="TY160" s="160"/>
      <c r="TZ160" s="160"/>
      <c r="UA160" s="160"/>
      <c r="UB160" s="160"/>
      <c r="UC160" s="160"/>
      <c r="UD160" s="160"/>
      <c r="UE160" s="160"/>
      <c r="UF160" s="160"/>
      <c r="UG160" s="160"/>
      <c r="UH160" s="160"/>
      <c r="UI160" s="160"/>
      <c r="UJ160" s="160"/>
      <c r="UK160" s="160"/>
      <c r="UL160" s="160"/>
      <c r="UM160" s="160"/>
      <c r="UN160" s="160"/>
      <c r="UO160" s="160"/>
      <c r="UP160" s="160"/>
      <c r="UQ160" s="160"/>
      <c r="UR160" s="160"/>
      <c r="US160" s="160"/>
      <c r="UT160" s="160"/>
      <c r="UU160" s="160"/>
      <c r="UV160" s="160"/>
      <c r="UW160" s="160"/>
      <c r="UX160" s="160"/>
      <c r="UY160" s="160"/>
      <c r="UZ160" s="160"/>
      <c r="VA160" s="160"/>
      <c r="VB160" s="160"/>
      <c r="VC160" s="160"/>
      <c r="VD160" s="160"/>
      <c r="VE160" s="160"/>
      <c r="VF160" s="160"/>
      <c r="VG160" s="160"/>
      <c r="VH160" s="160"/>
      <c r="VI160" s="160"/>
      <c r="VJ160" s="160"/>
      <c r="VK160" s="160"/>
      <c r="VL160" s="160"/>
      <c r="VM160" s="160"/>
      <c r="VN160" s="160"/>
      <c r="VO160" s="160"/>
      <c r="VP160" s="160"/>
      <c r="VQ160" s="160"/>
      <c r="VR160" s="160"/>
      <c r="VS160" s="160"/>
      <c r="VT160" s="160"/>
      <c r="VU160" s="160"/>
      <c r="VV160" s="160"/>
      <c r="VW160" s="160"/>
      <c r="VX160" s="160"/>
      <c r="VY160" s="160"/>
      <c r="VZ160" s="160"/>
      <c r="WA160" s="160"/>
      <c r="WB160" s="160"/>
      <c r="WC160" s="160"/>
      <c r="WD160" s="160"/>
      <c r="WE160" s="160"/>
      <c r="WF160" s="160"/>
      <c r="WG160" s="160"/>
      <c r="WH160" s="160"/>
      <c r="WI160" s="160"/>
      <c r="WJ160" s="160"/>
      <c r="WK160" s="160"/>
      <c r="WL160" s="160"/>
      <c r="WM160" s="160"/>
      <c r="WN160" s="160"/>
      <c r="WO160" s="160"/>
      <c r="WP160" s="160"/>
      <c r="WQ160" s="160"/>
      <c r="WR160" s="160"/>
      <c r="WS160" s="160"/>
      <c r="WT160" s="160"/>
      <c r="WU160" s="160"/>
      <c r="WV160" s="160"/>
      <c r="WW160" s="160"/>
      <c r="WX160" s="160"/>
      <c r="WY160" s="160"/>
      <c r="WZ160" s="160"/>
      <c r="XA160" s="160"/>
      <c r="XB160" s="160"/>
      <c r="XC160" s="160"/>
      <c r="XD160" s="160"/>
      <c r="XE160" s="160"/>
      <c r="XF160" s="160"/>
      <c r="XG160" s="160"/>
      <c r="XH160" s="160"/>
      <c r="XI160" s="160"/>
      <c r="XJ160" s="160"/>
      <c r="XK160" s="160"/>
      <c r="XL160" s="160"/>
      <c r="XM160" s="160"/>
      <c r="XN160" s="160"/>
      <c r="XO160" s="160"/>
      <c r="XP160" s="160"/>
      <c r="XQ160" s="160"/>
      <c r="XR160" s="160"/>
      <c r="XS160" s="160"/>
      <c r="XT160" s="160"/>
      <c r="XU160" s="160"/>
      <c r="XV160" s="160"/>
      <c r="XW160" s="160"/>
      <c r="XX160" s="160"/>
      <c r="XY160" s="160"/>
      <c r="XZ160" s="160"/>
      <c r="YA160" s="160"/>
      <c r="YB160" s="160"/>
      <c r="YC160" s="160"/>
      <c r="YD160" s="160"/>
      <c r="YE160" s="160"/>
      <c r="YF160" s="160"/>
      <c r="YG160" s="160"/>
      <c r="YH160" s="160"/>
      <c r="YI160" s="160"/>
      <c r="YJ160" s="160"/>
      <c r="YK160" s="160"/>
      <c r="YL160" s="160"/>
      <c r="YM160" s="160"/>
      <c r="YN160" s="160"/>
      <c r="YO160" s="160"/>
      <c r="YP160" s="160"/>
      <c r="YQ160" s="160"/>
      <c r="YR160" s="160"/>
      <c r="YS160" s="160"/>
      <c r="YT160" s="160"/>
      <c r="YU160" s="160"/>
      <c r="YV160" s="160"/>
      <c r="YW160" s="160"/>
      <c r="YX160" s="160"/>
      <c r="YY160" s="160"/>
      <c r="YZ160" s="160"/>
      <c r="ZA160" s="160"/>
      <c r="ZB160" s="160"/>
      <c r="ZC160" s="160"/>
      <c r="ZD160" s="160"/>
      <c r="ZE160" s="160"/>
      <c r="ZF160" s="160"/>
      <c r="ZG160" s="160"/>
      <c r="ZH160" s="160"/>
      <c r="ZI160" s="160"/>
      <c r="ZJ160" s="160"/>
      <c r="ZK160" s="160"/>
      <c r="ZL160" s="160"/>
      <c r="ZM160" s="160"/>
      <c r="ZN160" s="160"/>
      <c r="ZO160" s="160"/>
      <c r="ZP160" s="160"/>
      <c r="ZQ160" s="160"/>
      <c r="ZR160" s="160"/>
      <c r="ZS160" s="160"/>
      <c r="ZT160" s="160"/>
      <c r="ZU160" s="160"/>
      <c r="ZV160" s="160"/>
      <c r="ZW160" s="160"/>
      <c r="ZX160" s="160"/>
      <c r="ZY160" s="160"/>
      <c r="ZZ160" s="160"/>
      <c r="AAA160" s="160"/>
      <c r="AAB160" s="160"/>
      <c r="AAC160" s="160"/>
      <c r="AAD160" s="160"/>
      <c r="AAE160" s="160"/>
      <c r="AAF160" s="160"/>
      <c r="AAG160" s="160"/>
      <c r="AAH160" s="160"/>
      <c r="AAI160" s="160"/>
      <c r="AAJ160" s="160"/>
      <c r="AAK160" s="160"/>
      <c r="AAL160" s="160"/>
      <c r="AAM160" s="160"/>
      <c r="AAN160" s="160"/>
      <c r="AAO160" s="160"/>
      <c r="AAP160" s="160"/>
      <c r="AAQ160" s="160"/>
      <c r="AAR160" s="160"/>
      <c r="AAS160" s="160"/>
      <c r="AAT160" s="160"/>
      <c r="AAU160" s="160"/>
      <c r="AAV160" s="160"/>
      <c r="AAW160" s="160"/>
      <c r="AAX160" s="160"/>
      <c r="AAY160" s="160"/>
      <c r="AAZ160" s="160"/>
      <c r="ABA160" s="160"/>
      <c r="ABB160" s="160"/>
      <c r="ABC160" s="160"/>
      <c r="ABD160" s="160"/>
      <c r="ABE160" s="160"/>
      <c r="ABF160" s="160"/>
      <c r="ABG160" s="160"/>
      <c r="ABH160" s="160"/>
      <c r="ABI160" s="160"/>
      <c r="ABJ160" s="160"/>
      <c r="ABK160" s="160"/>
      <c r="ABL160" s="160"/>
      <c r="ABM160" s="160"/>
      <c r="ABN160" s="160"/>
      <c r="ABO160" s="160"/>
      <c r="ABP160" s="160"/>
      <c r="ABQ160" s="160"/>
      <c r="ABR160" s="160"/>
      <c r="ABS160" s="160"/>
      <c r="ABT160" s="160"/>
      <c r="ABU160" s="160"/>
      <c r="ABV160" s="160"/>
      <c r="ABW160" s="160"/>
      <c r="ABX160" s="160"/>
      <c r="ABY160" s="160"/>
      <c r="ABZ160" s="160"/>
      <c r="ACA160" s="160"/>
      <c r="ACB160" s="160"/>
      <c r="ACC160" s="160"/>
      <c r="ACD160" s="160"/>
      <c r="ACE160" s="160"/>
      <c r="ACF160" s="160"/>
      <c r="ACG160" s="160"/>
      <c r="ACH160" s="160"/>
      <c r="ACI160" s="160"/>
      <c r="ACJ160" s="160"/>
      <c r="ACK160" s="160"/>
      <c r="ACL160" s="160"/>
      <c r="ACM160" s="160"/>
      <c r="ACN160" s="160"/>
      <c r="ACO160" s="160"/>
      <c r="ACP160" s="160"/>
      <c r="ACQ160" s="160"/>
      <c r="ACR160" s="160"/>
      <c r="ACS160" s="160"/>
      <c r="ACT160" s="160"/>
      <c r="ACU160" s="160"/>
      <c r="ACV160" s="160"/>
      <c r="ACW160" s="160"/>
      <c r="ACX160" s="160"/>
      <c r="ACY160" s="160"/>
      <c r="ACZ160" s="160"/>
      <c r="ADA160" s="160"/>
      <c r="ADB160" s="160"/>
      <c r="ADC160" s="160"/>
      <c r="ADD160" s="160"/>
      <c r="ADE160" s="160"/>
      <c r="ADF160" s="160"/>
      <c r="ADG160" s="160"/>
      <c r="ADH160" s="160"/>
      <c r="ADI160" s="160"/>
      <c r="ADJ160" s="160"/>
      <c r="ADK160" s="160"/>
      <c r="ADL160" s="160"/>
      <c r="ADM160" s="160"/>
      <c r="ADN160" s="160"/>
      <c r="ADO160" s="160"/>
      <c r="ADP160" s="160"/>
      <c r="ADQ160" s="160"/>
      <c r="ADR160" s="160"/>
      <c r="ADS160" s="160"/>
      <c r="ADT160" s="160"/>
      <c r="ADU160" s="160"/>
      <c r="ADV160" s="160"/>
      <c r="ADW160" s="160"/>
      <c r="ADX160" s="160"/>
      <c r="ADY160" s="160"/>
      <c r="ADZ160" s="160"/>
      <c r="AEA160" s="160"/>
      <c r="AEB160" s="160"/>
      <c r="AEC160" s="160"/>
      <c r="AED160" s="160"/>
      <c r="AEE160" s="160"/>
      <c r="AEF160" s="160"/>
      <c r="AEG160" s="160"/>
      <c r="AEH160" s="160"/>
      <c r="AEI160" s="160"/>
      <c r="AEJ160" s="160"/>
      <c r="AEK160" s="160"/>
      <c r="AEL160" s="160"/>
      <c r="AEM160" s="160"/>
      <c r="AEN160" s="160"/>
      <c r="AEO160" s="160"/>
      <c r="AEP160" s="160"/>
      <c r="AEQ160" s="160"/>
      <c r="AER160" s="160"/>
      <c r="AES160" s="160"/>
      <c r="AET160" s="160"/>
      <c r="AEU160" s="160"/>
      <c r="AEV160" s="160"/>
      <c r="AEW160" s="160"/>
      <c r="AEX160" s="160"/>
      <c r="AEY160" s="160"/>
      <c r="AEZ160" s="160"/>
      <c r="AFA160" s="160"/>
      <c r="AFB160" s="160"/>
      <c r="AFC160" s="160"/>
      <c r="AFD160" s="160"/>
      <c r="AFE160" s="160"/>
      <c r="AFF160" s="160"/>
      <c r="AFG160" s="160"/>
      <c r="AFH160" s="160"/>
      <c r="AFI160" s="160"/>
      <c r="AFJ160" s="160"/>
      <c r="AFK160" s="160"/>
      <c r="AFL160" s="160"/>
      <c r="AFM160" s="160"/>
      <c r="AFN160" s="160"/>
      <c r="AFO160" s="160"/>
      <c r="AFP160" s="160"/>
      <c r="AFQ160" s="160"/>
      <c r="AFR160" s="160"/>
      <c r="AFS160" s="160"/>
      <c r="AFT160" s="160"/>
      <c r="AFU160" s="160"/>
      <c r="AFV160" s="160"/>
      <c r="AFW160" s="160"/>
      <c r="AFX160" s="160"/>
      <c r="AFY160" s="160"/>
      <c r="AFZ160" s="160"/>
      <c r="AGA160" s="160"/>
      <c r="AGB160" s="160"/>
      <c r="AGC160" s="160"/>
      <c r="AGD160" s="160"/>
      <c r="AGE160" s="160"/>
      <c r="AGF160" s="160"/>
      <c r="AGG160" s="160"/>
      <c r="AGH160" s="160"/>
      <c r="AGI160" s="160"/>
      <c r="AGJ160" s="160"/>
      <c r="AGK160" s="160"/>
      <c r="AGL160" s="160"/>
      <c r="AGM160" s="160"/>
      <c r="AGN160" s="160"/>
      <c r="AGO160" s="160"/>
      <c r="AGP160" s="160"/>
      <c r="AGQ160" s="160"/>
      <c r="AGR160" s="160"/>
      <c r="AGS160" s="160"/>
      <c r="AGT160" s="160"/>
      <c r="AGU160" s="160"/>
      <c r="AGV160" s="160"/>
      <c r="AGW160" s="160"/>
      <c r="AGX160" s="160"/>
      <c r="AGY160" s="160"/>
      <c r="AGZ160" s="160"/>
      <c r="AHA160" s="160"/>
      <c r="AHB160" s="160"/>
      <c r="AHC160" s="160"/>
      <c r="AHD160" s="160"/>
      <c r="AHE160" s="160"/>
      <c r="AHF160" s="160"/>
      <c r="AHG160" s="160"/>
      <c r="AHH160" s="160"/>
      <c r="AHI160" s="160"/>
      <c r="AHJ160" s="160"/>
      <c r="AHK160" s="160"/>
      <c r="AHL160" s="160"/>
      <c r="AHM160" s="160"/>
      <c r="AHN160" s="160"/>
      <c r="AHO160" s="160"/>
      <c r="AHP160" s="160"/>
      <c r="AHQ160" s="160"/>
      <c r="AHR160" s="160"/>
      <c r="AHS160" s="160"/>
      <c r="AHT160" s="160"/>
      <c r="AHU160" s="160"/>
      <c r="AHV160" s="160"/>
      <c r="AHW160" s="160"/>
      <c r="AHX160" s="160"/>
      <c r="AHY160" s="160"/>
      <c r="AHZ160" s="160"/>
      <c r="AIA160" s="160"/>
      <c r="AIB160" s="160"/>
      <c r="AIC160" s="160"/>
      <c r="AID160" s="160"/>
      <c r="AIE160" s="160"/>
      <c r="AIF160" s="160"/>
      <c r="AIG160" s="160"/>
      <c r="AIH160" s="160"/>
      <c r="AII160" s="160"/>
      <c r="AIJ160" s="160"/>
      <c r="AIK160" s="160"/>
      <c r="AIL160" s="160"/>
      <c r="AIM160" s="160"/>
      <c r="AIN160" s="160"/>
      <c r="AIO160" s="160"/>
      <c r="AIP160" s="160"/>
      <c r="AIQ160" s="160"/>
      <c r="AIR160" s="160"/>
      <c r="AIS160" s="160"/>
      <c r="AIT160" s="160"/>
      <c r="AIU160" s="160"/>
      <c r="AIV160" s="160"/>
      <c r="AIW160" s="160"/>
      <c r="AIX160" s="160"/>
      <c r="AIY160" s="160"/>
      <c r="AIZ160" s="160"/>
      <c r="AJA160" s="160"/>
      <c r="AJB160" s="160"/>
      <c r="AJC160" s="160"/>
      <c r="AJD160" s="160"/>
      <c r="AJE160" s="160"/>
      <c r="AJF160" s="160"/>
      <c r="AJG160" s="160"/>
      <c r="AJH160" s="160"/>
      <c r="AJI160" s="160"/>
      <c r="AJJ160" s="160"/>
    </row>
    <row r="161" spans="1:946" s="171" customFormat="1" ht="45.75" customHeight="1" x14ac:dyDescent="0.25">
      <c r="A161" s="73" t="s">
        <v>309</v>
      </c>
      <c r="B161" s="73" t="s">
        <v>370</v>
      </c>
      <c r="C161" s="70" t="s">
        <v>381</v>
      </c>
      <c r="D161" s="80" t="s">
        <v>68</v>
      </c>
      <c r="E161" s="80" t="s">
        <v>375</v>
      </c>
      <c r="F161" s="43" t="s">
        <v>187</v>
      </c>
      <c r="G161" s="80" t="s">
        <v>60</v>
      </c>
      <c r="H161" s="80" t="s">
        <v>376</v>
      </c>
      <c r="I161" s="80" t="s">
        <v>377</v>
      </c>
      <c r="J161" s="80" t="s">
        <v>378</v>
      </c>
      <c r="K161" s="46" t="s">
        <v>379</v>
      </c>
      <c r="L161" s="47">
        <v>44678</v>
      </c>
      <c r="M161" s="48" t="s">
        <v>57</v>
      </c>
      <c r="N161" s="88"/>
      <c r="O161" s="88"/>
      <c r="P161" s="88"/>
      <c r="Q161" s="48">
        <v>1</v>
      </c>
      <c r="R161" s="88"/>
      <c r="S161" s="88"/>
      <c r="T161" s="88"/>
      <c r="U161" s="48">
        <v>1</v>
      </c>
      <c r="V161" s="88"/>
      <c r="W161" s="48">
        <v>1</v>
      </c>
      <c r="X161" s="88"/>
      <c r="Y161" s="88"/>
      <c r="Z161" s="51">
        <f t="shared" si="2"/>
        <v>3</v>
      </c>
      <c r="AA161" s="52">
        <v>0</v>
      </c>
      <c r="AB161" s="53"/>
      <c r="AC161" s="54">
        <f>Z162/(AA161+Z161)</f>
        <v>1</v>
      </c>
      <c r="AD161" s="55">
        <v>0</v>
      </c>
      <c r="AE161" s="55">
        <v>0</v>
      </c>
      <c r="AF161" s="56" t="str">
        <f>IFERROR(AE161/AD161," ")</f>
        <v xml:space="preserve"> </v>
      </c>
      <c r="AG161" s="52">
        <f>16+10</f>
        <v>26</v>
      </c>
      <c r="AH161" s="52">
        <f>10+5</f>
        <v>15</v>
      </c>
      <c r="AI161" s="54">
        <f>IFERROR(AH161/AG161," ")</f>
        <v>0.57692307692307687</v>
      </c>
      <c r="AJ161" s="160"/>
      <c r="AK161" s="160"/>
      <c r="AL161" s="160"/>
      <c r="AM161" s="160"/>
      <c r="AN161" s="160"/>
      <c r="AO161" s="160"/>
      <c r="AP161" s="160"/>
      <c r="AQ161" s="160"/>
      <c r="AR161" s="160"/>
      <c r="AS161" s="160"/>
      <c r="AT161" s="160"/>
      <c r="AU161" s="160"/>
      <c r="AV161" s="160"/>
      <c r="AW161" s="160"/>
      <c r="AX161" s="160"/>
      <c r="AY161" s="160"/>
      <c r="AZ161" s="160"/>
      <c r="BA161" s="160"/>
      <c r="BB161" s="160"/>
      <c r="BC161" s="160"/>
      <c r="BD161" s="160"/>
      <c r="BE161" s="160"/>
      <c r="BF161" s="160"/>
      <c r="BG161" s="160"/>
      <c r="BH161" s="160"/>
      <c r="BI161" s="160"/>
      <c r="BJ161" s="160"/>
      <c r="BK161" s="160"/>
      <c r="BL161" s="160"/>
      <c r="BM161" s="160"/>
      <c r="BN161" s="160"/>
      <c r="BO161" s="160"/>
      <c r="BP161" s="160"/>
      <c r="BQ161" s="160"/>
      <c r="BR161" s="160"/>
      <c r="BS161" s="160"/>
      <c r="BT161" s="160"/>
      <c r="BU161" s="160"/>
      <c r="BV161" s="160"/>
      <c r="BW161" s="160"/>
      <c r="BX161" s="160"/>
      <c r="BY161" s="160"/>
      <c r="BZ161" s="160"/>
      <c r="CA161" s="160"/>
      <c r="CB161" s="160"/>
      <c r="CC161" s="160"/>
      <c r="CD161" s="160"/>
      <c r="CE161" s="160"/>
      <c r="CF161" s="160"/>
      <c r="CG161" s="160"/>
      <c r="CH161" s="160"/>
      <c r="CI161" s="160"/>
      <c r="CJ161" s="160"/>
      <c r="CK161" s="160"/>
      <c r="CL161" s="160"/>
      <c r="CM161" s="160"/>
      <c r="CN161" s="160"/>
      <c r="CO161" s="160"/>
      <c r="CP161" s="160"/>
      <c r="CQ161" s="160"/>
      <c r="CR161" s="160"/>
      <c r="CS161" s="160"/>
      <c r="CT161" s="160"/>
      <c r="CU161" s="160"/>
      <c r="CV161" s="160"/>
      <c r="CW161" s="160"/>
      <c r="CX161" s="160"/>
      <c r="CY161" s="160"/>
      <c r="CZ161" s="160"/>
      <c r="DA161" s="160"/>
      <c r="DB161" s="160"/>
      <c r="DC161" s="160"/>
      <c r="DD161" s="160"/>
      <c r="DE161" s="160"/>
      <c r="DF161" s="160"/>
      <c r="DG161" s="160"/>
      <c r="DH161" s="160"/>
      <c r="DI161" s="160"/>
      <c r="DJ161" s="160"/>
      <c r="DK161" s="160"/>
      <c r="DL161" s="160"/>
      <c r="DM161" s="160"/>
      <c r="DN161" s="160"/>
      <c r="DO161" s="160"/>
      <c r="DP161" s="160"/>
      <c r="DQ161" s="160"/>
      <c r="DR161" s="160"/>
      <c r="DS161" s="160"/>
      <c r="DT161" s="160"/>
      <c r="DU161" s="160"/>
      <c r="DV161" s="160"/>
      <c r="DW161" s="160"/>
      <c r="DX161" s="160"/>
      <c r="DY161" s="160"/>
      <c r="DZ161" s="160"/>
      <c r="EA161" s="160"/>
      <c r="EB161" s="160"/>
      <c r="EC161" s="160"/>
      <c r="ED161" s="160"/>
      <c r="EE161" s="160"/>
      <c r="EF161" s="160"/>
      <c r="EG161" s="160"/>
      <c r="EH161" s="160"/>
      <c r="EI161" s="160"/>
      <c r="EJ161" s="160"/>
      <c r="EK161" s="160"/>
      <c r="EL161" s="160"/>
      <c r="EM161" s="160"/>
      <c r="EN161" s="160"/>
      <c r="EO161" s="160"/>
      <c r="EP161" s="160"/>
      <c r="EQ161" s="160"/>
      <c r="ER161" s="160"/>
      <c r="ES161" s="160"/>
      <c r="ET161" s="160"/>
      <c r="EU161" s="160"/>
      <c r="EV161" s="160"/>
      <c r="EW161" s="160"/>
      <c r="EX161" s="160"/>
      <c r="EY161" s="160"/>
      <c r="EZ161" s="160"/>
      <c r="FA161" s="160"/>
      <c r="FB161" s="160"/>
      <c r="FC161" s="160"/>
      <c r="FD161" s="160"/>
      <c r="FE161" s="160"/>
      <c r="FF161" s="160"/>
      <c r="FG161" s="160"/>
      <c r="FH161" s="160"/>
      <c r="FI161" s="160"/>
      <c r="FJ161" s="160"/>
      <c r="FK161" s="160"/>
      <c r="FL161" s="160"/>
      <c r="FM161" s="160"/>
      <c r="FN161" s="160"/>
      <c r="FO161" s="160"/>
      <c r="FP161" s="160"/>
      <c r="FQ161" s="160"/>
      <c r="FR161" s="160"/>
      <c r="FS161" s="160"/>
      <c r="FT161" s="160"/>
      <c r="FU161" s="160"/>
      <c r="FV161" s="160"/>
      <c r="FW161" s="160"/>
      <c r="FX161" s="160"/>
      <c r="FY161" s="160"/>
      <c r="FZ161" s="160"/>
      <c r="GA161" s="160"/>
      <c r="GB161" s="160"/>
      <c r="GC161" s="160"/>
      <c r="GD161" s="160"/>
      <c r="GE161" s="160"/>
      <c r="GF161" s="160"/>
      <c r="GG161" s="160"/>
      <c r="GH161" s="160"/>
      <c r="GI161" s="160"/>
      <c r="GJ161" s="160"/>
      <c r="GK161" s="160"/>
      <c r="GL161" s="160"/>
      <c r="GM161" s="160"/>
      <c r="GN161" s="160"/>
      <c r="GO161" s="160"/>
      <c r="GP161" s="160"/>
      <c r="GQ161" s="160"/>
      <c r="GR161" s="160"/>
      <c r="GS161" s="160"/>
      <c r="GT161" s="160"/>
      <c r="GU161" s="160"/>
      <c r="GV161" s="160"/>
      <c r="GW161" s="160"/>
      <c r="GX161" s="160"/>
      <c r="GY161" s="160"/>
      <c r="GZ161" s="160"/>
      <c r="HA161" s="160"/>
      <c r="HB161" s="160"/>
      <c r="HC161" s="160"/>
      <c r="HD161" s="160"/>
      <c r="HE161" s="160"/>
      <c r="HF161" s="160"/>
      <c r="HG161" s="160"/>
      <c r="HH161" s="160"/>
      <c r="HI161" s="160"/>
      <c r="HJ161" s="160"/>
      <c r="HK161" s="160"/>
      <c r="HL161" s="160"/>
      <c r="HM161" s="160"/>
      <c r="HN161" s="160"/>
      <c r="HO161" s="160"/>
      <c r="HP161" s="160"/>
      <c r="HQ161" s="160"/>
      <c r="HR161" s="160"/>
      <c r="HS161" s="160"/>
      <c r="HT161" s="160"/>
      <c r="HU161" s="160"/>
      <c r="HV161" s="160"/>
      <c r="HW161" s="160"/>
      <c r="HX161" s="160"/>
      <c r="HY161" s="160"/>
      <c r="HZ161" s="160"/>
      <c r="IA161" s="160"/>
      <c r="IB161" s="160"/>
      <c r="IC161" s="160"/>
      <c r="ID161" s="160"/>
      <c r="IE161" s="160"/>
      <c r="IF161" s="160"/>
      <c r="IG161" s="160"/>
      <c r="IH161" s="160"/>
      <c r="II161" s="160"/>
      <c r="IJ161" s="160"/>
      <c r="IK161" s="160"/>
      <c r="IL161" s="160"/>
      <c r="IM161" s="160"/>
      <c r="IN161" s="160"/>
      <c r="IO161" s="160"/>
      <c r="IP161" s="160"/>
      <c r="IQ161" s="160"/>
      <c r="IR161" s="160"/>
      <c r="IS161" s="160"/>
      <c r="IT161" s="160"/>
      <c r="IU161" s="160"/>
      <c r="IV161" s="160"/>
      <c r="IW161" s="160"/>
      <c r="IX161" s="160"/>
      <c r="IY161" s="160"/>
      <c r="IZ161" s="160"/>
      <c r="JA161" s="160"/>
      <c r="JB161" s="160"/>
      <c r="JC161" s="160"/>
      <c r="JD161" s="160"/>
      <c r="JE161" s="160"/>
      <c r="JF161" s="160"/>
      <c r="JG161" s="160"/>
      <c r="JH161" s="160"/>
      <c r="JI161" s="160"/>
      <c r="JJ161" s="160"/>
      <c r="JK161" s="160"/>
      <c r="JL161" s="160"/>
      <c r="JM161" s="160"/>
      <c r="JN161" s="160"/>
      <c r="JO161" s="160"/>
      <c r="JP161" s="160"/>
      <c r="JQ161" s="160"/>
      <c r="JR161" s="160"/>
      <c r="JS161" s="160"/>
      <c r="JT161" s="160"/>
      <c r="JU161" s="160"/>
      <c r="JV161" s="160"/>
      <c r="JW161" s="160"/>
      <c r="JX161" s="160"/>
      <c r="JY161" s="160"/>
      <c r="JZ161" s="160"/>
      <c r="KA161" s="160"/>
      <c r="KB161" s="160"/>
      <c r="KC161" s="160"/>
      <c r="KD161" s="160"/>
      <c r="KE161" s="160"/>
      <c r="KF161" s="160"/>
      <c r="KG161" s="160"/>
      <c r="KH161" s="160"/>
      <c r="KI161" s="160"/>
      <c r="KJ161" s="160"/>
      <c r="KK161" s="160"/>
      <c r="KL161" s="160"/>
      <c r="KM161" s="160"/>
      <c r="KN161" s="160"/>
      <c r="KO161" s="160"/>
      <c r="KP161" s="160"/>
      <c r="KQ161" s="160"/>
      <c r="KR161" s="160"/>
      <c r="KS161" s="160"/>
      <c r="KT161" s="160"/>
      <c r="KU161" s="160"/>
      <c r="KV161" s="160"/>
      <c r="KW161" s="160"/>
      <c r="KX161" s="160"/>
      <c r="KY161" s="160"/>
      <c r="KZ161" s="160"/>
      <c r="LA161" s="160"/>
      <c r="LB161" s="160"/>
      <c r="LC161" s="160"/>
      <c r="LD161" s="160"/>
      <c r="LE161" s="160"/>
      <c r="LF161" s="160"/>
      <c r="LG161" s="160"/>
      <c r="LH161" s="160"/>
      <c r="LI161" s="160"/>
      <c r="LJ161" s="160"/>
      <c r="LK161" s="160"/>
      <c r="LL161" s="160"/>
      <c r="LM161" s="160"/>
      <c r="LN161" s="160"/>
      <c r="LO161" s="160"/>
      <c r="LP161" s="160"/>
      <c r="LQ161" s="160"/>
      <c r="LR161" s="160"/>
      <c r="LS161" s="160"/>
      <c r="LT161" s="160"/>
      <c r="LU161" s="160"/>
      <c r="LV161" s="160"/>
      <c r="LW161" s="160"/>
      <c r="LX161" s="160"/>
      <c r="LY161" s="160"/>
      <c r="LZ161" s="160"/>
      <c r="MA161" s="160"/>
      <c r="MB161" s="160"/>
      <c r="MC161" s="160"/>
      <c r="MD161" s="160"/>
      <c r="ME161" s="160"/>
      <c r="MF161" s="160"/>
      <c r="MG161" s="160"/>
      <c r="MH161" s="160"/>
      <c r="MI161" s="160"/>
      <c r="MJ161" s="160"/>
      <c r="MK161" s="160"/>
      <c r="ML161" s="160"/>
      <c r="MM161" s="160"/>
      <c r="MN161" s="160"/>
      <c r="MO161" s="160"/>
      <c r="MP161" s="160"/>
      <c r="MQ161" s="160"/>
      <c r="MR161" s="160"/>
      <c r="MS161" s="160"/>
      <c r="MT161" s="160"/>
      <c r="MU161" s="160"/>
      <c r="MV161" s="160"/>
      <c r="MW161" s="160"/>
      <c r="MX161" s="160"/>
      <c r="MY161" s="160"/>
      <c r="MZ161" s="160"/>
      <c r="NA161" s="160"/>
      <c r="NB161" s="160"/>
      <c r="NC161" s="160"/>
      <c r="ND161" s="160"/>
      <c r="NE161" s="160"/>
      <c r="NF161" s="160"/>
      <c r="NG161" s="160"/>
      <c r="NH161" s="160"/>
      <c r="NI161" s="160"/>
      <c r="NJ161" s="160"/>
      <c r="NK161" s="160"/>
      <c r="NL161" s="160"/>
      <c r="NM161" s="160"/>
      <c r="NN161" s="160"/>
      <c r="NO161" s="160"/>
      <c r="NP161" s="160"/>
      <c r="NQ161" s="160"/>
      <c r="NR161" s="160"/>
      <c r="NS161" s="160"/>
      <c r="NT161" s="160"/>
      <c r="NU161" s="160"/>
      <c r="NV161" s="160"/>
      <c r="NW161" s="160"/>
      <c r="NX161" s="160"/>
      <c r="NY161" s="160"/>
      <c r="NZ161" s="160"/>
      <c r="OA161" s="160"/>
      <c r="OB161" s="160"/>
      <c r="OC161" s="160"/>
      <c r="OD161" s="160"/>
      <c r="OE161" s="160"/>
      <c r="OF161" s="160"/>
      <c r="OG161" s="160"/>
      <c r="OH161" s="160"/>
      <c r="OI161" s="160"/>
      <c r="OJ161" s="160"/>
      <c r="OK161" s="160"/>
      <c r="OL161" s="160"/>
      <c r="OM161" s="160"/>
      <c r="ON161" s="160"/>
      <c r="OO161" s="160"/>
      <c r="OP161" s="160"/>
      <c r="OQ161" s="160"/>
      <c r="OR161" s="160"/>
      <c r="OS161" s="160"/>
      <c r="OT161" s="160"/>
      <c r="OU161" s="160"/>
      <c r="OV161" s="160"/>
      <c r="OW161" s="160"/>
      <c r="OX161" s="160"/>
      <c r="OY161" s="160"/>
      <c r="OZ161" s="160"/>
      <c r="PA161" s="160"/>
      <c r="PB161" s="160"/>
      <c r="PC161" s="160"/>
      <c r="PD161" s="160"/>
      <c r="PE161" s="160"/>
      <c r="PF161" s="160"/>
      <c r="PG161" s="160"/>
      <c r="PH161" s="160"/>
      <c r="PI161" s="160"/>
      <c r="PJ161" s="160"/>
      <c r="PK161" s="160"/>
      <c r="PL161" s="160"/>
      <c r="PM161" s="160"/>
      <c r="PN161" s="160"/>
      <c r="PO161" s="160"/>
      <c r="PP161" s="160"/>
      <c r="PQ161" s="160"/>
      <c r="PR161" s="160"/>
      <c r="PS161" s="160"/>
      <c r="PT161" s="160"/>
      <c r="PU161" s="160"/>
      <c r="PV161" s="160"/>
      <c r="PW161" s="160"/>
      <c r="PX161" s="160"/>
      <c r="PY161" s="160"/>
      <c r="PZ161" s="160"/>
      <c r="QA161" s="160"/>
      <c r="QB161" s="160"/>
      <c r="QC161" s="160"/>
      <c r="QD161" s="160"/>
      <c r="QE161" s="160"/>
      <c r="QF161" s="160"/>
      <c r="QG161" s="160"/>
      <c r="QH161" s="160"/>
      <c r="QI161" s="160"/>
      <c r="QJ161" s="160"/>
      <c r="QK161" s="160"/>
      <c r="QL161" s="160"/>
      <c r="QM161" s="160"/>
      <c r="QN161" s="160"/>
      <c r="QO161" s="160"/>
      <c r="QP161" s="160"/>
      <c r="QQ161" s="160"/>
      <c r="QR161" s="160"/>
      <c r="QS161" s="160"/>
      <c r="QT161" s="160"/>
      <c r="QU161" s="160"/>
      <c r="QV161" s="160"/>
      <c r="QW161" s="160"/>
      <c r="QX161" s="160"/>
      <c r="QY161" s="160"/>
      <c r="QZ161" s="160"/>
      <c r="RA161" s="160"/>
      <c r="RB161" s="160"/>
      <c r="RC161" s="160"/>
      <c r="RD161" s="160"/>
      <c r="RE161" s="160"/>
      <c r="RF161" s="160"/>
      <c r="RG161" s="160"/>
      <c r="RH161" s="160"/>
      <c r="RI161" s="160"/>
      <c r="RJ161" s="160"/>
      <c r="RK161" s="160"/>
      <c r="RL161" s="160"/>
      <c r="RM161" s="160"/>
      <c r="RN161" s="160"/>
      <c r="RO161" s="160"/>
      <c r="RP161" s="160"/>
      <c r="RQ161" s="160"/>
      <c r="RR161" s="160"/>
      <c r="RS161" s="160"/>
      <c r="RT161" s="160"/>
      <c r="RU161" s="160"/>
      <c r="RV161" s="160"/>
      <c r="RW161" s="160"/>
      <c r="RX161" s="160"/>
      <c r="RY161" s="160"/>
      <c r="RZ161" s="160"/>
      <c r="SA161" s="160"/>
      <c r="SB161" s="160"/>
      <c r="SC161" s="160"/>
      <c r="SD161" s="160"/>
      <c r="SE161" s="160"/>
      <c r="SF161" s="160"/>
      <c r="SG161" s="160"/>
      <c r="SH161" s="160"/>
      <c r="SI161" s="160"/>
      <c r="SJ161" s="160"/>
      <c r="SK161" s="160"/>
      <c r="SL161" s="160"/>
      <c r="SM161" s="160"/>
      <c r="SN161" s="160"/>
      <c r="SO161" s="160"/>
      <c r="SP161" s="160"/>
      <c r="SQ161" s="160"/>
      <c r="SR161" s="160"/>
      <c r="SS161" s="160"/>
      <c r="ST161" s="160"/>
      <c r="SU161" s="160"/>
      <c r="SV161" s="160"/>
      <c r="SW161" s="160"/>
      <c r="SX161" s="160"/>
      <c r="SY161" s="160"/>
      <c r="SZ161" s="160"/>
      <c r="TA161" s="160"/>
      <c r="TB161" s="160"/>
      <c r="TC161" s="160"/>
      <c r="TD161" s="160"/>
      <c r="TE161" s="160"/>
      <c r="TF161" s="160"/>
      <c r="TG161" s="160"/>
      <c r="TH161" s="160"/>
      <c r="TI161" s="160"/>
      <c r="TJ161" s="160"/>
      <c r="TK161" s="160"/>
      <c r="TL161" s="160"/>
      <c r="TM161" s="160"/>
      <c r="TN161" s="160"/>
      <c r="TO161" s="160"/>
      <c r="TP161" s="160"/>
      <c r="TQ161" s="160"/>
      <c r="TR161" s="160"/>
      <c r="TS161" s="160"/>
      <c r="TT161" s="160"/>
      <c r="TU161" s="160"/>
      <c r="TV161" s="160"/>
      <c r="TW161" s="160"/>
      <c r="TX161" s="160"/>
      <c r="TY161" s="160"/>
      <c r="TZ161" s="160"/>
      <c r="UA161" s="160"/>
      <c r="UB161" s="160"/>
      <c r="UC161" s="160"/>
      <c r="UD161" s="160"/>
      <c r="UE161" s="160"/>
      <c r="UF161" s="160"/>
      <c r="UG161" s="160"/>
      <c r="UH161" s="160"/>
      <c r="UI161" s="160"/>
      <c r="UJ161" s="160"/>
      <c r="UK161" s="160"/>
      <c r="UL161" s="160"/>
      <c r="UM161" s="160"/>
      <c r="UN161" s="160"/>
      <c r="UO161" s="160"/>
      <c r="UP161" s="160"/>
      <c r="UQ161" s="160"/>
      <c r="UR161" s="160"/>
      <c r="US161" s="160"/>
      <c r="UT161" s="160"/>
      <c r="UU161" s="160"/>
      <c r="UV161" s="160"/>
      <c r="UW161" s="160"/>
      <c r="UX161" s="160"/>
      <c r="UY161" s="160"/>
      <c r="UZ161" s="160"/>
      <c r="VA161" s="160"/>
      <c r="VB161" s="160"/>
      <c r="VC161" s="160"/>
      <c r="VD161" s="160"/>
      <c r="VE161" s="160"/>
      <c r="VF161" s="160"/>
      <c r="VG161" s="160"/>
      <c r="VH161" s="160"/>
      <c r="VI161" s="160"/>
      <c r="VJ161" s="160"/>
      <c r="VK161" s="160"/>
      <c r="VL161" s="160"/>
      <c r="VM161" s="160"/>
      <c r="VN161" s="160"/>
      <c r="VO161" s="160"/>
      <c r="VP161" s="160"/>
      <c r="VQ161" s="160"/>
      <c r="VR161" s="160"/>
      <c r="VS161" s="160"/>
      <c r="VT161" s="160"/>
      <c r="VU161" s="160"/>
      <c r="VV161" s="160"/>
      <c r="VW161" s="160"/>
      <c r="VX161" s="160"/>
      <c r="VY161" s="160"/>
      <c r="VZ161" s="160"/>
      <c r="WA161" s="160"/>
      <c r="WB161" s="160"/>
      <c r="WC161" s="160"/>
      <c r="WD161" s="160"/>
      <c r="WE161" s="160"/>
      <c r="WF161" s="160"/>
      <c r="WG161" s="160"/>
      <c r="WH161" s="160"/>
      <c r="WI161" s="160"/>
      <c r="WJ161" s="160"/>
      <c r="WK161" s="160"/>
      <c r="WL161" s="160"/>
      <c r="WM161" s="160"/>
      <c r="WN161" s="160"/>
      <c r="WO161" s="160"/>
      <c r="WP161" s="160"/>
      <c r="WQ161" s="160"/>
      <c r="WR161" s="160"/>
      <c r="WS161" s="160"/>
      <c r="WT161" s="160"/>
      <c r="WU161" s="160"/>
      <c r="WV161" s="160"/>
      <c r="WW161" s="160"/>
      <c r="WX161" s="160"/>
      <c r="WY161" s="160"/>
      <c r="WZ161" s="160"/>
      <c r="XA161" s="160"/>
      <c r="XB161" s="160"/>
      <c r="XC161" s="160"/>
      <c r="XD161" s="160"/>
      <c r="XE161" s="160"/>
      <c r="XF161" s="160"/>
      <c r="XG161" s="160"/>
      <c r="XH161" s="160"/>
      <c r="XI161" s="160"/>
      <c r="XJ161" s="160"/>
      <c r="XK161" s="160"/>
      <c r="XL161" s="160"/>
      <c r="XM161" s="160"/>
      <c r="XN161" s="160"/>
      <c r="XO161" s="160"/>
      <c r="XP161" s="160"/>
      <c r="XQ161" s="160"/>
      <c r="XR161" s="160"/>
      <c r="XS161" s="160"/>
      <c r="XT161" s="160"/>
      <c r="XU161" s="160"/>
      <c r="XV161" s="160"/>
      <c r="XW161" s="160"/>
      <c r="XX161" s="160"/>
      <c r="XY161" s="160"/>
      <c r="XZ161" s="160"/>
      <c r="YA161" s="160"/>
      <c r="YB161" s="160"/>
      <c r="YC161" s="160"/>
      <c r="YD161" s="160"/>
      <c r="YE161" s="160"/>
      <c r="YF161" s="160"/>
      <c r="YG161" s="160"/>
      <c r="YH161" s="160"/>
      <c r="YI161" s="160"/>
      <c r="YJ161" s="160"/>
      <c r="YK161" s="160"/>
      <c r="YL161" s="160"/>
      <c r="YM161" s="160"/>
      <c r="YN161" s="160"/>
      <c r="YO161" s="160"/>
      <c r="YP161" s="160"/>
      <c r="YQ161" s="160"/>
      <c r="YR161" s="160"/>
      <c r="YS161" s="160"/>
      <c r="YT161" s="160"/>
      <c r="YU161" s="160"/>
      <c r="YV161" s="160"/>
      <c r="YW161" s="160"/>
      <c r="YX161" s="160"/>
      <c r="YY161" s="160"/>
      <c r="YZ161" s="160"/>
      <c r="ZA161" s="160"/>
      <c r="ZB161" s="160"/>
      <c r="ZC161" s="160"/>
      <c r="ZD161" s="160"/>
      <c r="ZE161" s="160"/>
      <c r="ZF161" s="160"/>
      <c r="ZG161" s="160"/>
      <c r="ZH161" s="160"/>
      <c r="ZI161" s="160"/>
      <c r="ZJ161" s="160"/>
      <c r="ZK161" s="160"/>
      <c r="ZL161" s="160"/>
      <c r="ZM161" s="160"/>
      <c r="ZN161" s="160"/>
      <c r="ZO161" s="160"/>
      <c r="ZP161" s="160"/>
      <c r="ZQ161" s="160"/>
      <c r="ZR161" s="160"/>
      <c r="ZS161" s="160"/>
      <c r="ZT161" s="160"/>
      <c r="ZU161" s="160"/>
      <c r="ZV161" s="160"/>
      <c r="ZW161" s="160"/>
      <c r="ZX161" s="160"/>
      <c r="ZY161" s="160"/>
      <c r="ZZ161" s="160"/>
      <c r="AAA161" s="160"/>
      <c r="AAB161" s="160"/>
      <c r="AAC161" s="160"/>
      <c r="AAD161" s="160"/>
      <c r="AAE161" s="160"/>
      <c r="AAF161" s="160"/>
      <c r="AAG161" s="160"/>
      <c r="AAH161" s="160"/>
      <c r="AAI161" s="160"/>
      <c r="AAJ161" s="160"/>
      <c r="AAK161" s="160"/>
      <c r="AAL161" s="160"/>
      <c r="AAM161" s="160"/>
      <c r="AAN161" s="160"/>
      <c r="AAO161" s="160"/>
      <c r="AAP161" s="160"/>
      <c r="AAQ161" s="160"/>
      <c r="AAR161" s="160"/>
      <c r="AAS161" s="160"/>
      <c r="AAT161" s="160"/>
      <c r="AAU161" s="160"/>
      <c r="AAV161" s="160"/>
      <c r="AAW161" s="160"/>
      <c r="AAX161" s="160"/>
      <c r="AAY161" s="160"/>
      <c r="AAZ161" s="160"/>
      <c r="ABA161" s="160"/>
      <c r="ABB161" s="160"/>
      <c r="ABC161" s="160"/>
      <c r="ABD161" s="160"/>
      <c r="ABE161" s="160"/>
      <c r="ABF161" s="160"/>
      <c r="ABG161" s="160"/>
      <c r="ABH161" s="160"/>
      <c r="ABI161" s="160"/>
      <c r="ABJ161" s="160"/>
      <c r="ABK161" s="160"/>
      <c r="ABL161" s="160"/>
      <c r="ABM161" s="160"/>
      <c r="ABN161" s="160"/>
      <c r="ABO161" s="160"/>
      <c r="ABP161" s="160"/>
      <c r="ABQ161" s="160"/>
      <c r="ABR161" s="160"/>
      <c r="ABS161" s="160"/>
      <c r="ABT161" s="160"/>
      <c r="ABU161" s="160"/>
      <c r="ABV161" s="160"/>
      <c r="ABW161" s="160"/>
      <c r="ABX161" s="160"/>
      <c r="ABY161" s="160"/>
      <c r="ABZ161" s="160"/>
      <c r="ACA161" s="160"/>
      <c r="ACB161" s="160"/>
      <c r="ACC161" s="160"/>
      <c r="ACD161" s="160"/>
      <c r="ACE161" s="160"/>
      <c r="ACF161" s="160"/>
      <c r="ACG161" s="160"/>
      <c r="ACH161" s="160"/>
      <c r="ACI161" s="160"/>
      <c r="ACJ161" s="160"/>
      <c r="ACK161" s="160"/>
      <c r="ACL161" s="160"/>
      <c r="ACM161" s="160"/>
      <c r="ACN161" s="160"/>
      <c r="ACO161" s="160"/>
      <c r="ACP161" s="160"/>
      <c r="ACQ161" s="160"/>
      <c r="ACR161" s="160"/>
      <c r="ACS161" s="160"/>
      <c r="ACT161" s="160"/>
      <c r="ACU161" s="160"/>
      <c r="ACV161" s="160"/>
      <c r="ACW161" s="160"/>
      <c r="ACX161" s="160"/>
      <c r="ACY161" s="160"/>
      <c r="ACZ161" s="160"/>
      <c r="ADA161" s="160"/>
      <c r="ADB161" s="160"/>
      <c r="ADC161" s="160"/>
      <c r="ADD161" s="160"/>
      <c r="ADE161" s="160"/>
      <c r="ADF161" s="160"/>
      <c r="ADG161" s="160"/>
      <c r="ADH161" s="160"/>
      <c r="ADI161" s="160"/>
      <c r="ADJ161" s="160"/>
      <c r="ADK161" s="160"/>
      <c r="ADL161" s="160"/>
      <c r="ADM161" s="160"/>
      <c r="ADN161" s="160"/>
      <c r="ADO161" s="160"/>
      <c r="ADP161" s="160"/>
      <c r="ADQ161" s="160"/>
      <c r="ADR161" s="160"/>
      <c r="ADS161" s="160"/>
      <c r="ADT161" s="160"/>
      <c r="ADU161" s="160"/>
      <c r="ADV161" s="160"/>
      <c r="ADW161" s="160"/>
      <c r="ADX161" s="160"/>
      <c r="ADY161" s="160"/>
      <c r="ADZ161" s="160"/>
      <c r="AEA161" s="160"/>
      <c r="AEB161" s="160"/>
      <c r="AEC161" s="160"/>
      <c r="AED161" s="160"/>
      <c r="AEE161" s="160"/>
      <c r="AEF161" s="160"/>
      <c r="AEG161" s="160"/>
      <c r="AEH161" s="160"/>
      <c r="AEI161" s="160"/>
      <c r="AEJ161" s="160"/>
      <c r="AEK161" s="160"/>
      <c r="AEL161" s="160"/>
      <c r="AEM161" s="160"/>
      <c r="AEN161" s="160"/>
      <c r="AEO161" s="160"/>
      <c r="AEP161" s="160"/>
      <c r="AEQ161" s="160"/>
      <c r="AER161" s="160"/>
      <c r="AES161" s="160"/>
      <c r="AET161" s="160"/>
      <c r="AEU161" s="160"/>
      <c r="AEV161" s="160"/>
      <c r="AEW161" s="160"/>
      <c r="AEX161" s="160"/>
      <c r="AEY161" s="160"/>
      <c r="AEZ161" s="160"/>
      <c r="AFA161" s="160"/>
      <c r="AFB161" s="160"/>
      <c r="AFC161" s="160"/>
      <c r="AFD161" s="160"/>
      <c r="AFE161" s="160"/>
      <c r="AFF161" s="160"/>
      <c r="AFG161" s="160"/>
      <c r="AFH161" s="160"/>
      <c r="AFI161" s="160"/>
      <c r="AFJ161" s="160"/>
      <c r="AFK161" s="160"/>
      <c r="AFL161" s="160"/>
      <c r="AFM161" s="160"/>
      <c r="AFN161" s="160"/>
      <c r="AFO161" s="160"/>
      <c r="AFP161" s="160"/>
      <c r="AFQ161" s="160"/>
      <c r="AFR161" s="160"/>
      <c r="AFS161" s="160"/>
      <c r="AFT161" s="160"/>
      <c r="AFU161" s="160"/>
      <c r="AFV161" s="160"/>
      <c r="AFW161" s="160"/>
      <c r="AFX161" s="160"/>
      <c r="AFY161" s="160"/>
      <c r="AFZ161" s="160"/>
      <c r="AGA161" s="160"/>
      <c r="AGB161" s="160"/>
      <c r="AGC161" s="160"/>
      <c r="AGD161" s="160"/>
      <c r="AGE161" s="160"/>
      <c r="AGF161" s="160"/>
      <c r="AGG161" s="160"/>
      <c r="AGH161" s="160"/>
      <c r="AGI161" s="160"/>
      <c r="AGJ161" s="160"/>
      <c r="AGK161" s="160"/>
      <c r="AGL161" s="160"/>
      <c r="AGM161" s="160"/>
      <c r="AGN161" s="160"/>
      <c r="AGO161" s="160"/>
      <c r="AGP161" s="160"/>
      <c r="AGQ161" s="160"/>
      <c r="AGR161" s="160"/>
      <c r="AGS161" s="160"/>
      <c r="AGT161" s="160"/>
      <c r="AGU161" s="160"/>
      <c r="AGV161" s="160"/>
      <c r="AGW161" s="160"/>
      <c r="AGX161" s="160"/>
      <c r="AGY161" s="160"/>
      <c r="AGZ161" s="160"/>
      <c r="AHA161" s="160"/>
      <c r="AHB161" s="160"/>
      <c r="AHC161" s="160"/>
      <c r="AHD161" s="160"/>
      <c r="AHE161" s="160"/>
      <c r="AHF161" s="160"/>
      <c r="AHG161" s="160"/>
      <c r="AHH161" s="160"/>
      <c r="AHI161" s="160"/>
      <c r="AHJ161" s="160"/>
      <c r="AHK161" s="160"/>
      <c r="AHL161" s="160"/>
      <c r="AHM161" s="160"/>
      <c r="AHN161" s="160"/>
      <c r="AHO161" s="160"/>
      <c r="AHP161" s="160"/>
      <c r="AHQ161" s="160"/>
      <c r="AHR161" s="160"/>
      <c r="AHS161" s="160"/>
      <c r="AHT161" s="160"/>
      <c r="AHU161" s="160"/>
      <c r="AHV161" s="160"/>
      <c r="AHW161" s="160"/>
      <c r="AHX161" s="160"/>
      <c r="AHY161" s="160"/>
      <c r="AHZ161" s="160"/>
      <c r="AIA161" s="160"/>
      <c r="AIB161" s="160"/>
      <c r="AIC161" s="160"/>
      <c r="AID161" s="160"/>
      <c r="AIE161" s="160"/>
      <c r="AIF161" s="160"/>
      <c r="AIG161" s="160"/>
      <c r="AIH161" s="160"/>
      <c r="AII161" s="160"/>
      <c r="AIJ161" s="160"/>
      <c r="AIK161" s="160"/>
      <c r="AIL161" s="160"/>
      <c r="AIM161" s="160"/>
      <c r="AIN161" s="160"/>
      <c r="AIO161" s="160"/>
      <c r="AIP161" s="160"/>
      <c r="AIQ161" s="160"/>
      <c r="AIR161" s="160"/>
      <c r="AIS161" s="160"/>
      <c r="AIT161" s="160"/>
      <c r="AIU161" s="160"/>
      <c r="AIV161" s="160"/>
      <c r="AIW161" s="160"/>
      <c r="AIX161" s="160"/>
      <c r="AIY161" s="160"/>
      <c r="AIZ161" s="160"/>
      <c r="AJA161" s="160"/>
      <c r="AJB161" s="160"/>
      <c r="AJC161" s="160"/>
      <c r="AJD161" s="160"/>
      <c r="AJE161" s="160"/>
      <c r="AJF161" s="160"/>
      <c r="AJG161" s="160"/>
      <c r="AJH161" s="160"/>
      <c r="AJI161" s="160"/>
      <c r="AJJ161" s="160"/>
    </row>
    <row r="162" spans="1:946" s="171" customFormat="1" ht="34.5" customHeight="1" x14ac:dyDescent="0.25">
      <c r="A162" s="73" t="s">
        <v>309</v>
      </c>
      <c r="B162" s="40" t="s">
        <v>370</v>
      </c>
      <c r="C162" s="71"/>
      <c r="D162" s="86"/>
      <c r="E162" s="86"/>
      <c r="F162" s="43" t="s">
        <v>187</v>
      </c>
      <c r="G162" s="86"/>
      <c r="H162" s="86"/>
      <c r="I162" s="86"/>
      <c r="J162" s="86"/>
      <c r="K162" s="62"/>
      <c r="L162" s="86"/>
      <c r="M162" s="64" t="s">
        <v>66</v>
      </c>
      <c r="N162" s="88"/>
      <c r="O162" s="88"/>
      <c r="P162" s="88"/>
      <c r="Q162" s="64">
        <v>1</v>
      </c>
      <c r="R162" s="88"/>
      <c r="S162" s="88"/>
      <c r="T162" s="88"/>
      <c r="U162" s="64">
        <v>1</v>
      </c>
      <c r="V162" s="88"/>
      <c r="W162" s="64">
        <v>1</v>
      </c>
      <c r="X162" s="88"/>
      <c r="Y162" s="88"/>
      <c r="Z162" s="51">
        <f t="shared" si="2"/>
        <v>3</v>
      </c>
      <c r="AA162" s="66"/>
      <c r="AB162" s="53"/>
      <c r="AC162" s="67"/>
      <c r="AD162" s="68"/>
      <c r="AE162" s="68"/>
      <c r="AF162" s="69"/>
      <c r="AG162" s="66"/>
      <c r="AH162" s="66"/>
      <c r="AI162" s="67"/>
      <c r="AJ162" s="160"/>
      <c r="AK162" s="160"/>
      <c r="AL162" s="160"/>
      <c r="AM162" s="160"/>
      <c r="AN162" s="160"/>
      <c r="AO162" s="160"/>
      <c r="AP162" s="160"/>
      <c r="AQ162" s="160"/>
      <c r="AR162" s="160"/>
      <c r="AS162" s="160"/>
      <c r="AT162" s="160"/>
      <c r="AU162" s="160"/>
      <c r="AV162" s="160"/>
      <c r="AW162" s="160"/>
      <c r="AX162" s="160"/>
      <c r="AY162" s="160"/>
      <c r="AZ162" s="160"/>
      <c r="BA162" s="160"/>
      <c r="BB162" s="160"/>
      <c r="BC162" s="160"/>
      <c r="BD162" s="160"/>
      <c r="BE162" s="160"/>
      <c r="BF162" s="160"/>
      <c r="BG162" s="160"/>
      <c r="BH162" s="160"/>
      <c r="BI162" s="160"/>
      <c r="BJ162" s="160"/>
      <c r="BK162" s="160"/>
      <c r="BL162" s="160"/>
      <c r="BM162" s="160"/>
      <c r="BN162" s="160"/>
      <c r="BO162" s="160"/>
      <c r="BP162" s="160"/>
      <c r="BQ162" s="160"/>
      <c r="BR162" s="160"/>
      <c r="BS162" s="160"/>
      <c r="BT162" s="160"/>
      <c r="BU162" s="160"/>
      <c r="BV162" s="160"/>
      <c r="BW162" s="160"/>
      <c r="BX162" s="160"/>
      <c r="BY162" s="160"/>
      <c r="BZ162" s="160"/>
      <c r="CA162" s="160"/>
      <c r="CB162" s="160"/>
      <c r="CC162" s="160"/>
      <c r="CD162" s="160"/>
      <c r="CE162" s="160"/>
      <c r="CF162" s="160"/>
      <c r="CG162" s="160"/>
      <c r="CH162" s="160"/>
      <c r="CI162" s="160"/>
      <c r="CJ162" s="160"/>
      <c r="CK162" s="160"/>
      <c r="CL162" s="160"/>
      <c r="CM162" s="160"/>
      <c r="CN162" s="160"/>
      <c r="CO162" s="160"/>
      <c r="CP162" s="160"/>
      <c r="CQ162" s="160"/>
      <c r="CR162" s="160"/>
      <c r="CS162" s="160"/>
      <c r="CT162" s="160"/>
      <c r="CU162" s="160"/>
      <c r="CV162" s="160"/>
      <c r="CW162" s="160"/>
      <c r="CX162" s="160"/>
      <c r="CY162" s="160"/>
      <c r="CZ162" s="160"/>
      <c r="DA162" s="160"/>
      <c r="DB162" s="160"/>
      <c r="DC162" s="160"/>
      <c r="DD162" s="160"/>
      <c r="DE162" s="160"/>
      <c r="DF162" s="160"/>
      <c r="DG162" s="160"/>
      <c r="DH162" s="160"/>
      <c r="DI162" s="160"/>
      <c r="DJ162" s="160"/>
      <c r="DK162" s="160"/>
      <c r="DL162" s="160"/>
      <c r="DM162" s="160"/>
      <c r="DN162" s="160"/>
      <c r="DO162" s="160"/>
      <c r="DP162" s="160"/>
      <c r="DQ162" s="160"/>
      <c r="DR162" s="160"/>
      <c r="DS162" s="160"/>
      <c r="DT162" s="160"/>
      <c r="DU162" s="160"/>
      <c r="DV162" s="160"/>
      <c r="DW162" s="160"/>
      <c r="DX162" s="160"/>
      <c r="DY162" s="160"/>
      <c r="DZ162" s="160"/>
      <c r="EA162" s="160"/>
      <c r="EB162" s="160"/>
      <c r="EC162" s="160"/>
      <c r="ED162" s="160"/>
      <c r="EE162" s="160"/>
      <c r="EF162" s="160"/>
      <c r="EG162" s="160"/>
      <c r="EH162" s="160"/>
      <c r="EI162" s="160"/>
      <c r="EJ162" s="160"/>
      <c r="EK162" s="160"/>
      <c r="EL162" s="160"/>
      <c r="EM162" s="160"/>
      <c r="EN162" s="160"/>
      <c r="EO162" s="160"/>
      <c r="EP162" s="160"/>
      <c r="EQ162" s="160"/>
      <c r="ER162" s="160"/>
      <c r="ES162" s="160"/>
      <c r="ET162" s="160"/>
      <c r="EU162" s="160"/>
      <c r="EV162" s="160"/>
      <c r="EW162" s="160"/>
      <c r="EX162" s="160"/>
      <c r="EY162" s="160"/>
      <c r="EZ162" s="160"/>
      <c r="FA162" s="160"/>
      <c r="FB162" s="160"/>
      <c r="FC162" s="160"/>
      <c r="FD162" s="160"/>
      <c r="FE162" s="160"/>
      <c r="FF162" s="160"/>
      <c r="FG162" s="160"/>
      <c r="FH162" s="160"/>
      <c r="FI162" s="160"/>
      <c r="FJ162" s="160"/>
      <c r="FK162" s="160"/>
      <c r="FL162" s="160"/>
      <c r="FM162" s="160"/>
      <c r="FN162" s="160"/>
      <c r="FO162" s="160"/>
      <c r="FP162" s="160"/>
      <c r="FQ162" s="160"/>
      <c r="FR162" s="160"/>
      <c r="FS162" s="160"/>
      <c r="FT162" s="160"/>
      <c r="FU162" s="160"/>
      <c r="FV162" s="160"/>
      <c r="FW162" s="160"/>
      <c r="FX162" s="160"/>
      <c r="FY162" s="160"/>
      <c r="FZ162" s="160"/>
      <c r="GA162" s="160"/>
      <c r="GB162" s="160"/>
      <c r="GC162" s="160"/>
      <c r="GD162" s="160"/>
      <c r="GE162" s="160"/>
      <c r="GF162" s="160"/>
      <c r="GG162" s="160"/>
      <c r="GH162" s="160"/>
      <c r="GI162" s="160"/>
      <c r="GJ162" s="160"/>
      <c r="GK162" s="160"/>
      <c r="GL162" s="160"/>
      <c r="GM162" s="160"/>
      <c r="GN162" s="160"/>
      <c r="GO162" s="160"/>
      <c r="GP162" s="160"/>
      <c r="GQ162" s="160"/>
      <c r="GR162" s="160"/>
      <c r="GS162" s="160"/>
      <c r="GT162" s="160"/>
      <c r="GU162" s="160"/>
      <c r="GV162" s="160"/>
      <c r="GW162" s="160"/>
      <c r="GX162" s="160"/>
      <c r="GY162" s="160"/>
      <c r="GZ162" s="160"/>
      <c r="HA162" s="160"/>
      <c r="HB162" s="160"/>
      <c r="HC162" s="160"/>
      <c r="HD162" s="160"/>
      <c r="HE162" s="160"/>
      <c r="HF162" s="160"/>
      <c r="HG162" s="160"/>
      <c r="HH162" s="160"/>
      <c r="HI162" s="160"/>
      <c r="HJ162" s="160"/>
      <c r="HK162" s="160"/>
      <c r="HL162" s="160"/>
      <c r="HM162" s="160"/>
      <c r="HN162" s="160"/>
      <c r="HO162" s="160"/>
      <c r="HP162" s="160"/>
      <c r="HQ162" s="160"/>
      <c r="HR162" s="160"/>
      <c r="HS162" s="160"/>
      <c r="HT162" s="160"/>
      <c r="HU162" s="160"/>
      <c r="HV162" s="160"/>
      <c r="HW162" s="160"/>
      <c r="HX162" s="160"/>
      <c r="HY162" s="160"/>
      <c r="HZ162" s="160"/>
      <c r="IA162" s="160"/>
      <c r="IB162" s="160"/>
      <c r="IC162" s="160"/>
      <c r="ID162" s="160"/>
      <c r="IE162" s="160"/>
      <c r="IF162" s="160"/>
      <c r="IG162" s="160"/>
      <c r="IH162" s="160"/>
      <c r="II162" s="160"/>
      <c r="IJ162" s="160"/>
      <c r="IK162" s="160"/>
      <c r="IL162" s="160"/>
      <c r="IM162" s="160"/>
      <c r="IN162" s="160"/>
      <c r="IO162" s="160"/>
      <c r="IP162" s="160"/>
      <c r="IQ162" s="160"/>
      <c r="IR162" s="160"/>
      <c r="IS162" s="160"/>
      <c r="IT162" s="160"/>
      <c r="IU162" s="160"/>
      <c r="IV162" s="160"/>
      <c r="IW162" s="160"/>
      <c r="IX162" s="160"/>
      <c r="IY162" s="160"/>
      <c r="IZ162" s="160"/>
      <c r="JA162" s="160"/>
      <c r="JB162" s="160"/>
      <c r="JC162" s="160"/>
      <c r="JD162" s="160"/>
      <c r="JE162" s="160"/>
      <c r="JF162" s="160"/>
      <c r="JG162" s="160"/>
      <c r="JH162" s="160"/>
      <c r="JI162" s="160"/>
      <c r="JJ162" s="160"/>
      <c r="JK162" s="160"/>
      <c r="JL162" s="160"/>
      <c r="JM162" s="160"/>
      <c r="JN162" s="160"/>
      <c r="JO162" s="160"/>
      <c r="JP162" s="160"/>
      <c r="JQ162" s="160"/>
      <c r="JR162" s="160"/>
      <c r="JS162" s="160"/>
      <c r="JT162" s="160"/>
      <c r="JU162" s="160"/>
      <c r="JV162" s="160"/>
      <c r="JW162" s="160"/>
      <c r="JX162" s="160"/>
      <c r="JY162" s="160"/>
      <c r="JZ162" s="160"/>
      <c r="KA162" s="160"/>
      <c r="KB162" s="160"/>
      <c r="KC162" s="160"/>
      <c r="KD162" s="160"/>
      <c r="KE162" s="160"/>
      <c r="KF162" s="160"/>
      <c r="KG162" s="160"/>
      <c r="KH162" s="160"/>
      <c r="KI162" s="160"/>
      <c r="KJ162" s="160"/>
      <c r="KK162" s="160"/>
      <c r="KL162" s="160"/>
      <c r="KM162" s="160"/>
      <c r="KN162" s="160"/>
      <c r="KO162" s="160"/>
      <c r="KP162" s="160"/>
      <c r="KQ162" s="160"/>
      <c r="KR162" s="160"/>
      <c r="KS162" s="160"/>
      <c r="KT162" s="160"/>
      <c r="KU162" s="160"/>
      <c r="KV162" s="160"/>
      <c r="KW162" s="160"/>
      <c r="KX162" s="160"/>
      <c r="KY162" s="160"/>
      <c r="KZ162" s="160"/>
      <c r="LA162" s="160"/>
      <c r="LB162" s="160"/>
      <c r="LC162" s="160"/>
      <c r="LD162" s="160"/>
      <c r="LE162" s="160"/>
      <c r="LF162" s="160"/>
      <c r="LG162" s="160"/>
      <c r="LH162" s="160"/>
      <c r="LI162" s="160"/>
      <c r="LJ162" s="160"/>
      <c r="LK162" s="160"/>
      <c r="LL162" s="160"/>
      <c r="LM162" s="160"/>
      <c r="LN162" s="160"/>
      <c r="LO162" s="160"/>
      <c r="LP162" s="160"/>
      <c r="LQ162" s="160"/>
      <c r="LR162" s="160"/>
      <c r="LS162" s="160"/>
      <c r="LT162" s="160"/>
      <c r="LU162" s="160"/>
      <c r="LV162" s="160"/>
      <c r="LW162" s="160"/>
      <c r="LX162" s="160"/>
      <c r="LY162" s="160"/>
      <c r="LZ162" s="160"/>
      <c r="MA162" s="160"/>
      <c r="MB162" s="160"/>
      <c r="MC162" s="160"/>
      <c r="MD162" s="160"/>
      <c r="ME162" s="160"/>
      <c r="MF162" s="160"/>
      <c r="MG162" s="160"/>
      <c r="MH162" s="160"/>
      <c r="MI162" s="160"/>
      <c r="MJ162" s="160"/>
      <c r="MK162" s="160"/>
      <c r="ML162" s="160"/>
      <c r="MM162" s="160"/>
      <c r="MN162" s="160"/>
      <c r="MO162" s="160"/>
      <c r="MP162" s="160"/>
      <c r="MQ162" s="160"/>
      <c r="MR162" s="160"/>
      <c r="MS162" s="160"/>
      <c r="MT162" s="160"/>
      <c r="MU162" s="160"/>
      <c r="MV162" s="160"/>
      <c r="MW162" s="160"/>
      <c r="MX162" s="160"/>
      <c r="MY162" s="160"/>
      <c r="MZ162" s="160"/>
      <c r="NA162" s="160"/>
      <c r="NB162" s="160"/>
      <c r="NC162" s="160"/>
      <c r="ND162" s="160"/>
      <c r="NE162" s="160"/>
      <c r="NF162" s="160"/>
      <c r="NG162" s="160"/>
      <c r="NH162" s="160"/>
      <c r="NI162" s="160"/>
      <c r="NJ162" s="160"/>
      <c r="NK162" s="160"/>
      <c r="NL162" s="160"/>
      <c r="NM162" s="160"/>
      <c r="NN162" s="160"/>
      <c r="NO162" s="160"/>
      <c r="NP162" s="160"/>
      <c r="NQ162" s="160"/>
      <c r="NR162" s="160"/>
      <c r="NS162" s="160"/>
      <c r="NT162" s="160"/>
      <c r="NU162" s="160"/>
      <c r="NV162" s="160"/>
      <c r="NW162" s="160"/>
      <c r="NX162" s="160"/>
      <c r="NY162" s="160"/>
      <c r="NZ162" s="160"/>
      <c r="OA162" s="160"/>
      <c r="OB162" s="160"/>
      <c r="OC162" s="160"/>
      <c r="OD162" s="160"/>
      <c r="OE162" s="160"/>
      <c r="OF162" s="160"/>
      <c r="OG162" s="160"/>
      <c r="OH162" s="160"/>
      <c r="OI162" s="160"/>
      <c r="OJ162" s="160"/>
      <c r="OK162" s="160"/>
      <c r="OL162" s="160"/>
      <c r="OM162" s="160"/>
      <c r="ON162" s="160"/>
      <c r="OO162" s="160"/>
      <c r="OP162" s="160"/>
      <c r="OQ162" s="160"/>
      <c r="OR162" s="160"/>
      <c r="OS162" s="160"/>
      <c r="OT162" s="160"/>
      <c r="OU162" s="160"/>
      <c r="OV162" s="160"/>
      <c r="OW162" s="160"/>
      <c r="OX162" s="160"/>
      <c r="OY162" s="160"/>
      <c r="OZ162" s="160"/>
      <c r="PA162" s="160"/>
      <c r="PB162" s="160"/>
      <c r="PC162" s="160"/>
      <c r="PD162" s="160"/>
      <c r="PE162" s="160"/>
      <c r="PF162" s="160"/>
      <c r="PG162" s="160"/>
      <c r="PH162" s="160"/>
      <c r="PI162" s="160"/>
      <c r="PJ162" s="160"/>
      <c r="PK162" s="160"/>
      <c r="PL162" s="160"/>
      <c r="PM162" s="160"/>
      <c r="PN162" s="160"/>
      <c r="PO162" s="160"/>
      <c r="PP162" s="160"/>
      <c r="PQ162" s="160"/>
      <c r="PR162" s="160"/>
      <c r="PS162" s="160"/>
      <c r="PT162" s="160"/>
      <c r="PU162" s="160"/>
      <c r="PV162" s="160"/>
      <c r="PW162" s="160"/>
      <c r="PX162" s="160"/>
      <c r="PY162" s="160"/>
      <c r="PZ162" s="160"/>
      <c r="QA162" s="160"/>
      <c r="QB162" s="160"/>
      <c r="QC162" s="160"/>
      <c r="QD162" s="160"/>
      <c r="QE162" s="160"/>
      <c r="QF162" s="160"/>
      <c r="QG162" s="160"/>
      <c r="QH162" s="160"/>
      <c r="QI162" s="160"/>
      <c r="QJ162" s="160"/>
      <c r="QK162" s="160"/>
      <c r="QL162" s="160"/>
      <c r="QM162" s="160"/>
      <c r="QN162" s="160"/>
      <c r="QO162" s="160"/>
      <c r="QP162" s="160"/>
      <c r="QQ162" s="160"/>
      <c r="QR162" s="160"/>
      <c r="QS162" s="160"/>
      <c r="QT162" s="160"/>
      <c r="QU162" s="160"/>
      <c r="QV162" s="160"/>
      <c r="QW162" s="160"/>
      <c r="QX162" s="160"/>
      <c r="QY162" s="160"/>
      <c r="QZ162" s="160"/>
      <c r="RA162" s="160"/>
      <c r="RB162" s="160"/>
      <c r="RC162" s="160"/>
      <c r="RD162" s="160"/>
      <c r="RE162" s="160"/>
      <c r="RF162" s="160"/>
      <c r="RG162" s="160"/>
      <c r="RH162" s="160"/>
      <c r="RI162" s="160"/>
      <c r="RJ162" s="160"/>
      <c r="RK162" s="160"/>
      <c r="RL162" s="160"/>
      <c r="RM162" s="160"/>
      <c r="RN162" s="160"/>
      <c r="RO162" s="160"/>
      <c r="RP162" s="160"/>
      <c r="RQ162" s="160"/>
      <c r="RR162" s="160"/>
      <c r="RS162" s="160"/>
      <c r="RT162" s="160"/>
      <c r="RU162" s="160"/>
      <c r="RV162" s="160"/>
      <c r="RW162" s="160"/>
      <c r="RX162" s="160"/>
      <c r="RY162" s="160"/>
      <c r="RZ162" s="160"/>
      <c r="SA162" s="160"/>
      <c r="SB162" s="160"/>
      <c r="SC162" s="160"/>
      <c r="SD162" s="160"/>
      <c r="SE162" s="160"/>
      <c r="SF162" s="160"/>
      <c r="SG162" s="160"/>
      <c r="SH162" s="160"/>
      <c r="SI162" s="160"/>
      <c r="SJ162" s="160"/>
      <c r="SK162" s="160"/>
      <c r="SL162" s="160"/>
      <c r="SM162" s="160"/>
      <c r="SN162" s="160"/>
      <c r="SO162" s="160"/>
      <c r="SP162" s="160"/>
      <c r="SQ162" s="160"/>
      <c r="SR162" s="160"/>
      <c r="SS162" s="160"/>
      <c r="ST162" s="160"/>
      <c r="SU162" s="160"/>
      <c r="SV162" s="160"/>
      <c r="SW162" s="160"/>
      <c r="SX162" s="160"/>
      <c r="SY162" s="160"/>
      <c r="SZ162" s="160"/>
      <c r="TA162" s="160"/>
      <c r="TB162" s="160"/>
      <c r="TC162" s="160"/>
      <c r="TD162" s="160"/>
      <c r="TE162" s="160"/>
      <c r="TF162" s="160"/>
      <c r="TG162" s="160"/>
      <c r="TH162" s="160"/>
      <c r="TI162" s="160"/>
      <c r="TJ162" s="160"/>
      <c r="TK162" s="160"/>
      <c r="TL162" s="160"/>
      <c r="TM162" s="160"/>
      <c r="TN162" s="160"/>
      <c r="TO162" s="160"/>
      <c r="TP162" s="160"/>
      <c r="TQ162" s="160"/>
      <c r="TR162" s="160"/>
      <c r="TS162" s="160"/>
      <c r="TT162" s="160"/>
      <c r="TU162" s="160"/>
      <c r="TV162" s="160"/>
      <c r="TW162" s="160"/>
      <c r="TX162" s="160"/>
      <c r="TY162" s="160"/>
      <c r="TZ162" s="160"/>
      <c r="UA162" s="160"/>
      <c r="UB162" s="160"/>
      <c r="UC162" s="160"/>
      <c r="UD162" s="160"/>
      <c r="UE162" s="160"/>
      <c r="UF162" s="160"/>
      <c r="UG162" s="160"/>
      <c r="UH162" s="160"/>
      <c r="UI162" s="160"/>
      <c r="UJ162" s="160"/>
      <c r="UK162" s="160"/>
      <c r="UL162" s="160"/>
      <c r="UM162" s="160"/>
      <c r="UN162" s="160"/>
      <c r="UO162" s="160"/>
      <c r="UP162" s="160"/>
      <c r="UQ162" s="160"/>
      <c r="UR162" s="160"/>
      <c r="US162" s="160"/>
      <c r="UT162" s="160"/>
      <c r="UU162" s="160"/>
      <c r="UV162" s="160"/>
      <c r="UW162" s="160"/>
      <c r="UX162" s="160"/>
      <c r="UY162" s="160"/>
      <c r="UZ162" s="160"/>
      <c r="VA162" s="160"/>
      <c r="VB162" s="160"/>
      <c r="VC162" s="160"/>
      <c r="VD162" s="160"/>
      <c r="VE162" s="160"/>
      <c r="VF162" s="160"/>
      <c r="VG162" s="160"/>
      <c r="VH162" s="160"/>
      <c r="VI162" s="160"/>
      <c r="VJ162" s="160"/>
      <c r="VK162" s="160"/>
      <c r="VL162" s="160"/>
      <c r="VM162" s="160"/>
      <c r="VN162" s="160"/>
      <c r="VO162" s="160"/>
      <c r="VP162" s="160"/>
      <c r="VQ162" s="160"/>
      <c r="VR162" s="160"/>
      <c r="VS162" s="160"/>
      <c r="VT162" s="160"/>
      <c r="VU162" s="160"/>
      <c r="VV162" s="160"/>
      <c r="VW162" s="160"/>
      <c r="VX162" s="160"/>
      <c r="VY162" s="160"/>
      <c r="VZ162" s="160"/>
      <c r="WA162" s="160"/>
      <c r="WB162" s="160"/>
      <c r="WC162" s="160"/>
      <c r="WD162" s="160"/>
      <c r="WE162" s="160"/>
      <c r="WF162" s="160"/>
      <c r="WG162" s="160"/>
      <c r="WH162" s="160"/>
      <c r="WI162" s="160"/>
      <c r="WJ162" s="160"/>
      <c r="WK162" s="160"/>
      <c r="WL162" s="160"/>
      <c r="WM162" s="160"/>
      <c r="WN162" s="160"/>
      <c r="WO162" s="160"/>
      <c r="WP162" s="160"/>
      <c r="WQ162" s="160"/>
      <c r="WR162" s="160"/>
      <c r="WS162" s="160"/>
      <c r="WT162" s="160"/>
      <c r="WU162" s="160"/>
      <c r="WV162" s="160"/>
      <c r="WW162" s="160"/>
      <c r="WX162" s="160"/>
      <c r="WY162" s="160"/>
      <c r="WZ162" s="160"/>
      <c r="XA162" s="160"/>
      <c r="XB162" s="160"/>
      <c r="XC162" s="160"/>
      <c r="XD162" s="160"/>
      <c r="XE162" s="160"/>
      <c r="XF162" s="160"/>
      <c r="XG162" s="160"/>
      <c r="XH162" s="160"/>
      <c r="XI162" s="160"/>
      <c r="XJ162" s="160"/>
      <c r="XK162" s="160"/>
      <c r="XL162" s="160"/>
      <c r="XM162" s="160"/>
      <c r="XN162" s="160"/>
      <c r="XO162" s="160"/>
      <c r="XP162" s="160"/>
      <c r="XQ162" s="160"/>
      <c r="XR162" s="160"/>
      <c r="XS162" s="160"/>
      <c r="XT162" s="160"/>
      <c r="XU162" s="160"/>
      <c r="XV162" s="160"/>
      <c r="XW162" s="160"/>
      <c r="XX162" s="160"/>
      <c r="XY162" s="160"/>
      <c r="XZ162" s="160"/>
      <c r="YA162" s="160"/>
      <c r="YB162" s="160"/>
      <c r="YC162" s="160"/>
      <c r="YD162" s="160"/>
      <c r="YE162" s="160"/>
      <c r="YF162" s="160"/>
      <c r="YG162" s="160"/>
      <c r="YH162" s="160"/>
      <c r="YI162" s="160"/>
      <c r="YJ162" s="160"/>
      <c r="YK162" s="160"/>
      <c r="YL162" s="160"/>
      <c r="YM162" s="160"/>
      <c r="YN162" s="160"/>
      <c r="YO162" s="160"/>
      <c r="YP162" s="160"/>
      <c r="YQ162" s="160"/>
      <c r="YR162" s="160"/>
      <c r="YS162" s="160"/>
      <c r="YT162" s="160"/>
      <c r="YU162" s="160"/>
      <c r="YV162" s="160"/>
      <c r="YW162" s="160"/>
      <c r="YX162" s="160"/>
      <c r="YY162" s="160"/>
      <c r="YZ162" s="160"/>
      <c r="ZA162" s="160"/>
      <c r="ZB162" s="160"/>
      <c r="ZC162" s="160"/>
      <c r="ZD162" s="160"/>
      <c r="ZE162" s="160"/>
      <c r="ZF162" s="160"/>
      <c r="ZG162" s="160"/>
      <c r="ZH162" s="160"/>
      <c r="ZI162" s="160"/>
      <c r="ZJ162" s="160"/>
      <c r="ZK162" s="160"/>
      <c r="ZL162" s="160"/>
      <c r="ZM162" s="160"/>
      <c r="ZN162" s="160"/>
      <c r="ZO162" s="160"/>
      <c r="ZP162" s="160"/>
      <c r="ZQ162" s="160"/>
      <c r="ZR162" s="160"/>
      <c r="ZS162" s="160"/>
      <c r="ZT162" s="160"/>
      <c r="ZU162" s="160"/>
      <c r="ZV162" s="160"/>
      <c r="ZW162" s="160"/>
      <c r="ZX162" s="160"/>
      <c r="ZY162" s="160"/>
      <c r="ZZ162" s="160"/>
      <c r="AAA162" s="160"/>
      <c r="AAB162" s="160"/>
      <c r="AAC162" s="160"/>
      <c r="AAD162" s="160"/>
      <c r="AAE162" s="160"/>
      <c r="AAF162" s="160"/>
      <c r="AAG162" s="160"/>
      <c r="AAH162" s="160"/>
      <c r="AAI162" s="160"/>
      <c r="AAJ162" s="160"/>
      <c r="AAK162" s="160"/>
      <c r="AAL162" s="160"/>
      <c r="AAM162" s="160"/>
      <c r="AAN162" s="160"/>
      <c r="AAO162" s="160"/>
      <c r="AAP162" s="160"/>
      <c r="AAQ162" s="160"/>
      <c r="AAR162" s="160"/>
      <c r="AAS162" s="160"/>
      <c r="AAT162" s="160"/>
      <c r="AAU162" s="160"/>
      <c r="AAV162" s="160"/>
      <c r="AAW162" s="160"/>
      <c r="AAX162" s="160"/>
      <c r="AAY162" s="160"/>
      <c r="AAZ162" s="160"/>
      <c r="ABA162" s="160"/>
      <c r="ABB162" s="160"/>
      <c r="ABC162" s="160"/>
      <c r="ABD162" s="160"/>
      <c r="ABE162" s="160"/>
      <c r="ABF162" s="160"/>
      <c r="ABG162" s="160"/>
      <c r="ABH162" s="160"/>
      <c r="ABI162" s="160"/>
      <c r="ABJ162" s="160"/>
      <c r="ABK162" s="160"/>
      <c r="ABL162" s="160"/>
      <c r="ABM162" s="160"/>
      <c r="ABN162" s="160"/>
      <c r="ABO162" s="160"/>
      <c r="ABP162" s="160"/>
      <c r="ABQ162" s="160"/>
      <c r="ABR162" s="160"/>
      <c r="ABS162" s="160"/>
      <c r="ABT162" s="160"/>
      <c r="ABU162" s="160"/>
      <c r="ABV162" s="160"/>
      <c r="ABW162" s="160"/>
      <c r="ABX162" s="160"/>
      <c r="ABY162" s="160"/>
      <c r="ABZ162" s="160"/>
      <c r="ACA162" s="160"/>
      <c r="ACB162" s="160"/>
      <c r="ACC162" s="160"/>
      <c r="ACD162" s="160"/>
      <c r="ACE162" s="160"/>
      <c r="ACF162" s="160"/>
      <c r="ACG162" s="160"/>
      <c r="ACH162" s="160"/>
      <c r="ACI162" s="160"/>
      <c r="ACJ162" s="160"/>
      <c r="ACK162" s="160"/>
      <c r="ACL162" s="160"/>
      <c r="ACM162" s="160"/>
      <c r="ACN162" s="160"/>
      <c r="ACO162" s="160"/>
      <c r="ACP162" s="160"/>
      <c r="ACQ162" s="160"/>
      <c r="ACR162" s="160"/>
      <c r="ACS162" s="160"/>
      <c r="ACT162" s="160"/>
      <c r="ACU162" s="160"/>
      <c r="ACV162" s="160"/>
      <c r="ACW162" s="160"/>
      <c r="ACX162" s="160"/>
      <c r="ACY162" s="160"/>
      <c r="ACZ162" s="160"/>
      <c r="ADA162" s="160"/>
      <c r="ADB162" s="160"/>
      <c r="ADC162" s="160"/>
      <c r="ADD162" s="160"/>
      <c r="ADE162" s="160"/>
      <c r="ADF162" s="160"/>
      <c r="ADG162" s="160"/>
      <c r="ADH162" s="160"/>
      <c r="ADI162" s="160"/>
      <c r="ADJ162" s="160"/>
      <c r="ADK162" s="160"/>
      <c r="ADL162" s="160"/>
      <c r="ADM162" s="160"/>
      <c r="ADN162" s="160"/>
      <c r="ADO162" s="160"/>
      <c r="ADP162" s="160"/>
      <c r="ADQ162" s="160"/>
      <c r="ADR162" s="160"/>
      <c r="ADS162" s="160"/>
      <c r="ADT162" s="160"/>
      <c r="ADU162" s="160"/>
      <c r="ADV162" s="160"/>
      <c r="ADW162" s="160"/>
      <c r="ADX162" s="160"/>
      <c r="ADY162" s="160"/>
      <c r="ADZ162" s="160"/>
      <c r="AEA162" s="160"/>
      <c r="AEB162" s="160"/>
      <c r="AEC162" s="160"/>
      <c r="AED162" s="160"/>
      <c r="AEE162" s="160"/>
      <c r="AEF162" s="160"/>
      <c r="AEG162" s="160"/>
      <c r="AEH162" s="160"/>
      <c r="AEI162" s="160"/>
      <c r="AEJ162" s="160"/>
      <c r="AEK162" s="160"/>
      <c r="AEL162" s="160"/>
      <c r="AEM162" s="160"/>
      <c r="AEN162" s="160"/>
      <c r="AEO162" s="160"/>
      <c r="AEP162" s="160"/>
      <c r="AEQ162" s="160"/>
      <c r="AER162" s="160"/>
      <c r="AES162" s="160"/>
      <c r="AET162" s="160"/>
      <c r="AEU162" s="160"/>
      <c r="AEV162" s="160"/>
      <c r="AEW162" s="160"/>
      <c r="AEX162" s="160"/>
      <c r="AEY162" s="160"/>
      <c r="AEZ162" s="160"/>
      <c r="AFA162" s="160"/>
      <c r="AFB162" s="160"/>
      <c r="AFC162" s="160"/>
      <c r="AFD162" s="160"/>
      <c r="AFE162" s="160"/>
      <c r="AFF162" s="160"/>
      <c r="AFG162" s="160"/>
      <c r="AFH162" s="160"/>
      <c r="AFI162" s="160"/>
      <c r="AFJ162" s="160"/>
      <c r="AFK162" s="160"/>
      <c r="AFL162" s="160"/>
      <c r="AFM162" s="160"/>
      <c r="AFN162" s="160"/>
      <c r="AFO162" s="160"/>
      <c r="AFP162" s="160"/>
      <c r="AFQ162" s="160"/>
      <c r="AFR162" s="160"/>
      <c r="AFS162" s="160"/>
      <c r="AFT162" s="160"/>
      <c r="AFU162" s="160"/>
      <c r="AFV162" s="160"/>
      <c r="AFW162" s="160"/>
      <c r="AFX162" s="160"/>
      <c r="AFY162" s="160"/>
      <c r="AFZ162" s="160"/>
      <c r="AGA162" s="160"/>
      <c r="AGB162" s="160"/>
      <c r="AGC162" s="160"/>
      <c r="AGD162" s="160"/>
      <c r="AGE162" s="160"/>
      <c r="AGF162" s="160"/>
      <c r="AGG162" s="160"/>
      <c r="AGH162" s="160"/>
      <c r="AGI162" s="160"/>
      <c r="AGJ162" s="160"/>
      <c r="AGK162" s="160"/>
      <c r="AGL162" s="160"/>
      <c r="AGM162" s="160"/>
      <c r="AGN162" s="160"/>
      <c r="AGO162" s="160"/>
      <c r="AGP162" s="160"/>
      <c r="AGQ162" s="160"/>
      <c r="AGR162" s="160"/>
      <c r="AGS162" s="160"/>
      <c r="AGT162" s="160"/>
      <c r="AGU162" s="160"/>
      <c r="AGV162" s="160"/>
      <c r="AGW162" s="160"/>
      <c r="AGX162" s="160"/>
      <c r="AGY162" s="160"/>
      <c r="AGZ162" s="160"/>
      <c r="AHA162" s="160"/>
      <c r="AHB162" s="160"/>
      <c r="AHC162" s="160"/>
      <c r="AHD162" s="160"/>
      <c r="AHE162" s="160"/>
      <c r="AHF162" s="160"/>
      <c r="AHG162" s="160"/>
      <c r="AHH162" s="160"/>
      <c r="AHI162" s="160"/>
      <c r="AHJ162" s="160"/>
      <c r="AHK162" s="160"/>
      <c r="AHL162" s="160"/>
      <c r="AHM162" s="160"/>
      <c r="AHN162" s="160"/>
      <c r="AHO162" s="160"/>
      <c r="AHP162" s="160"/>
      <c r="AHQ162" s="160"/>
      <c r="AHR162" s="160"/>
      <c r="AHS162" s="160"/>
      <c r="AHT162" s="160"/>
      <c r="AHU162" s="160"/>
      <c r="AHV162" s="160"/>
      <c r="AHW162" s="160"/>
      <c r="AHX162" s="160"/>
      <c r="AHY162" s="160"/>
      <c r="AHZ162" s="160"/>
      <c r="AIA162" s="160"/>
      <c r="AIB162" s="160"/>
      <c r="AIC162" s="160"/>
      <c r="AID162" s="160"/>
      <c r="AIE162" s="160"/>
      <c r="AIF162" s="160"/>
      <c r="AIG162" s="160"/>
      <c r="AIH162" s="160"/>
      <c r="AII162" s="160"/>
      <c r="AIJ162" s="160"/>
      <c r="AIK162" s="160"/>
      <c r="AIL162" s="160"/>
      <c r="AIM162" s="160"/>
      <c r="AIN162" s="160"/>
      <c r="AIO162" s="160"/>
      <c r="AIP162" s="160"/>
      <c r="AIQ162" s="160"/>
      <c r="AIR162" s="160"/>
      <c r="AIS162" s="160"/>
      <c r="AIT162" s="160"/>
      <c r="AIU162" s="160"/>
      <c r="AIV162" s="160"/>
      <c r="AIW162" s="160"/>
      <c r="AIX162" s="160"/>
      <c r="AIY162" s="160"/>
      <c r="AIZ162" s="160"/>
      <c r="AJA162" s="160"/>
      <c r="AJB162" s="160"/>
      <c r="AJC162" s="160"/>
      <c r="AJD162" s="160"/>
      <c r="AJE162" s="160"/>
      <c r="AJF162" s="160"/>
      <c r="AJG162" s="160"/>
      <c r="AJH162" s="160"/>
      <c r="AJI162" s="160"/>
      <c r="AJJ162" s="160"/>
    </row>
    <row r="163" spans="1:946" s="171" customFormat="1" ht="27.95" customHeight="1" x14ac:dyDescent="0.25">
      <c r="A163" s="73" t="s">
        <v>123</v>
      </c>
      <c r="B163" s="73" t="s">
        <v>382</v>
      </c>
      <c r="C163" s="70" t="s">
        <v>383</v>
      </c>
      <c r="D163" s="80" t="s">
        <v>68</v>
      </c>
      <c r="E163" s="80" t="s">
        <v>92</v>
      </c>
      <c r="F163" s="81" t="s">
        <v>92</v>
      </c>
      <c r="G163" s="80" t="s">
        <v>60</v>
      </c>
      <c r="H163" s="80" t="s">
        <v>384</v>
      </c>
      <c r="I163" s="80" t="s">
        <v>62</v>
      </c>
      <c r="J163" s="80" t="s">
        <v>385</v>
      </c>
      <c r="K163" s="46">
        <v>44620</v>
      </c>
      <c r="L163" s="47">
        <v>44242</v>
      </c>
      <c r="M163" s="48" t="s">
        <v>57</v>
      </c>
      <c r="N163" s="88"/>
      <c r="O163" s="48">
        <v>1</v>
      </c>
      <c r="P163" s="88"/>
      <c r="Q163" s="88"/>
      <c r="R163" s="88"/>
      <c r="S163" s="88"/>
      <c r="T163" s="88"/>
      <c r="U163" s="88"/>
      <c r="V163" s="88"/>
      <c r="W163" s="88"/>
      <c r="X163" s="88"/>
      <c r="Y163" s="88"/>
      <c r="Z163" s="51">
        <f t="shared" si="2"/>
        <v>1</v>
      </c>
      <c r="AA163" s="52"/>
      <c r="AB163" s="53">
        <v>1</v>
      </c>
      <c r="AC163" s="54">
        <f>Z164/(AA163+Z163)</f>
        <v>1</v>
      </c>
      <c r="AD163" s="55">
        <v>0</v>
      </c>
      <c r="AE163" s="55">
        <v>0</v>
      </c>
      <c r="AF163" s="56" t="str">
        <f>IFERROR(AE163/AD163," ")</f>
        <v xml:space="preserve"> </v>
      </c>
      <c r="AG163" s="52"/>
      <c r="AH163" s="52"/>
      <c r="AI163" s="54" t="str">
        <f>IFERROR(AH163/AG163," ")</f>
        <v xml:space="preserve"> </v>
      </c>
      <c r="AJ163" s="160"/>
      <c r="AK163" s="160"/>
      <c r="AL163" s="160"/>
      <c r="AM163" s="160"/>
      <c r="AN163" s="160"/>
      <c r="AO163" s="160"/>
      <c r="AP163" s="160"/>
      <c r="AQ163" s="160"/>
      <c r="AR163" s="160"/>
      <c r="AS163" s="160"/>
      <c r="AT163" s="160"/>
      <c r="AU163" s="160"/>
      <c r="AV163" s="160"/>
      <c r="AW163" s="160"/>
      <c r="AX163" s="160"/>
      <c r="AY163" s="160"/>
      <c r="AZ163" s="160"/>
      <c r="BA163" s="160"/>
      <c r="BB163" s="160"/>
      <c r="BC163" s="160"/>
      <c r="BD163" s="160"/>
      <c r="BE163" s="160"/>
      <c r="BF163" s="160"/>
      <c r="BG163" s="160"/>
      <c r="BH163" s="160"/>
      <c r="BI163" s="160"/>
      <c r="BJ163" s="160"/>
      <c r="BK163" s="160"/>
      <c r="BL163" s="160"/>
      <c r="BM163" s="160"/>
      <c r="BN163" s="160"/>
      <c r="BO163" s="160"/>
      <c r="BP163" s="160"/>
      <c r="BQ163" s="160"/>
      <c r="BR163" s="160"/>
      <c r="BS163" s="160"/>
      <c r="BT163" s="160"/>
      <c r="BU163" s="160"/>
      <c r="BV163" s="160"/>
      <c r="BW163" s="160"/>
      <c r="BX163" s="160"/>
      <c r="BY163" s="160"/>
      <c r="BZ163" s="160"/>
      <c r="CA163" s="160"/>
      <c r="CB163" s="160"/>
      <c r="CC163" s="160"/>
      <c r="CD163" s="160"/>
      <c r="CE163" s="160"/>
      <c r="CF163" s="160"/>
      <c r="CG163" s="160"/>
      <c r="CH163" s="160"/>
      <c r="CI163" s="160"/>
      <c r="CJ163" s="160"/>
      <c r="CK163" s="160"/>
      <c r="CL163" s="160"/>
      <c r="CM163" s="160"/>
      <c r="CN163" s="160"/>
      <c r="CO163" s="160"/>
      <c r="CP163" s="160"/>
      <c r="CQ163" s="160"/>
      <c r="CR163" s="160"/>
      <c r="CS163" s="160"/>
      <c r="CT163" s="160"/>
      <c r="CU163" s="160"/>
      <c r="CV163" s="160"/>
      <c r="CW163" s="160"/>
      <c r="CX163" s="160"/>
      <c r="CY163" s="160"/>
      <c r="CZ163" s="160"/>
      <c r="DA163" s="160"/>
      <c r="DB163" s="160"/>
      <c r="DC163" s="160"/>
      <c r="DD163" s="160"/>
      <c r="DE163" s="160"/>
      <c r="DF163" s="160"/>
      <c r="DG163" s="160"/>
      <c r="DH163" s="160"/>
      <c r="DI163" s="160"/>
      <c r="DJ163" s="160"/>
      <c r="DK163" s="160"/>
      <c r="DL163" s="160"/>
      <c r="DM163" s="160"/>
      <c r="DN163" s="160"/>
      <c r="DO163" s="160"/>
      <c r="DP163" s="160"/>
      <c r="DQ163" s="160"/>
      <c r="DR163" s="160"/>
      <c r="DS163" s="160"/>
      <c r="DT163" s="160"/>
      <c r="DU163" s="160"/>
      <c r="DV163" s="160"/>
      <c r="DW163" s="160"/>
      <c r="DX163" s="160"/>
      <c r="DY163" s="160"/>
      <c r="DZ163" s="160"/>
      <c r="EA163" s="160"/>
      <c r="EB163" s="160"/>
      <c r="EC163" s="160"/>
      <c r="ED163" s="160"/>
      <c r="EE163" s="160"/>
      <c r="EF163" s="160"/>
      <c r="EG163" s="160"/>
      <c r="EH163" s="160"/>
      <c r="EI163" s="160"/>
      <c r="EJ163" s="160"/>
      <c r="EK163" s="160"/>
      <c r="EL163" s="160"/>
      <c r="EM163" s="160"/>
      <c r="EN163" s="160"/>
      <c r="EO163" s="160"/>
      <c r="EP163" s="160"/>
      <c r="EQ163" s="160"/>
      <c r="ER163" s="160"/>
      <c r="ES163" s="160"/>
      <c r="ET163" s="160"/>
      <c r="EU163" s="160"/>
      <c r="EV163" s="160"/>
      <c r="EW163" s="160"/>
      <c r="EX163" s="160"/>
      <c r="EY163" s="160"/>
      <c r="EZ163" s="160"/>
      <c r="FA163" s="160"/>
      <c r="FB163" s="160"/>
      <c r="FC163" s="160"/>
      <c r="FD163" s="160"/>
      <c r="FE163" s="160"/>
      <c r="FF163" s="160"/>
      <c r="FG163" s="160"/>
      <c r="FH163" s="160"/>
      <c r="FI163" s="160"/>
      <c r="FJ163" s="160"/>
      <c r="FK163" s="160"/>
      <c r="FL163" s="160"/>
      <c r="FM163" s="160"/>
      <c r="FN163" s="160"/>
      <c r="FO163" s="160"/>
      <c r="FP163" s="160"/>
      <c r="FQ163" s="160"/>
      <c r="FR163" s="160"/>
      <c r="FS163" s="160"/>
      <c r="FT163" s="160"/>
      <c r="FU163" s="160"/>
      <c r="FV163" s="160"/>
      <c r="FW163" s="160"/>
      <c r="FX163" s="160"/>
      <c r="FY163" s="160"/>
      <c r="FZ163" s="160"/>
      <c r="GA163" s="160"/>
      <c r="GB163" s="160"/>
      <c r="GC163" s="160"/>
      <c r="GD163" s="160"/>
      <c r="GE163" s="160"/>
      <c r="GF163" s="160"/>
      <c r="GG163" s="160"/>
      <c r="GH163" s="160"/>
      <c r="GI163" s="160"/>
      <c r="GJ163" s="160"/>
      <c r="GK163" s="160"/>
      <c r="GL163" s="160"/>
      <c r="GM163" s="160"/>
      <c r="GN163" s="160"/>
      <c r="GO163" s="160"/>
      <c r="GP163" s="160"/>
      <c r="GQ163" s="160"/>
      <c r="GR163" s="160"/>
      <c r="GS163" s="160"/>
      <c r="GT163" s="160"/>
      <c r="GU163" s="160"/>
      <c r="GV163" s="160"/>
      <c r="GW163" s="160"/>
      <c r="GX163" s="160"/>
      <c r="GY163" s="160"/>
      <c r="GZ163" s="160"/>
      <c r="HA163" s="160"/>
      <c r="HB163" s="160"/>
      <c r="HC163" s="160"/>
      <c r="HD163" s="160"/>
      <c r="HE163" s="160"/>
      <c r="HF163" s="160"/>
      <c r="HG163" s="160"/>
      <c r="HH163" s="160"/>
      <c r="HI163" s="160"/>
      <c r="HJ163" s="160"/>
      <c r="HK163" s="160"/>
      <c r="HL163" s="160"/>
      <c r="HM163" s="160"/>
      <c r="HN163" s="160"/>
      <c r="HO163" s="160"/>
      <c r="HP163" s="160"/>
      <c r="HQ163" s="160"/>
      <c r="HR163" s="160"/>
      <c r="HS163" s="160"/>
      <c r="HT163" s="160"/>
      <c r="HU163" s="160"/>
      <c r="HV163" s="160"/>
      <c r="HW163" s="160"/>
      <c r="HX163" s="160"/>
      <c r="HY163" s="160"/>
      <c r="HZ163" s="160"/>
      <c r="IA163" s="160"/>
      <c r="IB163" s="160"/>
      <c r="IC163" s="160"/>
      <c r="ID163" s="160"/>
      <c r="IE163" s="160"/>
      <c r="IF163" s="160"/>
      <c r="IG163" s="160"/>
      <c r="IH163" s="160"/>
      <c r="II163" s="160"/>
      <c r="IJ163" s="160"/>
      <c r="IK163" s="160"/>
      <c r="IL163" s="160"/>
      <c r="IM163" s="160"/>
      <c r="IN163" s="160"/>
      <c r="IO163" s="160"/>
      <c r="IP163" s="160"/>
      <c r="IQ163" s="160"/>
      <c r="IR163" s="160"/>
      <c r="IS163" s="160"/>
      <c r="IT163" s="160"/>
      <c r="IU163" s="160"/>
      <c r="IV163" s="160"/>
      <c r="IW163" s="160"/>
      <c r="IX163" s="160"/>
      <c r="IY163" s="160"/>
      <c r="IZ163" s="160"/>
      <c r="JA163" s="160"/>
      <c r="JB163" s="160"/>
      <c r="JC163" s="160"/>
      <c r="JD163" s="160"/>
      <c r="JE163" s="160"/>
      <c r="JF163" s="160"/>
      <c r="JG163" s="160"/>
      <c r="JH163" s="160"/>
      <c r="JI163" s="160"/>
      <c r="JJ163" s="160"/>
      <c r="JK163" s="160"/>
      <c r="JL163" s="160"/>
      <c r="JM163" s="160"/>
      <c r="JN163" s="160"/>
      <c r="JO163" s="160"/>
      <c r="JP163" s="160"/>
      <c r="JQ163" s="160"/>
      <c r="JR163" s="160"/>
      <c r="JS163" s="160"/>
      <c r="JT163" s="160"/>
      <c r="JU163" s="160"/>
      <c r="JV163" s="160"/>
      <c r="JW163" s="160"/>
      <c r="JX163" s="160"/>
      <c r="JY163" s="160"/>
      <c r="JZ163" s="160"/>
      <c r="KA163" s="160"/>
      <c r="KB163" s="160"/>
      <c r="KC163" s="160"/>
      <c r="KD163" s="160"/>
      <c r="KE163" s="160"/>
      <c r="KF163" s="160"/>
      <c r="KG163" s="160"/>
      <c r="KH163" s="160"/>
      <c r="KI163" s="160"/>
      <c r="KJ163" s="160"/>
      <c r="KK163" s="160"/>
      <c r="KL163" s="160"/>
      <c r="KM163" s="160"/>
      <c r="KN163" s="160"/>
      <c r="KO163" s="160"/>
      <c r="KP163" s="160"/>
      <c r="KQ163" s="160"/>
      <c r="KR163" s="160"/>
      <c r="KS163" s="160"/>
      <c r="KT163" s="160"/>
      <c r="KU163" s="160"/>
      <c r="KV163" s="160"/>
      <c r="KW163" s="160"/>
      <c r="KX163" s="160"/>
      <c r="KY163" s="160"/>
      <c r="KZ163" s="160"/>
      <c r="LA163" s="160"/>
      <c r="LB163" s="160"/>
      <c r="LC163" s="160"/>
      <c r="LD163" s="160"/>
      <c r="LE163" s="160"/>
      <c r="LF163" s="160"/>
      <c r="LG163" s="160"/>
      <c r="LH163" s="160"/>
      <c r="LI163" s="160"/>
      <c r="LJ163" s="160"/>
      <c r="LK163" s="160"/>
      <c r="LL163" s="160"/>
      <c r="LM163" s="160"/>
      <c r="LN163" s="160"/>
      <c r="LO163" s="160"/>
      <c r="LP163" s="160"/>
      <c r="LQ163" s="160"/>
      <c r="LR163" s="160"/>
      <c r="LS163" s="160"/>
      <c r="LT163" s="160"/>
      <c r="LU163" s="160"/>
      <c r="LV163" s="160"/>
      <c r="LW163" s="160"/>
      <c r="LX163" s="160"/>
      <c r="LY163" s="160"/>
      <c r="LZ163" s="160"/>
      <c r="MA163" s="160"/>
      <c r="MB163" s="160"/>
      <c r="MC163" s="160"/>
      <c r="MD163" s="160"/>
      <c r="ME163" s="160"/>
      <c r="MF163" s="160"/>
      <c r="MG163" s="160"/>
      <c r="MH163" s="160"/>
      <c r="MI163" s="160"/>
      <c r="MJ163" s="160"/>
      <c r="MK163" s="160"/>
      <c r="ML163" s="160"/>
      <c r="MM163" s="160"/>
      <c r="MN163" s="160"/>
      <c r="MO163" s="160"/>
      <c r="MP163" s="160"/>
      <c r="MQ163" s="160"/>
      <c r="MR163" s="160"/>
      <c r="MS163" s="160"/>
      <c r="MT163" s="160"/>
      <c r="MU163" s="160"/>
      <c r="MV163" s="160"/>
      <c r="MW163" s="160"/>
      <c r="MX163" s="160"/>
      <c r="MY163" s="160"/>
      <c r="MZ163" s="160"/>
      <c r="NA163" s="160"/>
      <c r="NB163" s="160"/>
      <c r="NC163" s="160"/>
      <c r="ND163" s="160"/>
      <c r="NE163" s="160"/>
      <c r="NF163" s="160"/>
      <c r="NG163" s="160"/>
      <c r="NH163" s="160"/>
      <c r="NI163" s="160"/>
      <c r="NJ163" s="160"/>
      <c r="NK163" s="160"/>
      <c r="NL163" s="160"/>
      <c r="NM163" s="160"/>
      <c r="NN163" s="160"/>
      <c r="NO163" s="160"/>
      <c r="NP163" s="160"/>
      <c r="NQ163" s="160"/>
      <c r="NR163" s="160"/>
      <c r="NS163" s="160"/>
      <c r="NT163" s="160"/>
      <c r="NU163" s="160"/>
      <c r="NV163" s="160"/>
      <c r="NW163" s="160"/>
      <c r="NX163" s="160"/>
      <c r="NY163" s="160"/>
      <c r="NZ163" s="160"/>
      <c r="OA163" s="160"/>
      <c r="OB163" s="160"/>
      <c r="OC163" s="160"/>
      <c r="OD163" s="160"/>
      <c r="OE163" s="160"/>
      <c r="OF163" s="160"/>
      <c r="OG163" s="160"/>
      <c r="OH163" s="160"/>
      <c r="OI163" s="160"/>
      <c r="OJ163" s="160"/>
      <c r="OK163" s="160"/>
      <c r="OL163" s="160"/>
      <c r="OM163" s="160"/>
      <c r="ON163" s="160"/>
      <c r="OO163" s="160"/>
      <c r="OP163" s="160"/>
      <c r="OQ163" s="160"/>
      <c r="OR163" s="160"/>
      <c r="OS163" s="160"/>
      <c r="OT163" s="160"/>
      <c r="OU163" s="160"/>
      <c r="OV163" s="160"/>
      <c r="OW163" s="160"/>
      <c r="OX163" s="160"/>
      <c r="OY163" s="160"/>
      <c r="OZ163" s="160"/>
      <c r="PA163" s="160"/>
      <c r="PB163" s="160"/>
      <c r="PC163" s="160"/>
      <c r="PD163" s="160"/>
      <c r="PE163" s="160"/>
      <c r="PF163" s="160"/>
      <c r="PG163" s="160"/>
      <c r="PH163" s="160"/>
      <c r="PI163" s="160"/>
      <c r="PJ163" s="160"/>
      <c r="PK163" s="160"/>
      <c r="PL163" s="160"/>
      <c r="PM163" s="160"/>
      <c r="PN163" s="160"/>
      <c r="PO163" s="160"/>
      <c r="PP163" s="160"/>
      <c r="PQ163" s="160"/>
      <c r="PR163" s="160"/>
      <c r="PS163" s="160"/>
      <c r="PT163" s="160"/>
      <c r="PU163" s="160"/>
      <c r="PV163" s="160"/>
      <c r="PW163" s="160"/>
      <c r="PX163" s="160"/>
      <c r="PY163" s="160"/>
      <c r="PZ163" s="160"/>
      <c r="QA163" s="160"/>
      <c r="QB163" s="160"/>
      <c r="QC163" s="160"/>
      <c r="QD163" s="160"/>
      <c r="QE163" s="160"/>
      <c r="QF163" s="160"/>
      <c r="QG163" s="160"/>
      <c r="QH163" s="160"/>
      <c r="QI163" s="160"/>
      <c r="QJ163" s="160"/>
      <c r="QK163" s="160"/>
      <c r="QL163" s="160"/>
      <c r="QM163" s="160"/>
      <c r="QN163" s="160"/>
      <c r="QO163" s="160"/>
      <c r="QP163" s="160"/>
      <c r="QQ163" s="160"/>
      <c r="QR163" s="160"/>
      <c r="QS163" s="160"/>
      <c r="QT163" s="160"/>
      <c r="QU163" s="160"/>
      <c r="QV163" s="160"/>
      <c r="QW163" s="160"/>
      <c r="QX163" s="160"/>
      <c r="QY163" s="160"/>
      <c r="QZ163" s="160"/>
      <c r="RA163" s="160"/>
      <c r="RB163" s="160"/>
      <c r="RC163" s="160"/>
      <c r="RD163" s="160"/>
      <c r="RE163" s="160"/>
      <c r="RF163" s="160"/>
      <c r="RG163" s="160"/>
      <c r="RH163" s="160"/>
      <c r="RI163" s="160"/>
      <c r="RJ163" s="160"/>
      <c r="RK163" s="160"/>
      <c r="RL163" s="160"/>
      <c r="RM163" s="160"/>
      <c r="RN163" s="160"/>
      <c r="RO163" s="160"/>
      <c r="RP163" s="160"/>
      <c r="RQ163" s="160"/>
      <c r="RR163" s="160"/>
      <c r="RS163" s="160"/>
      <c r="RT163" s="160"/>
      <c r="RU163" s="160"/>
      <c r="RV163" s="160"/>
      <c r="RW163" s="160"/>
      <c r="RX163" s="160"/>
      <c r="RY163" s="160"/>
      <c r="RZ163" s="160"/>
      <c r="SA163" s="160"/>
      <c r="SB163" s="160"/>
      <c r="SC163" s="160"/>
      <c r="SD163" s="160"/>
      <c r="SE163" s="160"/>
      <c r="SF163" s="160"/>
      <c r="SG163" s="160"/>
      <c r="SH163" s="160"/>
      <c r="SI163" s="160"/>
      <c r="SJ163" s="160"/>
      <c r="SK163" s="160"/>
      <c r="SL163" s="160"/>
      <c r="SM163" s="160"/>
      <c r="SN163" s="160"/>
      <c r="SO163" s="160"/>
      <c r="SP163" s="160"/>
      <c r="SQ163" s="160"/>
      <c r="SR163" s="160"/>
      <c r="SS163" s="160"/>
      <c r="ST163" s="160"/>
      <c r="SU163" s="160"/>
      <c r="SV163" s="160"/>
      <c r="SW163" s="160"/>
      <c r="SX163" s="160"/>
      <c r="SY163" s="160"/>
      <c r="SZ163" s="160"/>
      <c r="TA163" s="160"/>
      <c r="TB163" s="160"/>
      <c r="TC163" s="160"/>
      <c r="TD163" s="160"/>
      <c r="TE163" s="160"/>
      <c r="TF163" s="160"/>
      <c r="TG163" s="160"/>
      <c r="TH163" s="160"/>
      <c r="TI163" s="160"/>
      <c r="TJ163" s="160"/>
      <c r="TK163" s="160"/>
      <c r="TL163" s="160"/>
      <c r="TM163" s="160"/>
      <c r="TN163" s="160"/>
      <c r="TO163" s="160"/>
      <c r="TP163" s="160"/>
      <c r="TQ163" s="160"/>
      <c r="TR163" s="160"/>
      <c r="TS163" s="160"/>
      <c r="TT163" s="160"/>
      <c r="TU163" s="160"/>
      <c r="TV163" s="160"/>
      <c r="TW163" s="160"/>
      <c r="TX163" s="160"/>
      <c r="TY163" s="160"/>
      <c r="TZ163" s="160"/>
      <c r="UA163" s="160"/>
      <c r="UB163" s="160"/>
      <c r="UC163" s="160"/>
      <c r="UD163" s="160"/>
      <c r="UE163" s="160"/>
      <c r="UF163" s="160"/>
      <c r="UG163" s="160"/>
      <c r="UH163" s="160"/>
      <c r="UI163" s="160"/>
      <c r="UJ163" s="160"/>
      <c r="UK163" s="160"/>
      <c r="UL163" s="160"/>
      <c r="UM163" s="160"/>
      <c r="UN163" s="160"/>
      <c r="UO163" s="160"/>
      <c r="UP163" s="160"/>
      <c r="UQ163" s="160"/>
      <c r="UR163" s="160"/>
      <c r="US163" s="160"/>
      <c r="UT163" s="160"/>
      <c r="UU163" s="160"/>
      <c r="UV163" s="160"/>
      <c r="UW163" s="160"/>
      <c r="UX163" s="160"/>
      <c r="UY163" s="160"/>
      <c r="UZ163" s="160"/>
      <c r="VA163" s="160"/>
      <c r="VB163" s="160"/>
      <c r="VC163" s="160"/>
      <c r="VD163" s="160"/>
      <c r="VE163" s="160"/>
      <c r="VF163" s="160"/>
      <c r="VG163" s="160"/>
      <c r="VH163" s="160"/>
      <c r="VI163" s="160"/>
      <c r="VJ163" s="160"/>
      <c r="VK163" s="160"/>
      <c r="VL163" s="160"/>
      <c r="VM163" s="160"/>
      <c r="VN163" s="160"/>
      <c r="VO163" s="160"/>
      <c r="VP163" s="160"/>
      <c r="VQ163" s="160"/>
      <c r="VR163" s="160"/>
      <c r="VS163" s="160"/>
      <c r="VT163" s="160"/>
      <c r="VU163" s="160"/>
      <c r="VV163" s="160"/>
      <c r="VW163" s="160"/>
      <c r="VX163" s="160"/>
      <c r="VY163" s="160"/>
      <c r="VZ163" s="160"/>
      <c r="WA163" s="160"/>
      <c r="WB163" s="160"/>
      <c r="WC163" s="160"/>
      <c r="WD163" s="160"/>
      <c r="WE163" s="160"/>
      <c r="WF163" s="160"/>
      <c r="WG163" s="160"/>
      <c r="WH163" s="160"/>
      <c r="WI163" s="160"/>
      <c r="WJ163" s="160"/>
      <c r="WK163" s="160"/>
      <c r="WL163" s="160"/>
      <c r="WM163" s="160"/>
      <c r="WN163" s="160"/>
      <c r="WO163" s="160"/>
      <c r="WP163" s="160"/>
      <c r="WQ163" s="160"/>
      <c r="WR163" s="160"/>
      <c r="WS163" s="160"/>
      <c r="WT163" s="160"/>
      <c r="WU163" s="160"/>
      <c r="WV163" s="160"/>
      <c r="WW163" s="160"/>
      <c r="WX163" s="160"/>
      <c r="WY163" s="160"/>
      <c r="WZ163" s="160"/>
      <c r="XA163" s="160"/>
      <c r="XB163" s="160"/>
      <c r="XC163" s="160"/>
      <c r="XD163" s="160"/>
      <c r="XE163" s="160"/>
      <c r="XF163" s="160"/>
      <c r="XG163" s="160"/>
      <c r="XH163" s="160"/>
      <c r="XI163" s="160"/>
      <c r="XJ163" s="160"/>
      <c r="XK163" s="160"/>
      <c r="XL163" s="160"/>
      <c r="XM163" s="160"/>
      <c r="XN163" s="160"/>
      <c r="XO163" s="160"/>
      <c r="XP163" s="160"/>
      <c r="XQ163" s="160"/>
      <c r="XR163" s="160"/>
      <c r="XS163" s="160"/>
      <c r="XT163" s="160"/>
      <c r="XU163" s="160"/>
      <c r="XV163" s="160"/>
      <c r="XW163" s="160"/>
      <c r="XX163" s="160"/>
      <c r="XY163" s="160"/>
      <c r="XZ163" s="160"/>
      <c r="YA163" s="160"/>
      <c r="YB163" s="160"/>
      <c r="YC163" s="160"/>
      <c r="YD163" s="160"/>
      <c r="YE163" s="160"/>
      <c r="YF163" s="160"/>
      <c r="YG163" s="160"/>
      <c r="YH163" s="160"/>
      <c r="YI163" s="160"/>
      <c r="YJ163" s="160"/>
      <c r="YK163" s="160"/>
      <c r="YL163" s="160"/>
      <c r="YM163" s="160"/>
      <c r="YN163" s="160"/>
      <c r="YO163" s="160"/>
      <c r="YP163" s="160"/>
      <c r="YQ163" s="160"/>
      <c r="YR163" s="160"/>
      <c r="YS163" s="160"/>
      <c r="YT163" s="160"/>
      <c r="YU163" s="160"/>
      <c r="YV163" s="160"/>
      <c r="YW163" s="160"/>
      <c r="YX163" s="160"/>
      <c r="YY163" s="160"/>
      <c r="YZ163" s="160"/>
      <c r="ZA163" s="160"/>
      <c r="ZB163" s="160"/>
      <c r="ZC163" s="160"/>
      <c r="ZD163" s="160"/>
      <c r="ZE163" s="160"/>
      <c r="ZF163" s="160"/>
      <c r="ZG163" s="160"/>
      <c r="ZH163" s="160"/>
      <c r="ZI163" s="160"/>
      <c r="ZJ163" s="160"/>
      <c r="ZK163" s="160"/>
      <c r="ZL163" s="160"/>
      <c r="ZM163" s="160"/>
      <c r="ZN163" s="160"/>
      <c r="ZO163" s="160"/>
      <c r="ZP163" s="160"/>
      <c r="ZQ163" s="160"/>
      <c r="ZR163" s="160"/>
      <c r="ZS163" s="160"/>
      <c r="ZT163" s="160"/>
      <c r="ZU163" s="160"/>
      <c r="ZV163" s="160"/>
      <c r="ZW163" s="160"/>
      <c r="ZX163" s="160"/>
      <c r="ZY163" s="160"/>
      <c r="ZZ163" s="160"/>
      <c r="AAA163" s="160"/>
      <c r="AAB163" s="160"/>
      <c r="AAC163" s="160"/>
      <c r="AAD163" s="160"/>
      <c r="AAE163" s="160"/>
      <c r="AAF163" s="160"/>
      <c r="AAG163" s="160"/>
      <c r="AAH163" s="160"/>
      <c r="AAI163" s="160"/>
      <c r="AAJ163" s="160"/>
      <c r="AAK163" s="160"/>
      <c r="AAL163" s="160"/>
      <c r="AAM163" s="160"/>
      <c r="AAN163" s="160"/>
      <c r="AAO163" s="160"/>
      <c r="AAP163" s="160"/>
      <c r="AAQ163" s="160"/>
      <c r="AAR163" s="160"/>
      <c r="AAS163" s="160"/>
      <c r="AAT163" s="160"/>
      <c r="AAU163" s="160"/>
      <c r="AAV163" s="160"/>
      <c r="AAW163" s="160"/>
      <c r="AAX163" s="160"/>
      <c r="AAY163" s="160"/>
      <c r="AAZ163" s="160"/>
      <c r="ABA163" s="160"/>
      <c r="ABB163" s="160"/>
      <c r="ABC163" s="160"/>
      <c r="ABD163" s="160"/>
      <c r="ABE163" s="160"/>
      <c r="ABF163" s="160"/>
      <c r="ABG163" s="160"/>
      <c r="ABH163" s="160"/>
      <c r="ABI163" s="160"/>
      <c r="ABJ163" s="160"/>
      <c r="ABK163" s="160"/>
      <c r="ABL163" s="160"/>
      <c r="ABM163" s="160"/>
      <c r="ABN163" s="160"/>
      <c r="ABO163" s="160"/>
      <c r="ABP163" s="160"/>
      <c r="ABQ163" s="160"/>
      <c r="ABR163" s="160"/>
      <c r="ABS163" s="160"/>
      <c r="ABT163" s="160"/>
      <c r="ABU163" s="160"/>
      <c r="ABV163" s="160"/>
      <c r="ABW163" s="160"/>
      <c r="ABX163" s="160"/>
      <c r="ABY163" s="160"/>
      <c r="ABZ163" s="160"/>
      <c r="ACA163" s="160"/>
      <c r="ACB163" s="160"/>
      <c r="ACC163" s="160"/>
      <c r="ACD163" s="160"/>
      <c r="ACE163" s="160"/>
      <c r="ACF163" s="160"/>
      <c r="ACG163" s="160"/>
      <c r="ACH163" s="160"/>
      <c r="ACI163" s="160"/>
      <c r="ACJ163" s="160"/>
      <c r="ACK163" s="160"/>
      <c r="ACL163" s="160"/>
      <c r="ACM163" s="160"/>
      <c r="ACN163" s="160"/>
      <c r="ACO163" s="160"/>
      <c r="ACP163" s="160"/>
      <c r="ACQ163" s="160"/>
      <c r="ACR163" s="160"/>
      <c r="ACS163" s="160"/>
      <c r="ACT163" s="160"/>
      <c r="ACU163" s="160"/>
      <c r="ACV163" s="160"/>
      <c r="ACW163" s="160"/>
      <c r="ACX163" s="160"/>
      <c r="ACY163" s="160"/>
      <c r="ACZ163" s="160"/>
      <c r="ADA163" s="160"/>
      <c r="ADB163" s="160"/>
      <c r="ADC163" s="160"/>
      <c r="ADD163" s="160"/>
      <c r="ADE163" s="160"/>
      <c r="ADF163" s="160"/>
      <c r="ADG163" s="160"/>
      <c r="ADH163" s="160"/>
      <c r="ADI163" s="160"/>
      <c r="ADJ163" s="160"/>
      <c r="ADK163" s="160"/>
      <c r="ADL163" s="160"/>
      <c r="ADM163" s="160"/>
      <c r="ADN163" s="160"/>
      <c r="ADO163" s="160"/>
      <c r="ADP163" s="160"/>
      <c r="ADQ163" s="160"/>
      <c r="ADR163" s="160"/>
      <c r="ADS163" s="160"/>
      <c r="ADT163" s="160"/>
      <c r="ADU163" s="160"/>
      <c r="ADV163" s="160"/>
      <c r="ADW163" s="160"/>
      <c r="ADX163" s="160"/>
      <c r="ADY163" s="160"/>
      <c r="ADZ163" s="160"/>
      <c r="AEA163" s="160"/>
      <c r="AEB163" s="160"/>
      <c r="AEC163" s="160"/>
      <c r="AED163" s="160"/>
      <c r="AEE163" s="160"/>
      <c r="AEF163" s="160"/>
      <c r="AEG163" s="160"/>
      <c r="AEH163" s="160"/>
      <c r="AEI163" s="160"/>
      <c r="AEJ163" s="160"/>
      <c r="AEK163" s="160"/>
      <c r="AEL163" s="160"/>
      <c r="AEM163" s="160"/>
      <c r="AEN163" s="160"/>
      <c r="AEO163" s="160"/>
      <c r="AEP163" s="160"/>
      <c r="AEQ163" s="160"/>
      <c r="AER163" s="160"/>
      <c r="AES163" s="160"/>
      <c r="AET163" s="160"/>
      <c r="AEU163" s="160"/>
      <c r="AEV163" s="160"/>
      <c r="AEW163" s="160"/>
      <c r="AEX163" s="160"/>
      <c r="AEY163" s="160"/>
      <c r="AEZ163" s="160"/>
      <c r="AFA163" s="160"/>
      <c r="AFB163" s="160"/>
      <c r="AFC163" s="160"/>
      <c r="AFD163" s="160"/>
      <c r="AFE163" s="160"/>
      <c r="AFF163" s="160"/>
      <c r="AFG163" s="160"/>
      <c r="AFH163" s="160"/>
      <c r="AFI163" s="160"/>
      <c r="AFJ163" s="160"/>
      <c r="AFK163" s="160"/>
      <c r="AFL163" s="160"/>
      <c r="AFM163" s="160"/>
      <c r="AFN163" s="160"/>
      <c r="AFO163" s="160"/>
      <c r="AFP163" s="160"/>
      <c r="AFQ163" s="160"/>
      <c r="AFR163" s="160"/>
      <c r="AFS163" s="160"/>
      <c r="AFT163" s="160"/>
      <c r="AFU163" s="160"/>
      <c r="AFV163" s="160"/>
      <c r="AFW163" s="160"/>
      <c r="AFX163" s="160"/>
      <c r="AFY163" s="160"/>
      <c r="AFZ163" s="160"/>
      <c r="AGA163" s="160"/>
      <c r="AGB163" s="160"/>
      <c r="AGC163" s="160"/>
      <c r="AGD163" s="160"/>
      <c r="AGE163" s="160"/>
      <c r="AGF163" s="160"/>
      <c r="AGG163" s="160"/>
      <c r="AGH163" s="160"/>
      <c r="AGI163" s="160"/>
      <c r="AGJ163" s="160"/>
      <c r="AGK163" s="160"/>
      <c r="AGL163" s="160"/>
      <c r="AGM163" s="160"/>
      <c r="AGN163" s="160"/>
      <c r="AGO163" s="160"/>
      <c r="AGP163" s="160"/>
      <c r="AGQ163" s="160"/>
      <c r="AGR163" s="160"/>
      <c r="AGS163" s="160"/>
      <c r="AGT163" s="160"/>
      <c r="AGU163" s="160"/>
      <c r="AGV163" s="160"/>
      <c r="AGW163" s="160"/>
      <c r="AGX163" s="160"/>
      <c r="AGY163" s="160"/>
      <c r="AGZ163" s="160"/>
      <c r="AHA163" s="160"/>
      <c r="AHB163" s="160"/>
      <c r="AHC163" s="160"/>
      <c r="AHD163" s="160"/>
      <c r="AHE163" s="160"/>
      <c r="AHF163" s="160"/>
      <c r="AHG163" s="160"/>
      <c r="AHH163" s="160"/>
      <c r="AHI163" s="160"/>
      <c r="AHJ163" s="160"/>
      <c r="AHK163" s="160"/>
      <c r="AHL163" s="160"/>
      <c r="AHM163" s="160"/>
      <c r="AHN163" s="160"/>
      <c r="AHO163" s="160"/>
      <c r="AHP163" s="160"/>
      <c r="AHQ163" s="160"/>
      <c r="AHR163" s="160"/>
      <c r="AHS163" s="160"/>
      <c r="AHT163" s="160"/>
      <c r="AHU163" s="160"/>
      <c r="AHV163" s="160"/>
      <c r="AHW163" s="160"/>
      <c r="AHX163" s="160"/>
      <c r="AHY163" s="160"/>
      <c r="AHZ163" s="160"/>
      <c r="AIA163" s="160"/>
      <c r="AIB163" s="160"/>
      <c r="AIC163" s="160"/>
      <c r="AID163" s="160"/>
      <c r="AIE163" s="160"/>
      <c r="AIF163" s="160"/>
      <c r="AIG163" s="160"/>
      <c r="AIH163" s="160"/>
      <c r="AII163" s="160"/>
      <c r="AIJ163" s="160"/>
      <c r="AIK163" s="160"/>
      <c r="AIL163" s="160"/>
      <c r="AIM163" s="160"/>
      <c r="AIN163" s="160"/>
      <c r="AIO163" s="160"/>
      <c r="AIP163" s="160"/>
      <c r="AIQ163" s="160"/>
      <c r="AIR163" s="160"/>
      <c r="AIS163" s="160"/>
      <c r="AIT163" s="160"/>
      <c r="AIU163" s="160"/>
      <c r="AIV163" s="160"/>
      <c r="AIW163" s="160"/>
      <c r="AIX163" s="160"/>
      <c r="AIY163" s="160"/>
      <c r="AIZ163" s="160"/>
      <c r="AJA163" s="160"/>
      <c r="AJB163" s="160"/>
      <c r="AJC163" s="160"/>
      <c r="AJD163" s="160"/>
      <c r="AJE163" s="160"/>
      <c r="AJF163" s="160"/>
      <c r="AJG163" s="160"/>
      <c r="AJH163" s="160"/>
      <c r="AJI163" s="160"/>
      <c r="AJJ163" s="160"/>
    </row>
    <row r="164" spans="1:946" s="171" customFormat="1" ht="27.95" customHeight="1" x14ac:dyDescent="0.25">
      <c r="A164" s="73" t="s">
        <v>123</v>
      </c>
      <c r="B164" s="73" t="s">
        <v>382</v>
      </c>
      <c r="C164" s="71"/>
      <c r="D164" s="86"/>
      <c r="E164" s="86"/>
      <c r="F164" s="81" t="s">
        <v>92</v>
      </c>
      <c r="G164" s="86"/>
      <c r="H164" s="86"/>
      <c r="I164" s="86"/>
      <c r="J164" s="86"/>
      <c r="K164" s="62"/>
      <c r="L164" s="63"/>
      <c r="M164" s="64" t="s">
        <v>66</v>
      </c>
      <c r="N164" s="88"/>
      <c r="O164" s="64">
        <v>1</v>
      </c>
      <c r="P164" s="88"/>
      <c r="Q164" s="88"/>
      <c r="R164" s="88"/>
      <c r="S164" s="88"/>
      <c r="T164" s="88"/>
      <c r="U164" s="88"/>
      <c r="V164" s="88"/>
      <c r="W164" s="88"/>
      <c r="X164" s="88"/>
      <c r="Y164" s="88"/>
      <c r="Z164" s="51">
        <f t="shared" si="2"/>
        <v>1</v>
      </c>
      <c r="AA164" s="66"/>
      <c r="AB164" s="53"/>
      <c r="AC164" s="67"/>
      <c r="AD164" s="68"/>
      <c r="AE164" s="68"/>
      <c r="AF164" s="69"/>
      <c r="AG164" s="66"/>
      <c r="AH164" s="66"/>
      <c r="AI164" s="67"/>
      <c r="AJ164" s="160"/>
      <c r="AK164" s="160"/>
      <c r="AL164" s="160"/>
      <c r="AM164" s="160"/>
      <c r="AN164" s="160"/>
      <c r="AO164" s="160"/>
      <c r="AP164" s="160"/>
      <c r="AQ164" s="160"/>
      <c r="AR164" s="160"/>
      <c r="AS164" s="160"/>
      <c r="AT164" s="160"/>
      <c r="AU164" s="160"/>
      <c r="AV164" s="160"/>
      <c r="AW164" s="160"/>
      <c r="AX164" s="160"/>
      <c r="AY164" s="160"/>
      <c r="AZ164" s="160"/>
      <c r="BA164" s="160"/>
      <c r="BB164" s="160"/>
      <c r="BC164" s="160"/>
      <c r="BD164" s="160"/>
      <c r="BE164" s="160"/>
      <c r="BF164" s="160"/>
      <c r="BG164" s="160"/>
      <c r="BH164" s="160"/>
      <c r="BI164" s="160"/>
      <c r="BJ164" s="160"/>
      <c r="BK164" s="160"/>
      <c r="BL164" s="160"/>
      <c r="BM164" s="160"/>
      <c r="BN164" s="160"/>
      <c r="BO164" s="160"/>
      <c r="BP164" s="160"/>
      <c r="BQ164" s="160"/>
      <c r="BR164" s="160"/>
      <c r="BS164" s="160"/>
      <c r="BT164" s="160"/>
      <c r="BU164" s="160"/>
      <c r="BV164" s="160"/>
      <c r="BW164" s="160"/>
      <c r="BX164" s="160"/>
      <c r="BY164" s="160"/>
      <c r="BZ164" s="160"/>
      <c r="CA164" s="160"/>
      <c r="CB164" s="160"/>
      <c r="CC164" s="160"/>
      <c r="CD164" s="160"/>
      <c r="CE164" s="160"/>
      <c r="CF164" s="160"/>
      <c r="CG164" s="160"/>
      <c r="CH164" s="160"/>
      <c r="CI164" s="160"/>
      <c r="CJ164" s="160"/>
      <c r="CK164" s="160"/>
      <c r="CL164" s="160"/>
      <c r="CM164" s="160"/>
      <c r="CN164" s="160"/>
      <c r="CO164" s="160"/>
      <c r="CP164" s="160"/>
      <c r="CQ164" s="160"/>
      <c r="CR164" s="160"/>
      <c r="CS164" s="160"/>
      <c r="CT164" s="160"/>
      <c r="CU164" s="160"/>
      <c r="CV164" s="160"/>
      <c r="CW164" s="160"/>
      <c r="CX164" s="160"/>
      <c r="CY164" s="160"/>
      <c r="CZ164" s="160"/>
      <c r="DA164" s="160"/>
      <c r="DB164" s="160"/>
      <c r="DC164" s="160"/>
      <c r="DD164" s="160"/>
      <c r="DE164" s="160"/>
      <c r="DF164" s="160"/>
      <c r="DG164" s="160"/>
      <c r="DH164" s="160"/>
      <c r="DI164" s="160"/>
      <c r="DJ164" s="160"/>
      <c r="DK164" s="160"/>
      <c r="DL164" s="160"/>
      <c r="DM164" s="160"/>
      <c r="DN164" s="160"/>
      <c r="DO164" s="160"/>
      <c r="DP164" s="160"/>
      <c r="DQ164" s="160"/>
      <c r="DR164" s="160"/>
      <c r="DS164" s="160"/>
      <c r="DT164" s="160"/>
      <c r="DU164" s="160"/>
      <c r="DV164" s="160"/>
      <c r="DW164" s="160"/>
      <c r="DX164" s="160"/>
      <c r="DY164" s="160"/>
      <c r="DZ164" s="160"/>
      <c r="EA164" s="160"/>
      <c r="EB164" s="160"/>
      <c r="EC164" s="160"/>
      <c r="ED164" s="160"/>
      <c r="EE164" s="160"/>
      <c r="EF164" s="160"/>
      <c r="EG164" s="160"/>
      <c r="EH164" s="160"/>
      <c r="EI164" s="160"/>
      <c r="EJ164" s="160"/>
      <c r="EK164" s="160"/>
      <c r="EL164" s="160"/>
      <c r="EM164" s="160"/>
      <c r="EN164" s="160"/>
      <c r="EO164" s="160"/>
      <c r="EP164" s="160"/>
      <c r="EQ164" s="160"/>
      <c r="ER164" s="160"/>
      <c r="ES164" s="160"/>
      <c r="ET164" s="160"/>
      <c r="EU164" s="160"/>
      <c r="EV164" s="160"/>
      <c r="EW164" s="160"/>
      <c r="EX164" s="160"/>
      <c r="EY164" s="160"/>
      <c r="EZ164" s="160"/>
      <c r="FA164" s="160"/>
      <c r="FB164" s="160"/>
      <c r="FC164" s="160"/>
      <c r="FD164" s="160"/>
      <c r="FE164" s="160"/>
      <c r="FF164" s="160"/>
      <c r="FG164" s="160"/>
      <c r="FH164" s="160"/>
      <c r="FI164" s="160"/>
      <c r="FJ164" s="160"/>
      <c r="FK164" s="160"/>
      <c r="FL164" s="160"/>
      <c r="FM164" s="160"/>
      <c r="FN164" s="160"/>
      <c r="FO164" s="160"/>
      <c r="FP164" s="160"/>
      <c r="FQ164" s="160"/>
      <c r="FR164" s="160"/>
      <c r="FS164" s="160"/>
      <c r="FT164" s="160"/>
      <c r="FU164" s="160"/>
      <c r="FV164" s="160"/>
      <c r="FW164" s="160"/>
      <c r="FX164" s="160"/>
      <c r="FY164" s="160"/>
      <c r="FZ164" s="160"/>
      <c r="GA164" s="160"/>
      <c r="GB164" s="160"/>
      <c r="GC164" s="160"/>
      <c r="GD164" s="160"/>
      <c r="GE164" s="160"/>
      <c r="GF164" s="160"/>
      <c r="GG164" s="160"/>
      <c r="GH164" s="160"/>
      <c r="GI164" s="160"/>
      <c r="GJ164" s="160"/>
      <c r="GK164" s="160"/>
      <c r="GL164" s="160"/>
      <c r="GM164" s="160"/>
      <c r="GN164" s="160"/>
      <c r="GO164" s="160"/>
      <c r="GP164" s="160"/>
      <c r="GQ164" s="160"/>
      <c r="GR164" s="160"/>
      <c r="GS164" s="160"/>
      <c r="GT164" s="160"/>
      <c r="GU164" s="160"/>
      <c r="GV164" s="160"/>
      <c r="GW164" s="160"/>
      <c r="GX164" s="160"/>
      <c r="GY164" s="160"/>
      <c r="GZ164" s="160"/>
      <c r="HA164" s="160"/>
      <c r="HB164" s="160"/>
      <c r="HC164" s="160"/>
      <c r="HD164" s="160"/>
      <c r="HE164" s="160"/>
      <c r="HF164" s="160"/>
      <c r="HG164" s="160"/>
      <c r="HH164" s="160"/>
      <c r="HI164" s="160"/>
      <c r="HJ164" s="160"/>
      <c r="HK164" s="160"/>
      <c r="HL164" s="160"/>
      <c r="HM164" s="160"/>
      <c r="HN164" s="160"/>
      <c r="HO164" s="160"/>
      <c r="HP164" s="160"/>
      <c r="HQ164" s="160"/>
      <c r="HR164" s="160"/>
      <c r="HS164" s="160"/>
      <c r="HT164" s="160"/>
      <c r="HU164" s="160"/>
      <c r="HV164" s="160"/>
      <c r="HW164" s="160"/>
      <c r="HX164" s="160"/>
      <c r="HY164" s="160"/>
      <c r="HZ164" s="160"/>
      <c r="IA164" s="160"/>
      <c r="IB164" s="160"/>
      <c r="IC164" s="160"/>
      <c r="ID164" s="160"/>
      <c r="IE164" s="160"/>
      <c r="IF164" s="160"/>
      <c r="IG164" s="160"/>
      <c r="IH164" s="160"/>
      <c r="II164" s="160"/>
      <c r="IJ164" s="160"/>
      <c r="IK164" s="160"/>
      <c r="IL164" s="160"/>
      <c r="IM164" s="160"/>
      <c r="IN164" s="160"/>
      <c r="IO164" s="160"/>
      <c r="IP164" s="160"/>
      <c r="IQ164" s="160"/>
      <c r="IR164" s="160"/>
      <c r="IS164" s="160"/>
      <c r="IT164" s="160"/>
      <c r="IU164" s="160"/>
      <c r="IV164" s="160"/>
      <c r="IW164" s="160"/>
      <c r="IX164" s="160"/>
      <c r="IY164" s="160"/>
      <c r="IZ164" s="160"/>
      <c r="JA164" s="160"/>
      <c r="JB164" s="160"/>
      <c r="JC164" s="160"/>
      <c r="JD164" s="160"/>
      <c r="JE164" s="160"/>
      <c r="JF164" s="160"/>
      <c r="JG164" s="160"/>
      <c r="JH164" s="160"/>
      <c r="JI164" s="160"/>
      <c r="JJ164" s="160"/>
      <c r="JK164" s="160"/>
      <c r="JL164" s="160"/>
      <c r="JM164" s="160"/>
      <c r="JN164" s="160"/>
      <c r="JO164" s="160"/>
      <c r="JP164" s="160"/>
      <c r="JQ164" s="160"/>
      <c r="JR164" s="160"/>
      <c r="JS164" s="160"/>
      <c r="JT164" s="160"/>
      <c r="JU164" s="160"/>
      <c r="JV164" s="160"/>
      <c r="JW164" s="160"/>
      <c r="JX164" s="160"/>
      <c r="JY164" s="160"/>
      <c r="JZ164" s="160"/>
      <c r="KA164" s="160"/>
      <c r="KB164" s="160"/>
      <c r="KC164" s="160"/>
      <c r="KD164" s="160"/>
      <c r="KE164" s="160"/>
      <c r="KF164" s="160"/>
      <c r="KG164" s="160"/>
      <c r="KH164" s="160"/>
      <c r="KI164" s="160"/>
      <c r="KJ164" s="160"/>
      <c r="KK164" s="160"/>
      <c r="KL164" s="160"/>
      <c r="KM164" s="160"/>
      <c r="KN164" s="160"/>
      <c r="KO164" s="160"/>
      <c r="KP164" s="160"/>
      <c r="KQ164" s="160"/>
      <c r="KR164" s="160"/>
      <c r="KS164" s="160"/>
      <c r="KT164" s="160"/>
      <c r="KU164" s="160"/>
      <c r="KV164" s="160"/>
      <c r="KW164" s="160"/>
      <c r="KX164" s="160"/>
      <c r="KY164" s="160"/>
      <c r="KZ164" s="160"/>
      <c r="LA164" s="160"/>
      <c r="LB164" s="160"/>
      <c r="LC164" s="160"/>
      <c r="LD164" s="160"/>
      <c r="LE164" s="160"/>
      <c r="LF164" s="160"/>
      <c r="LG164" s="160"/>
      <c r="LH164" s="160"/>
      <c r="LI164" s="160"/>
      <c r="LJ164" s="160"/>
      <c r="LK164" s="160"/>
      <c r="LL164" s="160"/>
      <c r="LM164" s="160"/>
      <c r="LN164" s="160"/>
      <c r="LO164" s="160"/>
      <c r="LP164" s="160"/>
      <c r="LQ164" s="160"/>
      <c r="LR164" s="160"/>
      <c r="LS164" s="160"/>
      <c r="LT164" s="160"/>
      <c r="LU164" s="160"/>
      <c r="LV164" s="160"/>
      <c r="LW164" s="160"/>
      <c r="LX164" s="160"/>
      <c r="LY164" s="160"/>
      <c r="LZ164" s="160"/>
      <c r="MA164" s="160"/>
      <c r="MB164" s="160"/>
      <c r="MC164" s="160"/>
      <c r="MD164" s="160"/>
      <c r="ME164" s="160"/>
      <c r="MF164" s="160"/>
      <c r="MG164" s="160"/>
      <c r="MH164" s="160"/>
      <c r="MI164" s="160"/>
      <c r="MJ164" s="160"/>
      <c r="MK164" s="160"/>
      <c r="ML164" s="160"/>
      <c r="MM164" s="160"/>
      <c r="MN164" s="160"/>
      <c r="MO164" s="160"/>
      <c r="MP164" s="160"/>
      <c r="MQ164" s="160"/>
      <c r="MR164" s="160"/>
      <c r="MS164" s="160"/>
      <c r="MT164" s="160"/>
      <c r="MU164" s="160"/>
      <c r="MV164" s="160"/>
      <c r="MW164" s="160"/>
      <c r="MX164" s="160"/>
      <c r="MY164" s="160"/>
      <c r="MZ164" s="160"/>
      <c r="NA164" s="160"/>
      <c r="NB164" s="160"/>
      <c r="NC164" s="160"/>
      <c r="ND164" s="160"/>
      <c r="NE164" s="160"/>
      <c r="NF164" s="160"/>
      <c r="NG164" s="160"/>
      <c r="NH164" s="160"/>
      <c r="NI164" s="160"/>
      <c r="NJ164" s="160"/>
      <c r="NK164" s="160"/>
      <c r="NL164" s="160"/>
      <c r="NM164" s="160"/>
      <c r="NN164" s="160"/>
      <c r="NO164" s="160"/>
      <c r="NP164" s="160"/>
      <c r="NQ164" s="160"/>
      <c r="NR164" s="160"/>
      <c r="NS164" s="160"/>
      <c r="NT164" s="160"/>
      <c r="NU164" s="160"/>
      <c r="NV164" s="160"/>
      <c r="NW164" s="160"/>
      <c r="NX164" s="160"/>
      <c r="NY164" s="160"/>
      <c r="NZ164" s="160"/>
      <c r="OA164" s="160"/>
      <c r="OB164" s="160"/>
      <c r="OC164" s="160"/>
      <c r="OD164" s="160"/>
      <c r="OE164" s="160"/>
      <c r="OF164" s="160"/>
      <c r="OG164" s="160"/>
      <c r="OH164" s="160"/>
      <c r="OI164" s="160"/>
      <c r="OJ164" s="160"/>
      <c r="OK164" s="160"/>
      <c r="OL164" s="160"/>
      <c r="OM164" s="160"/>
      <c r="ON164" s="160"/>
      <c r="OO164" s="160"/>
      <c r="OP164" s="160"/>
      <c r="OQ164" s="160"/>
      <c r="OR164" s="160"/>
      <c r="OS164" s="160"/>
      <c r="OT164" s="160"/>
      <c r="OU164" s="160"/>
      <c r="OV164" s="160"/>
      <c r="OW164" s="160"/>
      <c r="OX164" s="160"/>
      <c r="OY164" s="160"/>
      <c r="OZ164" s="160"/>
      <c r="PA164" s="160"/>
      <c r="PB164" s="160"/>
      <c r="PC164" s="160"/>
      <c r="PD164" s="160"/>
      <c r="PE164" s="160"/>
      <c r="PF164" s="160"/>
      <c r="PG164" s="160"/>
      <c r="PH164" s="160"/>
      <c r="PI164" s="160"/>
      <c r="PJ164" s="160"/>
      <c r="PK164" s="160"/>
      <c r="PL164" s="160"/>
      <c r="PM164" s="160"/>
      <c r="PN164" s="160"/>
      <c r="PO164" s="160"/>
      <c r="PP164" s="160"/>
      <c r="PQ164" s="160"/>
      <c r="PR164" s="160"/>
      <c r="PS164" s="160"/>
      <c r="PT164" s="160"/>
      <c r="PU164" s="160"/>
      <c r="PV164" s="160"/>
      <c r="PW164" s="160"/>
      <c r="PX164" s="160"/>
      <c r="PY164" s="160"/>
      <c r="PZ164" s="160"/>
      <c r="QA164" s="160"/>
      <c r="QB164" s="160"/>
      <c r="QC164" s="160"/>
      <c r="QD164" s="160"/>
      <c r="QE164" s="160"/>
      <c r="QF164" s="160"/>
      <c r="QG164" s="160"/>
      <c r="QH164" s="160"/>
      <c r="QI164" s="160"/>
      <c r="QJ164" s="160"/>
      <c r="QK164" s="160"/>
      <c r="QL164" s="160"/>
      <c r="QM164" s="160"/>
      <c r="QN164" s="160"/>
      <c r="QO164" s="160"/>
      <c r="QP164" s="160"/>
      <c r="QQ164" s="160"/>
      <c r="QR164" s="160"/>
      <c r="QS164" s="160"/>
      <c r="QT164" s="160"/>
      <c r="QU164" s="160"/>
      <c r="QV164" s="160"/>
      <c r="QW164" s="160"/>
      <c r="QX164" s="160"/>
      <c r="QY164" s="160"/>
      <c r="QZ164" s="160"/>
      <c r="RA164" s="160"/>
      <c r="RB164" s="160"/>
      <c r="RC164" s="160"/>
      <c r="RD164" s="160"/>
      <c r="RE164" s="160"/>
      <c r="RF164" s="160"/>
      <c r="RG164" s="160"/>
      <c r="RH164" s="160"/>
      <c r="RI164" s="160"/>
      <c r="RJ164" s="160"/>
      <c r="RK164" s="160"/>
      <c r="RL164" s="160"/>
      <c r="RM164" s="160"/>
      <c r="RN164" s="160"/>
      <c r="RO164" s="160"/>
      <c r="RP164" s="160"/>
      <c r="RQ164" s="160"/>
      <c r="RR164" s="160"/>
      <c r="RS164" s="160"/>
      <c r="RT164" s="160"/>
      <c r="RU164" s="160"/>
      <c r="RV164" s="160"/>
      <c r="RW164" s="160"/>
      <c r="RX164" s="160"/>
      <c r="RY164" s="160"/>
      <c r="RZ164" s="160"/>
      <c r="SA164" s="160"/>
      <c r="SB164" s="160"/>
      <c r="SC164" s="160"/>
      <c r="SD164" s="160"/>
      <c r="SE164" s="160"/>
      <c r="SF164" s="160"/>
      <c r="SG164" s="160"/>
      <c r="SH164" s="160"/>
      <c r="SI164" s="160"/>
      <c r="SJ164" s="160"/>
      <c r="SK164" s="160"/>
      <c r="SL164" s="160"/>
      <c r="SM164" s="160"/>
      <c r="SN164" s="160"/>
      <c r="SO164" s="160"/>
      <c r="SP164" s="160"/>
      <c r="SQ164" s="160"/>
      <c r="SR164" s="160"/>
      <c r="SS164" s="160"/>
      <c r="ST164" s="160"/>
      <c r="SU164" s="160"/>
      <c r="SV164" s="160"/>
      <c r="SW164" s="160"/>
      <c r="SX164" s="160"/>
      <c r="SY164" s="160"/>
      <c r="SZ164" s="160"/>
      <c r="TA164" s="160"/>
      <c r="TB164" s="160"/>
      <c r="TC164" s="160"/>
      <c r="TD164" s="160"/>
      <c r="TE164" s="160"/>
      <c r="TF164" s="160"/>
      <c r="TG164" s="160"/>
      <c r="TH164" s="160"/>
      <c r="TI164" s="160"/>
      <c r="TJ164" s="160"/>
      <c r="TK164" s="160"/>
      <c r="TL164" s="160"/>
      <c r="TM164" s="160"/>
      <c r="TN164" s="160"/>
      <c r="TO164" s="160"/>
      <c r="TP164" s="160"/>
      <c r="TQ164" s="160"/>
      <c r="TR164" s="160"/>
      <c r="TS164" s="160"/>
      <c r="TT164" s="160"/>
      <c r="TU164" s="160"/>
      <c r="TV164" s="160"/>
      <c r="TW164" s="160"/>
      <c r="TX164" s="160"/>
      <c r="TY164" s="160"/>
      <c r="TZ164" s="160"/>
      <c r="UA164" s="160"/>
      <c r="UB164" s="160"/>
      <c r="UC164" s="160"/>
      <c r="UD164" s="160"/>
      <c r="UE164" s="160"/>
      <c r="UF164" s="160"/>
      <c r="UG164" s="160"/>
      <c r="UH164" s="160"/>
      <c r="UI164" s="160"/>
      <c r="UJ164" s="160"/>
      <c r="UK164" s="160"/>
      <c r="UL164" s="160"/>
      <c r="UM164" s="160"/>
      <c r="UN164" s="160"/>
      <c r="UO164" s="160"/>
      <c r="UP164" s="160"/>
      <c r="UQ164" s="160"/>
      <c r="UR164" s="160"/>
      <c r="US164" s="160"/>
      <c r="UT164" s="160"/>
      <c r="UU164" s="160"/>
      <c r="UV164" s="160"/>
      <c r="UW164" s="160"/>
      <c r="UX164" s="160"/>
      <c r="UY164" s="160"/>
      <c r="UZ164" s="160"/>
      <c r="VA164" s="160"/>
      <c r="VB164" s="160"/>
      <c r="VC164" s="160"/>
      <c r="VD164" s="160"/>
      <c r="VE164" s="160"/>
      <c r="VF164" s="160"/>
      <c r="VG164" s="160"/>
      <c r="VH164" s="160"/>
      <c r="VI164" s="160"/>
      <c r="VJ164" s="160"/>
      <c r="VK164" s="160"/>
      <c r="VL164" s="160"/>
      <c r="VM164" s="160"/>
      <c r="VN164" s="160"/>
      <c r="VO164" s="160"/>
      <c r="VP164" s="160"/>
      <c r="VQ164" s="160"/>
      <c r="VR164" s="160"/>
      <c r="VS164" s="160"/>
      <c r="VT164" s="160"/>
      <c r="VU164" s="160"/>
      <c r="VV164" s="160"/>
      <c r="VW164" s="160"/>
      <c r="VX164" s="160"/>
      <c r="VY164" s="160"/>
      <c r="VZ164" s="160"/>
      <c r="WA164" s="160"/>
      <c r="WB164" s="160"/>
      <c r="WC164" s="160"/>
      <c r="WD164" s="160"/>
      <c r="WE164" s="160"/>
      <c r="WF164" s="160"/>
      <c r="WG164" s="160"/>
      <c r="WH164" s="160"/>
      <c r="WI164" s="160"/>
      <c r="WJ164" s="160"/>
      <c r="WK164" s="160"/>
      <c r="WL164" s="160"/>
      <c r="WM164" s="160"/>
      <c r="WN164" s="160"/>
      <c r="WO164" s="160"/>
      <c r="WP164" s="160"/>
      <c r="WQ164" s="160"/>
      <c r="WR164" s="160"/>
      <c r="WS164" s="160"/>
      <c r="WT164" s="160"/>
      <c r="WU164" s="160"/>
      <c r="WV164" s="160"/>
      <c r="WW164" s="160"/>
      <c r="WX164" s="160"/>
      <c r="WY164" s="160"/>
      <c r="WZ164" s="160"/>
      <c r="XA164" s="160"/>
      <c r="XB164" s="160"/>
      <c r="XC164" s="160"/>
      <c r="XD164" s="160"/>
      <c r="XE164" s="160"/>
      <c r="XF164" s="160"/>
      <c r="XG164" s="160"/>
      <c r="XH164" s="160"/>
      <c r="XI164" s="160"/>
      <c r="XJ164" s="160"/>
      <c r="XK164" s="160"/>
      <c r="XL164" s="160"/>
      <c r="XM164" s="160"/>
      <c r="XN164" s="160"/>
      <c r="XO164" s="160"/>
      <c r="XP164" s="160"/>
      <c r="XQ164" s="160"/>
      <c r="XR164" s="160"/>
      <c r="XS164" s="160"/>
      <c r="XT164" s="160"/>
      <c r="XU164" s="160"/>
      <c r="XV164" s="160"/>
      <c r="XW164" s="160"/>
      <c r="XX164" s="160"/>
      <c r="XY164" s="160"/>
      <c r="XZ164" s="160"/>
      <c r="YA164" s="160"/>
      <c r="YB164" s="160"/>
      <c r="YC164" s="160"/>
      <c r="YD164" s="160"/>
      <c r="YE164" s="160"/>
      <c r="YF164" s="160"/>
      <c r="YG164" s="160"/>
      <c r="YH164" s="160"/>
      <c r="YI164" s="160"/>
      <c r="YJ164" s="160"/>
      <c r="YK164" s="160"/>
      <c r="YL164" s="160"/>
      <c r="YM164" s="160"/>
      <c r="YN164" s="160"/>
      <c r="YO164" s="160"/>
      <c r="YP164" s="160"/>
      <c r="YQ164" s="160"/>
      <c r="YR164" s="160"/>
      <c r="YS164" s="160"/>
      <c r="YT164" s="160"/>
      <c r="YU164" s="160"/>
      <c r="YV164" s="160"/>
      <c r="YW164" s="160"/>
      <c r="YX164" s="160"/>
      <c r="YY164" s="160"/>
      <c r="YZ164" s="160"/>
      <c r="ZA164" s="160"/>
      <c r="ZB164" s="160"/>
      <c r="ZC164" s="160"/>
      <c r="ZD164" s="160"/>
      <c r="ZE164" s="160"/>
      <c r="ZF164" s="160"/>
      <c r="ZG164" s="160"/>
      <c r="ZH164" s="160"/>
      <c r="ZI164" s="160"/>
      <c r="ZJ164" s="160"/>
      <c r="ZK164" s="160"/>
      <c r="ZL164" s="160"/>
      <c r="ZM164" s="160"/>
      <c r="ZN164" s="160"/>
      <c r="ZO164" s="160"/>
      <c r="ZP164" s="160"/>
      <c r="ZQ164" s="160"/>
      <c r="ZR164" s="160"/>
      <c r="ZS164" s="160"/>
      <c r="ZT164" s="160"/>
      <c r="ZU164" s="160"/>
      <c r="ZV164" s="160"/>
      <c r="ZW164" s="160"/>
      <c r="ZX164" s="160"/>
      <c r="ZY164" s="160"/>
      <c r="ZZ164" s="160"/>
      <c r="AAA164" s="160"/>
      <c r="AAB164" s="160"/>
      <c r="AAC164" s="160"/>
      <c r="AAD164" s="160"/>
      <c r="AAE164" s="160"/>
      <c r="AAF164" s="160"/>
      <c r="AAG164" s="160"/>
      <c r="AAH164" s="160"/>
      <c r="AAI164" s="160"/>
      <c r="AAJ164" s="160"/>
      <c r="AAK164" s="160"/>
      <c r="AAL164" s="160"/>
      <c r="AAM164" s="160"/>
      <c r="AAN164" s="160"/>
      <c r="AAO164" s="160"/>
      <c r="AAP164" s="160"/>
      <c r="AAQ164" s="160"/>
      <c r="AAR164" s="160"/>
      <c r="AAS164" s="160"/>
      <c r="AAT164" s="160"/>
      <c r="AAU164" s="160"/>
      <c r="AAV164" s="160"/>
      <c r="AAW164" s="160"/>
      <c r="AAX164" s="160"/>
      <c r="AAY164" s="160"/>
      <c r="AAZ164" s="160"/>
      <c r="ABA164" s="160"/>
      <c r="ABB164" s="160"/>
      <c r="ABC164" s="160"/>
      <c r="ABD164" s="160"/>
      <c r="ABE164" s="160"/>
      <c r="ABF164" s="160"/>
      <c r="ABG164" s="160"/>
      <c r="ABH164" s="160"/>
      <c r="ABI164" s="160"/>
      <c r="ABJ164" s="160"/>
      <c r="ABK164" s="160"/>
      <c r="ABL164" s="160"/>
      <c r="ABM164" s="160"/>
      <c r="ABN164" s="160"/>
      <c r="ABO164" s="160"/>
      <c r="ABP164" s="160"/>
      <c r="ABQ164" s="160"/>
      <c r="ABR164" s="160"/>
      <c r="ABS164" s="160"/>
      <c r="ABT164" s="160"/>
      <c r="ABU164" s="160"/>
      <c r="ABV164" s="160"/>
      <c r="ABW164" s="160"/>
      <c r="ABX164" s="160"/>
      <c r="ABY164" s="160"/>
      <c r="ABZ164" s="160"/>
      <c r="ACA164" s="160"/>
      <c r="ACB164" s="160"/>
      <c r="ACC164" s="160"/>
      <c r="ACD164" s="160"/>
      <c r="ACE164" s="160"/>
      <c r="ACF164" s="160"/>
      <c r="ACG164" s="160"/>
      <c r="ACH164" s="160"/>
      <c r="ACI164" s="160"/>
      <c r="ACJ164" s="160"/>
      <c r="ACK164" s="160"/>
      <c r="ACL164" s="160"/>
      <c r="ACM164" s="160"/>
      <c r="ACN164" s="160"/>
      <c r="ACO164" s="160"/>
      <c r="ACP164" s="160"/>
      <c r="ACQ164" s="160"/>
      <c r="ACR164" s="160"/>
      <c r="ACS164" s="160"/>
      <c r="ACT164" s="160"/>
      <c r="ACU164" s="160"/>
      <c r="ACV164" s="160"/>
      <c r="ACW164" s="160"/>
      <c r="ACX164" s="160"/>
      <c r="ACY164" s="160"/>
      <c r="ACZ164" s="160"/>
      <c r="ADA164" s="160"/>
      <c r="ADB164" s="160"/>
      <c r="ADC164" s="160"/>
      <c r="ADD164" s="160"/>
      <c r="ADE164" s="160"/>
      <c r="ADF164" s="160"/>
      <c r="ADG164" s="160"/>
      <c r="ADH164" s="160"/>
      <c r="ADI164" s="160"/>
      <c r="ADJ164" s="160"/>
      <c r="ADK164" s="160"/>
      <c r="ADL164" s="160"/>
      <c r="ADM164" s="160"/>
      <c r="ADN164" s="160"/>
      <c r="ADO164" s="160"/>
      <c r="ADP164" s="160"/>
      <c r="ADQ164" s="160"/>
      <c r="ADR164" s="160"/>
      <c r="ADS164" s="160"/>
      <c r="ADT164" s="160"/>
      <c r="ADU164" s="160"/>
      <c r="ADV164" s="160"/>
      <c r="ADW164" s="160"/>
      <c r="ADX164" s="160"/>
      <c r="ADY164" s="160"/>
      <c r="ADZ164" s="160"/>
      <c r="AEA164" s="160"/>
      <c r="AEB164" s="160"/>
      <c r="AEC164" s="160"/>
      <c r="AED164" s="160"/>
      <c r="AEE164" s="160"/>
      <c r="AEF164" s="160"/>
      <c r="AEG164" s="160"/>
      <c r="AEH164" s="160"/>
      <c r="AEI164" s="160"/>
      <c r="AEJ164" s="160"/>
      <c r="AEK164" s="160"/>
      <c r="AEL164" s="160"/>
      <c r="AEM164" s="160"/>
      <c r="AEN164" s="160"/>
      <c r="AEO164" s="160"/>
      <c r="AEP164" s="160"/>
      <c r="AEQ164" s="160"/>
      <c r="AER164" s="160"/>
      <c r="AES164" s="160"/>
      <c r="AET164" s="160"/>
      <c r="AEU164" s="160"/>
      <c r="AEV164" s="160"/>
      <c r="AEW164" s="160"/>
      <c r="AEX164" s="160"/>
      <c r="AEY164" s="160"/>
      <c r="AEZ164" s="160"/>
      <c r="AFA164" s="160"/>
      <c r="AFB164" s="160"/>
      <c r="AFC164" s="160"/>
      <c r="AFD164" s="160"/>
      <c r="AFE164" s="160"/>
      <c r="AFF164" s="160"/>
      <c r="AFG164" s="160"/>
      <c r="AFH164" s="160"/>
      <c r="AFI164" s="160"/>
      <c r="AFJ164" s="160"/>
      <c r="AFK164" s="160"/>
      <c r="AFL164" s="160"/>
      <c r="AFM164" s="160"/>
      <c r="AFN164" s="160"/>
      <c r="AFO164" s="160"/>
      <c r="AFP164" s="160"/>
      <c r="AFQ164" s="160"/>
      <c r="AFR164" s="160"/>
      <c r="AFS164" s="160"/>
      <c r="AFT164" s="160"/>
      <c r="AFU164" s="160"/>
      <c r="AFV164" s="160"/>
      <c r="AFW164" s="160"/>
      <c r="AFX164" s="160"/>
      <c r="AFY164" s="160"/>
      <c r="AFZ164" s="160"/>
      <c r="AGA164" s="160"/>
      <c r="AGB164" s="160"/>
      <c r="AGC164" s="160"/>
      <c r="AGD164" s="160"/>
      <c r="AGE164" s="160"/>
      <c r="AGF164" s="160"/>
      <c r="AGG164" s="160"/>
      <c r="AGH164" s="160"/>
      <c r="AGI164" s="160"/>
      <c r="AGJ164" s="160"/>
      <c r="AGK164" s="160"/>
      <c r="AGL164" s="160"/>
      <c r="AGM164" s="160"/>
      <c r="AGN164" s="160"/>
      <c r="AGO164" s="160"/>
      <c r="AGP164" s="160"/>
      <c r="AGQ164" s="160"/>
      <c r="AGR164" s="160"/>
      <c r="AGS164" s="160"/>
      <c r="AGT164" s="160"/>
      <c r="AGU164" s="160"/>
      <c r="AGV164" s="160"/>
      <c r="AGW164" s="160"/>
      <c r="AGX164" s="160"/>
      <c r="AGY164" s="160"/>
      <c r="AGZ164" s="160"/>
      <c r="AHA164" s="160"/>
      <c r="AHB164" s="160"/>
      <c r="AHC164" s="160"/>
      <c r="AHD164" s="160"/>
      <c r="AHE164" s="160"/>
      <c r="AHF164" s="160"/>
      <c r="AHG164" s="160"/>
      <c r="AHH164" s="160"/>
      <c r="AHI164" s="160"/>
      <c r="AHJ164" s="160"/>
      <c r="AHK164" s="160"/>
      <c r="AHL164" s="160"/>
      <c r="AHM164" s="160"/>
      <c r="AHN164" s="160"/>
      <c r="AHO164" s="160"/>
      <c r="AHP164" s="160"/>
      <c r="AHQ164" s="160"/>
      <c r="AHR164" s="160"/>
      <c r="AHS164" s="160"/>
      <c r="AHT164" s="160"/>
      <c r="AHU164" s="160"/>
      <c r="AHV164" s="160"/>
      <c r="AHW164" s="160"/>
      <c r="AHX164" s="160"/>
      <c r="AHY164" s="160"/>
      <c r="AHZ164" s="160"/>
      <c r="AIA164" s="160"/>
      <c r="AIB164" s="160"/>
      <c r="AIC164" s="160"/>
      <c r="AID164" s="160"/>
      <c r="AIE164" s="160"/>
      <c r="AIF164" s="160"/>
      <c r="AIG164" s="160"/>
      <c r="AIH164" s="160"/>
      <c r="AII164" s="160"/>
      <c r="AIJ164" s="160"/>
      <c r="AIK164" s="160"/>
      <c r="AIL164" s="160"/>
      <c r="AIM164" s="160"/>
      <c r="AIN164" s="160"/>
      <c r="AIO164" s="160"/>
      <c r="AIP164" s="160"/>
      <c r="AIQ164" s="160"/>
      <c r="AIR164" s="160"/>
      <c r="AIS164" s="160"/>
      <c r="AIT164" s="160"/>
      <c r="AIU164" s="160"/>
      <c r="AIV164" s="160"/>
      <c r="AIW164" s="160"/>
      <c r="AIX164" s="160"/>
      <c r="AIY164" s="160"/>
      <c r="AIZ164" s="160"/>
      <c r="AJA164" s="160"/>
      <c r="AJB164" s="160"/>
      <c r="AJC164" s="160"/>
      <c r="AJD164" s="160"/>
      <c r="AJE164" s="160"/>
      <c r="AJF164" s="160"/>
      <c r="AJG164" s="160"/>
      <c r="AJH164" s="160"/>
      <c r="AJI164" s="160"/>
      <c r="AJJ164" s="160"/>
    </row>
    <row r="165" spans="1:946" s="171" customFormat="1" ht="27.95" customHeight="1" x14ac:dyDescent="0.25">
      <c r="A165" s="73" t="s">
        <v>123</v>
      </c>
      <c r="B165" s="73" t="s">
        <v>382</v>
      </c>
      <c r="C165" s="78" t="s">
        <v>386</v>
      </c>
      <c r="D165" s="80" t="s">
        <v>68</v>
      </c>
      <c r="E165" s="80" t="s">
        <v>387</v>
      </c>
      <c r="F165" s="81" t="s">
        <v>388</v>
      </c>
      <c r="G165" s="80" t="s">
        <v>60</v>
      </c>
      <c r="H165" s="80" t="s">
        <v>389</v>
      </c>
      <c r="I165" s="80" t="s">
        <v>390</v>
      </c>
      <c r="J165" s="80" t="s">
        <v>391</v>
      </c>
      <c r="K165" s="46" t="s">
        <v>392</v>
      </c>
      <c r="L165" s="80"/>
      <c r="M165" s="48" t="s">
        <v>57</v>
      </c>
      <c r="N165" s="88"/>
      <c r="O165" s="88"/>
      <c r="P165" s="48">
        <v>1</v>
      </c>
      <c r="Q165" s="88"/>
      <c r="R165" s="48">
        <v>1</v>
      </c>
      <c r="S165" s="88"/>
      <c r="T165" s="48">
        <v>1</v>
      </c>
      <c r="U165" s="88"/>
      <c r="V165" s="48">
        <v>1</v>
      </c>
      <c r="W165" s="88"/>
      <c r="X165" s="48">
        <v>1</v>
      </c>
      <c r="Y165" s="88"/>
      <c r="Z165" s="51">
        <f t="shared" si="2"/>
        <v>5</v>
      </c>
      <c r="AA165" s="52"/>
      <c r="AB165" s="53"/>
      <c r="AC165" s="54">
        <f>Z166/(AA165+Z165)</f>
        <v>1</v>
      </c>
      <c r="AD165" s="55">
        <v>0</v>
      </c>
      <c r="AE165" s="55">
        <v>0</v>
      </c>
      <c r="AF165" s="56" t="str">
        <f>IFERROR(AE165/AD165," ")</f>
        <v xml:space="preserve"> </v>
      </c>
      <c r="AG165" s="52">
        <v>800</v>
      </c>
      <c r="AH165" s="52">
        <v>800</v>
      </c>
      <c r="AI165" s="54">
        <f>IFERROR(AH165/AG165," ")</f>
        <v>1</v>
      </c>
      <c r="AJ165" s="160"/>
      <c r="AK165" s="160"/>
      <c r="AL165" s="160"/>
      <c r="AM165" s="160"/>
      <c r="AN165" s="160"/>
      <c r="AO165" s="160"/>
      <c r="AP165" s="160"/>
      <c r="AQ165" s="160"/>
      <c r="AR165" s="160"/>
      <c r="AS165" s="160"/>
      <c r="AT165" s="160"/>
      <c r="AU165" s="160"/>
      <c r="AV165" s="160"/>
      <c r="AW165" s="160"/>
      <c r="AX165" s="160"/>
      <c r="AY165" s="160"/>
      <c r="AZ165" s="160"/>
      <c r="BA165" s="160"/>
      <c r="BB165" s="160"/>
      <c r="BC165" s="160"/>
      <c r="BD165" s="160"/>
      <c r="BE165" s="160"/>
      <c r="BF165" s="160"/>
      <c r="BG165" s="160"/>
      <c r="BH165" s="160"/>
      <c r="BI165" s="160"/>
      <c r="BJ165" s="160"/>
      <c r="BK165" s="160"/>
      <c r="BL165" s="160"/>
      <c r="BM165" s="160"/>
      <c r="BN165" s="160"/>
      <c r="BO165" s="160"/>
      <c r="BP165" s="160"/>
      <c r="BQ165" s="160"/>
      <c r="BR165" s="160"/>
      <c r="BS165" s="160"/>
      <c r="BT165" s="160"/>
      <c r="BU165" s="160"/>
      <c r="BV165" s="160"/>
      <c r="BW165" s="160"/>
      <c r="BX165" s="160"/>
      <c r="BY165" s="160"/>
      <c r="BZ165" s="160"/>
      <c r="CA165" s="160"/>
      <c r="CB165" s="160"/>
      <c r="CC165" s="160"/>
      <c r="CD165" s="160"/>
      <c r="CE165" s="160"/>
      <c r="CF165" s="160"/>
      <c r="CG165" s="160"/>
      <c r="CH165" s="160"/>
      <c r="CI165" s="160"/>
      <c r="CJ165" s="160"/>
      <c r="CK165" s="160"/>
      <c r="CL165" s="160"/>
      <c r="CM165" s="160"/>
      <c r="CN165" s="160"/>
      <c r="CO165" s="160"/>
      <c r="CP165" s="160"/>
      <c r="CQ165" s="160"/>
      <c r="CR165" s="160"/>
      <c r="CS165" s="160"/>
      <c r="CT165" s="160"/>
      <c r="CU165" s="160"/>
      <c r="CV165" s="160"/>
      <c r="CW165" s="160"/>
      <c r="CX165" s="160"/>
      <c r="CY165" s="160"/>
      <c r="CZ165" s="160"/>
      <c r="DA165" s="160"/>
      <c r="DB165" s="160"/>
      <c r="DC165" s="160"/>
      <c r="DD165" s="160"/>
      <c r="DE165" s="160"/>
      <c r="DF165" s="160"/>
      <c r="DG165" s="160"/>
      <c r="DH165" s="160"/>
      <c r="DI165" s="160"/>
      <c r="DJ165" s="160"/>
      <c r="DK165" s="160"/>
      <c r="DL165" s="160"/>
      <c r="DM165" s="160"/>
      <c r="DN165" s="160"/>
      <c r="DO165" s="160"/>
      <c r="DP165" s="160"/>
      <c r="DQ165" s="160"/>
      <c r="DR165" s="160"/>
      <c r="DS165" s="160"/>
      <c r="DT165" s="160"/>
      <c r="DU165" s="160"/>
      <c r="DV165" s="160"/>
      <c r="DW165" s="160"/>
      <c r="DX165" s="160"/>
      <c r="DY165" s="160"/>
      <c r="DZ165" s="160"/>
      <c r="EA165" s="160"/>
      <c r="EB165" s="160"/>
      <c r="EC165" s="160"/>
      <c r="ED165" s="160"/>
      <c r="EE165" s="160"/>
      <c r="EF165" s="160"/>
      <c r="EG165" s="160"/>
      <c r="EH165" s="160"/>
      <c r="EI165" s="160"/>
      <c r="EJ165" s="160"/>
      <c r="EK165" s="160"/>
      <c r="EL165" s="160"/>
      <c r="EM165" s="160"/>
      <c r="EN165" s="160"/>
      <c r="EO165" s="160"/>
      <c r="EP165" s="160"/>
      <c r="EQ165" s="160"/>
      <c r="ER165" s="160"/>
      <c r="ES165" s="160"/>
      <c r="ET165" s="160"/>
      <c r="EU165" s="160"/>
      <c r="EV165" s="160"/>
      <c r="EW165" s="160"/>
      <c r="EX165" s="160"/>
      <c r="EY165" s="160"/>
      <c r="EZ165" s="160"/>
      <c r="FA165" s="160"/>
      <c r="FB165" s="160"/>
      <c r="FC165" s="160"/>
      <c r="FD165" s="160"/>
      <c r="FE165" s="160"/>
      <c r="FF165" s="160"/>
      <c r="FG165" s="160"/>
      <c r="FH165" s="160"/>
      <c r="FI165" s="160"/>
      <c r="FJ165" s="160"/>
      <c r="FK165" s="160"/>
      <c r="FL165" s="160"/>
      <c r="FM165" s="160"/>
      <c r="FN165" s="160"/>
      <c r="FO165" s="160"/>
      <c r="FP165" s="160"/>
      <c r="FQ165" s="160"/>
      <c r="FR165" s="160"/>
      <c r="FS165" s="160"/>
      <c r="FT165" s="160"/>
      <c r="FU165" s="160"/>
      <c r="FV165" s="160"/>
      <c r="FW165" s="160"/>
      <c r="FX165" s="160"/>
      <c r="FY165" s="160"/>
      <c r="FZ165" s="160"/>
      <c r="GA165" s="160"/>
      <c r="GB165" s="160"/>
      <c r="GC165" s="160"/>
      <c r="GD165" s="160"/>
      <c r="GE165" s="160"/>
      <c r="GF165" s="160"/>
      <c r="GG165" s="160"/>
      <c r="GH165" s="160"/>
      <c r="GI165" s="160"/>
      <c r="GJ165" s="160"/>
      <c r="GK165" s="160"/>
      <c r="GL165" s="160"/>
      <c r="GM165" s="160"/>
      <c r="GN165" s="160"/>
      <c r="GO165" s="160"/>
      <c r="GP165" s="160"/>
      <c r="GQ165" s="160"/>
      <c r="GR165" s="160"/>
      <c r="GS165" s="160"/>
      <c r="GT165" s="160"/>
      <c r="GU165" s="160"/>
      <c r="GV165" s="160"/>
      <c r="GW165" s="160"/>
      <c r="GX165" s="160"/>
      <c r="GY165" s="160"/>
      <c r="GZ165" s="160"/>
      <c r="HA165" s="160"/>
      <c r="HB165" s="160"/>
      <c r="HC165" s="160"/>
      <c r="HD165" s="160"/>
      <c r="HE165" s="160"/>
      <c r="HF165" s="160"/>
      <c r="HG165" s="160"/>
      <c r="HH165" s="160"/>
      <c r="HI165" s="160"/>
      <c r="HJ165" s="160"/>
      <c r="HK165" s="160"/>
      <c r="HL165" s="160"/>
      <c r="HM165" s="160"/>
      <c r="HN165" s="160"/>
      <c r="HO165" s="160"/>
      <c r="HP165" s="160"/>
      <c r="HQ165" s="160"/>
      <c r="HR165" s="160"/>
      <c r="HS165" s="160"/>
      <c r="HT165" s="160"/>
      <c r="HU165" s="160"/>
      <c r="HV165" s="160"/>
      <c r="HW165" s="160"/>
      <c r="HX165" s="160"/>
      <c r="HY165" s="160"/>
      <c r="HZ165" s="160"/>
      <c r="IA165" s="160"/>
      <c r="IB165" s="160"/>
      <c r="IC165" s="160"/>
      <c r="ID165" s="160"/>
      <c r="IE165" s="160"/>
      <c r="IF165" s="160"/>
      <c r="IG165" s="160"/>
      <c r="IH165" s="160"/>
      <c r="II165" s="160"/>
      <c r="IJ165" s="160"/>
      <c r="IK165" s="160"/>
      <c r="IL165" s="160"/>
      <c r="IM165" s="160"/>
      <c r="IN165" s="160"/>
      <c r="IO165" s="160"/>
      <c r="IP165" s="160"/>
      <c r="IQ165" s="160"/>
      <c r="IR165" s="160"/>
      <c r="IS165" s="160"/>
      <c r="IT165" s="160"/>
      <c r="IU165" s="160"/>
      <c r="IV165" s="160"/>
      <c r="IW165" s="160"/>
      <c r="IX165" s="160"/>
      <c r="IY165" s="160"/>
      <c r="IZ165" s="160"/>
      <c r="JA165" s="160"/>
      <c r="JB165" s="160"/>
      <c r="JC165" s="160"/>
      <c r="JD165" s="160"/>
      <c r="JE165" s="160"/>
      <c r="JF165" s="160"/>
      <c r="JG165" s="160"/>
      <c r="JH165" s="160"/>
      <c r="JI165" s="160"/>
      <c r="JJ165" s="160"/>
      <c r="JK165" s="160"/>
      <c r="JL165" s="160"/>
      <c r="JM165" s="160"/>
      <c r="JN165" s="160"/>
      <c r="JO165" s="160"/>
      <c r="JP165" s="160"/>
      <c r="JQ165" s="160"/>
      <c r="JR165" s="160"/>
      <c r="JS165" s="160"/>
      <c r="JT165" s="160"/>
      <c r="JU165" s="160"/>
      <c r="JV165" s="160"/>
      <c r="JW165" s="160"/>
      <c r="JX165" s="160"/>
      <c r="JY165" s="160"/>
      <c r="JZ165" s="160"/>
      <c r="KA165" s="160"/>
      <c r="KB165" s="160"/>
      <c r="KC165" s="160"/>
      <c r="KD165" s="160"/>
      <c r="KE165" s="160"/>
      <c r="KF165" s="160"/>
      <c r="KG165" s="160"/>
      <c r="KH165" s="160"/>
      <c r="KI165" s="160"/>
      <c r="KJ165" s="160"/>
      <c r="KK165" s="160"/>
      <c r="KL165" s="160"/>
      <c r="KM165" s="160"/>
      <c r="KN165" s="160"/>
      <c r="KO165" s="160"/>
      <c r="KP165" s="160"/>
      <c r="KQ165" s="160"/>
      <c r="KR165" s="160"/>
      <c r="KS165" s="160"/>
      <c r="KT165" s="160"/>
      <c r="KU165" s="160"/>
      <c r="KV165" s="160"/>
      <c r="KW165" s="160"/>
      <c r="KX165" s="160"/>
      <c r="KY165" s="160"/>
      <c r="KZ165" s="160"/>
      <c r="LA165" s="160"/>
      <c r="LB165" s="160"/>
      <c r="LC165" s="160"/>
      <c r="LD165" s="160"/>
      <c r="LE165" s="160"/>
      <c r="LF165" s="160"/>
      <c r="LG165" s="160"/>
      <c r="LH165" s="160"/>
      <c r="LI165" s="160"/>
      <c r="LJ165" s="160"/>
      <c r="LK165" s="160"/>
      <c r="LL165" s="160"/>
      <c r="LM165" s="160"/>
      <c r="LN165" s="160"/>
      <c r="LO165" s="160"/>
      <c r="LP165" s="160"/>
      <c r="LQ165" s="160"/>
      <c r="LR165" s="160"/>
      <c r="LS165" s="160"/>
      <c r="LT165" s="160"/>
      <c r="LU165" s="160"/>
      <c r="LV165" s="160"/>
      <c r="LW165" s="160"/>
      <c r="LX165" s="160"/>
      <c r="LY165" s="160"/>
      <c r="LZ165" s="160"/>
      <c r="MA165" s="160"/>
      <c r="MB165" s="160"/>
      <c r="MC165" s="160"/>
      <c r="MD165" s="160"/>
      <c r="ME165" s="160"/>
      <c r="MF165" s="160"/>
      <c r="MG165" s="160"/>
      <c r="MH165" s="160"/>
      <c r="MI165" s="160"/>
      <c r="MJ165" s="160"/>
      <c r="MK165" s="160"/>
      <c r="ML165" s="160"/>
      <c r="MM165" s="160"/>
      <c r="MN165" s="160"/>
      <c r="MO165" s="160"/>
      <c r="MP165" s="160"/>
      <c r="MQ165" s="160"/>
      <c r="MR165" s="160"/>
      <c r="MS165" s="160"/>
      <c r="MT165" s="160"/>
      <c r="MU165" s="160"/>
      <c r="MV165" s="160"/>
      <c r="MW165" s="160"/>
      <c r="MX165" s="160"/>
      <c r="MY165" s="160"/>
      <c r="MZ165" s="160"/>
      <c r="NA165" s="160"/>
      <c r="NB165" s="160"/>
      <c r="NC165" s="160"/>
      <c r="ND165" s="160"/>
      <c r="NE165" s="160"/>
      <c r="NF165" s="160"/>
      <c r="NG165" s="160"/>
      <c r="NH165" s="160"/>
      <c r="NI165" s="160"/>
      <c r="NJ165" s="160"/>
      <c r="NK165" s="160"/>
      <c r="NL165" s="160"/>
      <c r="NM165" s="160"/>
      <c r="NN165" s="160"/>
      <c r="NO165" s="160"/>
      <c r="NP165" s="160"/>
      <c r="NQ165" s="160"/>
      <c r="NR165" s="160"/>
      <c r="NS165" s="160"/>
      <c r="NT165" s="160"/>
      <c r="NU165" s="160"/>
      <c r="NV165" s="160"/>
      <c r="NW165" s="160"/>
      <c r="NX165" s="160"/>
      <c r="NY165" s="160"/>
      <c r="NZ165" s="160"/>
      <c r="OA165" s="160"/>
      <c r="OB165" s="160"/>
      <c r="OC165" s="160"/>
      <c r="OD165" s="160"/>
      <c r="OE165" s="160"/>
      <c r="OF165" s="160"/>
      <c r="OG165" s="160"/>
      <c r="OH165" s="160"/>
      <c r="OI165" s="160"/>
      <c r="OJ165" s="160"/>
      <c r="OK165" s="160"/>
      <c r="OL165" s="160"/>
      <c r="OM165" s="160"/>
      <c r="ON165" s="160"/>
      <c r="OO165" s="160"/>
      <c r="OP165" s="160"/>
      <c r="OQ165" s="160"/>
      <c r="OR165" s="160"/>
      <c r="OS165" s="160"/>
      <c r="OT165" s="160"/>
      <c r="OU165" s="160"/>
      <c r="OV165" s="160"/>
      <c r="OW165" s="160"/>
      <c r="OX165" s="160"/>
      <c r="OY165" s="160"/>
      <c r="OZ165" s="160"/>
      <c r="PA165" s="160"/>
      <c r="PB165" s="160"/>
      <c r="PC165" s="160"/>
      <c r="PD165" s="160"/>
      <c r="PE165" s="160"/>
      <c r="PF165" s="160"/>
      <c r="PG165" s="160"/>
      <c r="PH165" s="160"/>
      <c r="PI165" s="160"/>
      <c r="PJ165" s="160"/>
      <c r="PK165" s="160"/>
      <c r="PL165" s="160"/>
      <c r="PM165" s="160"/>
      <c r="PN165" s="160"/>
      <c r="PO165" s="160"/>
      <c r="PP165" s="160"/>
      <c r="PQ165" s="160"/>
      <c r="PR165" s="160"/>
      <c r="PS165" s="160"/>
      <c r="PT165" s="160"/>
      <c r="PU165" s="160"/>
      <c r="PV165" s="160"/>
      <c r="PW165" s="160"/>
      <c r="PX165" s="160"/>
      <c r="PY165" s="160"/>
      <c r="PZ165" s="160"/>
      <c r="QA165" s="160"/>
      <c r="QB165" s="160"/>
      <c r="QC165" s="160"/>
      <c r="QD165" s="160"/>
      <c r="QE165" s="160"/>
      <c r="QF165" s="160"/>
      <c r="QG165" s="160"/>
      <c r="QH165" s="160"/>
      <c r="QI165" s="160"/>
      <c r="QJ165" s="160"/>
      <c r="QK165" s="160"/>
      <c r="QL165" s="160"/>
      <c r="QM165" s="160"/>
      <c r="QN165" s="160"/>
      <c r="QO165" s="160"/>
      <c r="QP165" s="160"/>
      <c r="QQ165" s="160"/>
      <c r="QR165" s="160"/>
      <c r="QS165" s="160"/>
      <c r="QT165" s="160"/>
      <c r="QU165" s="160"/>
      <c r="QV165" s="160"/>
      <c r="QW165" s="160"/>
      <c r="QX165" s="160"/>
      <c r="QY165" s="160"/>
      <c r="QZ165" s="160"/>
      <c r="RA165" s="160"/>
      <c r="RB165" s="160"/>
      <c r="RC165" s="160"/>
      <c r="RD165" s="160"/>
      <c r="RE165" s="160"/>
      <c r="RF165" s="160"/>
      <c r="RG165" s="160"/>
      <c r="RH165" s="160"/>
      <c r="RI165" s="160"/>
      <c r="RJ165" s="160"/>
      <c r="RK165" s="160"/>
      <c r="RL165" s="160"/>
      <c r="RM165" s="160"/>
      <c r="RN165" s="160"/>
      <c r="RO165" s="160"/>
      <c r="RP165" s="160"/>
      <c r="RQ165" s="160"/>
      <c r="RR165" s="160"/>
      <c r="RS165" s="160"/>
      <c r="RT165" s="160"/>
      <c r="RU165" s="160"/>
      <c r="RV165" s="160"/>
      <c r="RW165" s="160"/>
      <c r="RX165" s="160"/>
      <c r="RY165" s="160"/>
      <c r="RZ165" s="160"/>
      <c r="SA165" s="160"/>
      <c r="SB165" s="160"/>
      <c r="SC165" s="160"/>
      <c r="SD165" s="160"/>
      <c r="SE165" s="160"/>
      <c r="SF165" s="160"/>
      <c r="SG165" s="160"/>
      <c r="SH165" s="160"/>
      <c r="SI165" s="160"/>
      <c r="SJ165" s="160"/>
      <c r="SK165" s="160"/>
      <c r="SL165" s="160"/>
      <c r="SM165" s="160"/>
      <c r="SN165" s="160"/>
      <c r="SO165" s="160"/>
      <c r="SP165" s="160"/>
      <c r="SQ165" s="160"/>
      <c r="SR165" s="160"/>
      <c r="SS165" s="160"/>
      <c r="ST165" s="160"/>
      <c r="SU165" s="160"/>
      <c r="SV165" s="160"/>
      <c r="SW165" s="160"/>
      <c r="SX165" s="160"/>
      <c r="SY165" s="160"/>
      <c r="SZ165" s="160"/>
      <c r="TA165" s="160"/>
      <c r="TB165" s="160"/>
      <c r="TC165" s="160"/>
      <c r="TD165" s="160"/>
      <c r="TE165" s="160"/>
      <c r="TF165" s="160"/>
      <c r="TG165" s="160"/>
      <c r="TH165" s="160"/>
      <c r="TI165" s="160"/>
      <c r="TJ165" s="160"/>
      <c r="TK165" s="160"/>
      <c r="TL165" s="160"/>
      <c r="TM165" s="160"/>
      <c r="TN165" s="160"/>
      <c r="TO165" s="160"/>
      <c r="TP165" s="160"/>
      <c r="TQ165" s="160"/>
      <c r="TR165" s="160"/>
      <c r="TS165" s="160"/>
      <c r="TT165" s="160"/>
      <c r="TU165" s="160"/>
      <c r="TV165" s="160"/>
      <c r="TW165" s="160"/>
      <c r="TX165" s="160"/>
      <c r="TY165" s="160"/>
      <c r="TZ165" s="160"/>
      <c r="UA165" s="160"/>
      <c r="UB165" s="160"/>
      <c r="UC165" s="160"/>
      <c r="UD165" s="160"/>
      <c r="UE165" s="160"/>
      <c r="UF165" s="160"/>
      <c r="UG165" s="160"/>
      <c r="UH165" s="160"/>
      <c r="UI165" s="160"/>
      <c r="UJ165" s="160"/>
      <c r="UK165" s="160"/>
      <c r="UL165" s="160"/>
      <c r="UM165" s="160"/>
      <c r="UN165" s="160"/>
      <c r="UO165" s="160"/>
      <c r="UP165" s="160"/>
      <c r="UQ165" s="160"/>
      <c r="UR165" s="160"/>
      <c r="US165" s="160"/>
      <c r="UT165" s="160"/>
      <c r="UU165" s="160"/>
      <c r="UV165" s="160"/>
      <c r="UW165" s="160"/>
      <c r="UX165" s="160"/>
      <c r="UY165" s="160"/>
      <c r="UZ165" s="160"/>
      <c r="VA165" s="160"/>
      <c r="VB165" s="160"/>
      <c r="VC165" s="160"/>
      <c r="VD165" s="160"/>
      <c r="VE165" s="160"/>
      <c r="VF165" s="160"/>
      <c r="VG165" s="160"/>
      <c r="VH165" s="160"/>
      <c r="VI165" s="160"/>
      <c r="VJ165" s="160"/>
      <c r="VK165" s="160"/>
      <c r="VL165" s="160"/>
      <c r="VM165" s="160"/>
      <c r="VN165" s="160"/>
      <c r="VO165" s="160"/>
      <c r="VP165" s="160"/>
      <c r="VQ165" s="160"/>
      <c r="VR165" s="160"/>
      <c r="VS165" s="160"/>
      <c r="VT165" s="160"/>
      <c r="VU165" s="160"/>
      <c r="VV165" s="160"/>
      <c r="VW165" s="160"/>
      <c r="VX165" s="160"/>
      <c r="VY165" s="160"/>
      <c r="VZ165" s="160"/>
      <c r="WA165" s="160"/>
      <c r="WB165" s="160"/>
      <c r="WC165" s="160"/>
      <c r="WD165" s="160"/>
      <c r="WE165" s="160"/>
      <c r="WF165" s="160"/>
      <c r="WG165" s="160"/>
      <c r="WH165" s="160"/>
      <c r="WI165" s="160"/>
      <c r="WJ165" s="160"/>
      <c r="WK165" s="160"/>
      <c r="WL165" s="160"/>
      <c r="WM165" s="160"/>
      <c r="WN165" s="160"/>
      <c r="WO165" s="160"/>
      <c r="WP165" s="160"/>
      <c r="WQ165" s="160"/>
      <c r="WR165" s="160"/>
      <c r="WS165" s="160"/>
      <c r="WT165" s="160"/>
      <c r="WU165" s="160"/>
      <c r="WV165" s="160"/>
      <c r="WW165" s="160"/>
      <c r="WX165" s="160"/>
      <c r="WY165" s="160"/>
      <c r="WZ165" s="160"/>
      <c r="XA165" s="160"/>
      <c r="XB165" s="160"/>
      <c r="XC165" s="160"/>
      <c r="XD165" s="160"/>
      <c r="XE165" s="160"/>
      <c r="XF165" s="160"/>
      <c r="XG165" s="160"/>
      <c r="XH165" s="160"/>
      <c r="XI165" s="160"/>
      <c r="XJ165" s="160"/>
      <c r="XK165" s="160"/>
      <c r="XL165" s="160"/>
      <c r="XM165" s="160"/>
      <c r="XN165" s="160"/>
      <c r="XO165" s="160"/>
      <c r="XP165" s="160"/>
      <c r="XQ165" s="160"/>
      <c r="XR165" s="160"/>
      <c r="XS165" s="160"/>
      <c r="XT165" s="160"/>
      <c r="XU165" s="160"/>
      <c r="XV165" s="160"/>
      <c r="XW165" s="160"/>
      <c r="XX165" s="160"/>
      <c r="XY165" s="160"/>
      <c r="XZ165" s="160"/>
      <c r="YA165" s="160"/>
      <c r="YB165" s="160"/>
      <c r="YC165" s="160"/>
      <c r="YD165" s="160"/>
      <c r="YE165" s="160"/>
      <c r="YF165" s="160"/>
      <c r="YG165" s="160"/>
      <c r="YH165" s="160"/>
      <c r="YI165" s="160"/>
      <c r="YJ165" s="160"/>
      <c r="YK165" s="160"/>
      <c r="YL165" s="160"/>
      <c r="YM165" s="160"/>
      <c r="YN165" s="160"/>
      <c r="YO165" s="160"/>
      <c r="YP165" s="160"/>
      <c r="YQ165" s="160"/>
      <c r="YR165" s="160"/>
      <c r="YS165" s="160"/>
      <c r="YT165" s="160"/>
      <c r="YU165" s="160"/>
      <c r="YV165" s="160"/>
      <c r="YW165" s="160"/>
      <c r="YX165" s="160"/>
      <c r="YY165" s="160"/>
      <c r="YZ165" s="160"/>
      <c r="ZA165" s="160"/>
      <c r="ZB165" s="160"/>
      <c r="ZC165" s="160"/>
      <c r="ZD165" s="160"/>
      <c r="ZE165" s="160"/>
      <c r="ZF165" s="160"/>
      <c r="ZG165" s="160"/>
      <c r="ZH165" s="160"/>
      <c r="ZI165" s="160"/>
      <c r="ZJ165" s="160"/>
      <c r="ZK165" s="160"/>
      <c r="ZL165" s="160"/>
      <c r="ZM165" s="160"/>
      <c r="ZN165" s="160"/>
      <c r="ZO165" s="160"/>
      <c r="ZP165" s="160"/>
      <c r="ZQ165" s="160"/>
      <c r="ZR165" s="160"/>
      <c r="ZS165" s="160"/>
      <c r="ZT165" s="160"/>
      <c r="ZU165" s="160"/>
      <c r="ZV165" s="160"/>
      <c r="ZW165" s="160"/>
      <c r="ZX165" s="160"/>
      <c r="ZY165" s="160"/>
      <c r="ZZ165" s="160"/>
      <c r="AAA165" s="160"/>
      <c r="AAB165" s="160"/>
      <c r="AAC165" s="160"/>
      <c r="AAD165" s="160"/>
      <c r="AAE165" s="160"/>
      <c r="AAF165" s="160"/>
      <c r="AAG165" s="160"/>
      <c r="AAH165" s="160"/>
      <c r="AAI165" s="160"/>
      <c r="AAJ165" s="160"/>
      <c r="AAK165" s="160"/>
      <c r="AAL165" s="160"/>
      <c r="AAM165" s="160"/>
      <c r="AAN165" s="160"/>
      <c r="AAO165" s="160"/>
      <c r="AAP165" s="160"/>
      <c r="AAQ165" s="160"/>
      <c r="AAR165" s="160"/>
      <c r="AAS165" s="160"/>
      <c r="AAT165" s="160"/>
      <c r="AAU165" s="160"/>
      <c r="AAV165" s="160"/>
      <c r="AAW165" s="160"/>
      <c r="AAX165" s="160"/>
      <c r="AAY165" s="160"/>
      <c r="AAZ165" s="160"/>
      <c r="ABA165" s="160"/>
      <c r="ABB165" s="160"/>
      <c r="ABC165" s="160"/>
      <c r="ABD165" s="160"/>
      <c r="ABE165" s="160"/>
      <c r="ABF165" s="160"/>
      <c r="ABG165" s="160"/>
      <c r="ABH165" s="160"/>
      <c r="ABI165" s="160"/>
      <c r="ABJ165" s="160"/>
      <c r="ABK165" s="160"/>
      <c r="ABL165" s="160"/>
      <c r="ABM165" s="160"/>
      <c r="ABN165" s="160"/>
      <c r="ABO165" s="160"/>
      <c r="ABP165" s="160"/>
      <c r="ABQ165" s="160"/>
      <c r="ABR165" s="160"/>
      <c r="ABS165" s="160"/>
      <c r="ABT165" s="160"/>
      <c r="ABU165" s="160"/>
      <c r="ABV165" s="160"/>
      <c r="ABW165" s="160"/>
      <c r="ABX165" s="160"/>
      <c r="ABY165" s="160"/>
      <c r="ABZ165" s="160"/>
      <c r="ACA165" s="160"/>
      <c r="ACB165" s="160"/>
      <c r="ACC165" s="160"/>
      <c r="ACD165" s="160"/>
      <c r="ACE165" s="160"/>
      <c r="ACF165" s="160"/>
      <c r="ACG165" s="160"/>
      <c r="ACH165" s="160"/>
      <c r="ACI165" s="160"/>
      <c r="ACJ165" s="160"/>
      <c r="ACK165" s="160"/>
      <c r="ACL165" s="160"/>
      <c r="ACM165" s="160"/>
      <c r="ACN165" s="160"/>
      <c r="ACO165" s="160"/>
      <c r="ACP165" s="160"/>
      <c r="ACQ165" s="160"/>
      <c r="ACR165" s="160"/>
      <c r="ACS165" s="160"/>
      <c r="ACT165" s="160"/>
      <c r="ACU165" s="160"/>
      <c r="ACV165" s="160"/>
      <c r="ACW165" s="160"/>
      <c r="ACX165" s="160"/>
      <c r="ACY165" s="160"/>
      <c r="ACZ165" s="160"/>
      <c r="ADA165" s="160"/>
      <c r="ADB165" s="160"/>
      <c r="ADC165" s="160"/>
      <c r="ADD165" s="160"/>
      <c r="ADE165" s="160"/>
      <c r="ADF165" s="160"/>
      <c r="ADG165" s="160"/>
      <c r="ADH165" s="160"/>
      <c r="ADI165" s="160"/>
      <c r="ADJ165" s="160"/>
      <c r="ADK165" s="160"/>
      <c r="ADL165" s="160"/>
      <c r="ADM165" s="160"/>
      <c r="ADN165" s="160"/>
      <c r="ADO165" s="160"/>
      <c r="ADP165" s="160"/>
      <c r="ADQ165" s="160"/>
      <c r="ADR165" s="160"/>
      <c r="ADS165" s="160"/>
      <c r="ADT165" s="160"/>
      <c r="ADU165" s="160"/>
      <c r="ADV165" s="160"/>
      <c r="ADW165" s="160"/>
      <c r="ADX165" s="160"/>
      <c r="ADY165" s="160"/>
      <c r="ADZ165" s="160"/>
      <c r="AEA165" s="160"/>
      <c r="AEB165" s="160"/>
      <c r="AEC165" s="160"/>
      <c r="AED165" s="160"/>
      <c r="AEE165" s="160"/>
      <c r="AEF165" s="160"/>
      <c r="AEG165" s="160"/>
      <c r="AEH165" s="160"/>
      <c r="AEI165" s="160"/>
      <c r="AEJ165" s="160"/>
      <c r="AEK165" s="160"/>
      <c r="AEL165" s="160"/>
      <c r="AEM165" s="160"/>
      <c r="AEN165" s="160"/>
      <c r="AEO165" s="160"/>
      <c r="AEP165" s="160"/>
      <c r="AEQ165" s="160"/>
      <c r="AER165" s="160"/>
      <c r="AES165" s="160"/>
      <c r="AET165" s="160"/>
      <c r="AEU165" s="160"/>
      <c r="AEV165" s="160"/>
      <c r="AEW165" s="160"/>
      <c r="AEX165" s="160"/>
      <c r="AEY165" s="160"/>
      <c r="AEZ165" s="160"/>
      <c r="AFA165" s="160"/>
      <c r="AFB165" s="160"/>
      <c r="AFC165" s="160"/>
      <c r="AFD165" s="160"/>
      <c r="AFE165" s="160"/>
      <c r="AFF165" s="160"/>
      <c r="AFG165" s="160"/>
      <c r="AFH165" s="160"/>
      <c r="AFI165" s="160"/>
      <c r="AFJ165" s="160"/>
      <c r="AFK165" s="160"/>
      <c r="AFL165" s="160"/>
      <c r="AFM165" s="160"/>
      <c r="AFN165" s="160"/>
      <c r="AFO165" s="160"/>
      <c r="AFP165" s="160"/>
      <c r="AFQ165" s="160"/>
      <c r="AFR165" s="160"/>
      <c r="AFS165" s="160"/>
      <c r="AFT165" s="160"/>
      <c r="AFU165" s="160"/>
      <c r="AFV165" s="160"/>
      <c r="AFW165" s="160"/>
      <c r="AFX165" s="160"/>
      <c r="AFY165" s="160"/>
      <c r="AFZ165" s="160"/>
      <c r="AGA165" s="160"/>
      <c r="AGB165" s="160"/>
      <c r="AGC165" s="160"/>
      <c r="AGD165" s="160"/>
      <c r="AGE165" s="160"/>
      <c r="AGF165" s="160"/>
      <c r="AGG165" s="160"/>
      <c r="AGH165" s="160"/>
      <c r="AGI165" s="160"/>
      <c r="AGJ165" s="160"/>
      <c r="AGK165" s="160"/>
      <c r="AGL165" s="160"/>
      <c r="AGM165" s="160"/>
      <c r="AGN165" s="160"/>
      <c r="AGO165" s="160"/>
      <c r="AGP165" s="160"/>
      <c r="AGQ165" s="160"/>
      <c r="AGR165" s="160"/>
      <c r="AGS165" s="160"/>
      <c r="AGT165" s="160"/>
      <c r="AGU165" s="160"/>
      <c r="AGV165" s="160"/>
      <c r="AGW165" s="160"/>
      <c r="AGX165" s="160"/>
      <c r="AGY165" s="160"/>
      <c r="AGZ165" s="160"/>
      <c r="AHA165" s="160"/>
      <c r="AHB165" s="160"/>
      <c r="AHC165" s="160"/>
      <c r="AHD165" s="160"/>
      <c r="AHE165" s="160"/>
      <c r="AHF165" s="160"/>
      <c r="AHG165" s="160"/>
      <c r="AHH165" s="160"/>
      <c r="AHI165" s="160"/>
      <c r="AHJ165" s="160"/>
      <c r="AHK165" s="160"/>
      <c r="AHL165" s="160"/>
      <c r="AHM165" s="160"/>
      <c r="AHN165" s="160"/>
      <c r="AHO165" s="160"/>
      <c r="AHP165" s="160"/>
      <c r="AHQ165" s="160"/>
      <c r="AHR165" s="160"/>
      <c r="AHS165" s="160"/>
      <c r="AHT165" s="160"/>
      <c r="AHU165" s="160"/>
      <c r="AHV165" s="160"/>
      <c r="AHW165" s="160"/>
      <c r="AHX165" s="160"/>
      <c r="AHY165" s="160"/>
      <c r="AHZ165" s="160"/>
      <c r="AIA165" s="160"/>
      <c r="AIB165" s="160"/>
      <c r="AIC165" s="160"/>
      <c r="AID165" s="160"/>
      <c r="AIE165" s="160"/>
      <c r="AIF165" s="160"/>
      <c r="AIG165" s="160"/>
      <c r="AIH165" s="160"/>
      <c r="AII165" s="160"/>
      <c r="AIJ165" s="160"/>
      <c r="AIK165" s="160"/>
      <c r="AIL165" s="160"/>
      <c r="AIM165" s="160"/>
      <c r="AIN165" s="160"/>
      <c r="AIO165" s="160"/>
      <c r="AIP165" s="160"/>
      <c r="AIQ165" s="160"/>
      <c r="AIR165" s="160"/>
      <c r="AIS165" s="160"/>
      <c r="AIT165" s="160"/>
      <c r="AIU165" s="160"/>
      <c r="AIV165" s="160"/>
      <c r="AIW165" s="160"/>
      <c r="AIX165" s="160"/>
      <c r="AIY165" s="160"/>
      <c r="AIZ165" s="160"/>
      <c r="AJA165" s="160"/>
      <c r="AJB165" s="160"/>
      <c r="AJC165" s="160"/>
      <c r="AJD165" s="160"/>
      <c r="AJE165" s="160"/>
      <c r="AJF165" s="160"/>
      <c r="AJG165" s="160"/>
      <c r="AJH165" s="160"/>
      <c r="AJI165" s="160"/>
      <c r="AJJ165" s="160"/>
    </row>
    <row r="166" spans="1:946" s="171" customFormat="1" ht="27.95" customHeight="1" x14ac:dyDescent="0.25">
      <c r="A166" s="73" t="s">
        <v>123</v>
      </c>
      <c r="B166" s="73" t="s">
        <v>382</v>
      </c>
      <c r="C166" s="84"/>
      <c r="D166" s="86"/>
      <c r="E166" s="86"/>
      <c r="F166" s="81" t="s">
        <v>388</v>
      </c>
      <c r="G166" s="86"/>
      <c r="H166" s="86"/>
      <c r="I166" s="86"/>
      <c r="J166" s="86"/>
      <c r="K166" s="62"/>
      <c r="L166" s="86"/>
      <c r="M166" s="64" t="s">
        <v>66</v>
      </c>
      <c r="N166" s="88"/>
      <c r="O166" s="88"/>
      <c r="P166" s="64">
        <v>1</v>
      </c>
      <c r="Q166" s="88"/>
      <c r="R166" s="64">
        <v>1</v>
      </c>
      <c r="S166" s="88"/>
      <c r="T166" s="64">
        <v>1</v>
      </c>
      <c r="U166" s="88"/>
      <c r="V166" s="64">
        <v>1</v>
      </c>
      <c r="W166" s="88"/>
      <c r="X166" s="64">
        <v>1</v>
      </c>
      <c r="Y166" s="88"/>
      <c r="Z166" s="51">
        <f t="shared" si="2"/>
        <v>5</v>
      </c>
      <c r="AA166" s="66"/>
      <c r="AB166" s="53"/>
      <c r="AC166" s="67"/>
      <c r="AD166" s="68"/>
      <c r="AE166" s="68"/>
      <c r="AF166" s="69"/>
      <c r="AG166" s="66"/>
      <c r="AH166" s="66"/>
      <c r="AI166" s="67"/>
      <c r="AJ166" s="160"/>
      <c r="AK166" s="160"/>
      <c r="AL166" s="160"/>
      <c r="AM166" s="160"/>
      <c r="AN166" s="160"/>
      <c r="AO166" s="160"/>
      <c r="AP166" s="160"/>
      <c r="AQ166" s="160"/>
      <c r="AR166" s="160"/>
      <c r="AS166" s="160"/>
      <c r="AT166" s="160"/>
      <c r="AU166" s="160"/>
      <c r="AV166" s="160"/>
      <c r="AW166" s="160"/>
      <c r="AX166" s="160"/>
      <c r="AY166" s="160"/>
      <c r="AZ166" s="160"/>
      <c r="BA166" s="160"/>
      <c r="BB166" s="160"/>
      <c r="BC166" s="160"/>
      <c r="BD166" s="160"/>
      <c r="BE166" s="160"/>
      <c r="BF166" s="160"/>
      <c r="BG166" s="160"/>
      <c r="BH166" s="160"/>
      <c r="BI166" s="160"/>
      <c r="BJ166" s="160"/>
      <c r="BK166" s="160"/>
      <c r="BL166" s="160"/>
      <c r="BM166" s="160"/>
      <c r="BN166" s="160"/>
      <c r="BO166" s="160"/>
      <c r="BP166" s="160"/>
      <c r="BQ166" s="160"/>
      <c r="BR166" s="160"/>
      <c r="BS166" s="160"/>
      <c r="BT166" s="160"/>
      <c r="BU166" s="160"/>
      <c r="BV166" s="160"/>
      <c r="BW166" s="160"/>
      <c r="BX166" s="160"/>
      <c r="BY166" s="160"/>
      <c r="BZ166" s="160"/>
      <c r="CA166" s="160"/>
      <c r="CB166" s="160"/>
      <c r="CC166" s="160"/>
      <c r="CD166" s="160"/>
      <c r="CE166" s="160"/>
      <c r="CF166" s="160"/>
      <c r="CG166" s="160"/>
      <c r="CH166" s="160"/>
      <c r="CI166" s="160"/>
      <c r="CJ166" s="160"/>
      <c r="CK166" s="160"/>
      <c r="CL166" s="160"/>
      <c r="CM166" s="160"/>
      <c r="CN166" s="160"/>
      <c r="CO166" s="160"/>
      <c r="CP166" s="160"/>
      <c r="CQ166" s="160"/>
      <c r="CR166" s="160"/>
      <c r="CS166" s="160"/>
      <c r="CT166" s="160"/>
      <c r="CU166" s="160"/>
      <c r="CV166" s="160"/>
      <c r="CW166" s="160"/>
      <c r="CX166" s="160"/>
      <c r="CY166" s="160"/>
      <c r="CZ166" s="160"/>
      <c r="DA166" s="160"/>
      <c r="DB166" s="160"/>
      <c r="DC166" s="160"/>
      <c r="DD166" s="160"/>
      <c r="DE166" s="160"/>
      <c r="DF166" s="160"/>
      <c r="DG166" s="160"/>
      <c r="DH166" s="160"/>
      <c r="DI166" s="160"/>
      <c r="DJ166" s="160"/>
      <c r="DK166" s="160"/>
      <c r="DL166" s="160"/>
      <c r="DM166" s="160"/>
      <c r="DN166" s="160"/>
      <c r="DO166" s="160"/>
      <c r="DP166" s="160"/>
      <c r="DQ166" s="160"/>
      <c r="DR166" s="160"/>
      <c r="DS166" s="160"/>
      <c r="DT166" s="160"/>
      <c r="DU166" s="160"/>
      <c r="DV166" s="160"/>
      <c r="DW166" s="160"/>
      <c r="DX166" s="160"/>
      <c r="DY166" s="160"/>
      <c r="DZ166" s="160"/>
      <c r="EA166" s="160"/>
      <c r="EB166" s="160"/>
      <c r="EC166" s="160"/>
      <c r="ED166" s="160"/>
      <c r="EE166" s="160"/>
      <c r="EF166" s="160"/>
      <c r="EG166" s="160"/>
      <c r="EH166" s="160"/>
      <c r="EI166" s="160"/>
      <c r="EJ166" s="160"/>
      <c r="EK166" s="160"/>
      <c r="EL166" s="160"/>
      <c r="EM166" s="160"/>
      <c r="EN166" s="160"/>
      <c r="EO166" s="160"/>
      <c r="EP166" s="160"/>
      <c r="EQ166" s="160"/>
      <c r="ER166" s="160"/>
      <c r="ES166" s="160"/>
      <c r="ET166" s="160"/>
      <c r="EU166" s="160"/>
      <c r="EV166" s="160"/>
      <c r="EW166" s="160"/>
      <c r="EX166" s="160"/>
      <c r="EY166" s="160"/>
      <c r="EZ166" s="160"/>
      <c r="FA166" s="160"/>
      <c r="FB166" s="160"/>
      <c r="FC166" s="160"/>
      <c r="FD166" s="160"/>
      <c r="FE166" s="160"/>
      <c r="FF166" s="160"/>
      <c r="FG166" s="160"/>
      <c r="FH166" s="160"/>
      <c r="FI166" s="160"/>
      <c r="FJ166" s="160"/>
      <c r="FK166" s="160"/>
      <c r="FL166" s="160"/>
      <c r="FM166" s="160"/>
      <c r="FN166" s="160"/>
      <c r="FO166" s="160"/>
      <c r="FP166" s="160"/>
      <c r="FQ166" s="160"/>
      <c r="FR166" s="160"/>
      <c r="FS166" s="160"/>
      <c r="FT166" s="160"/>
      <c r="FU166" s="160"/>
      <c r="FV166" s="160"/>
      <c r="FW166" s="160"/>
      <c r="FX166" s="160"/>
      <c r="FY166" s="160"/>
      <c r="FZ166" s="160"/>
      <c r="GA166" s="160"/>
      <c r="GB166" s="160"/>
      <c r="GC166" s="160"/>
      <c r="GD166" s="160"/>
      <c r="GE166" s="160"/>
      <c r="GF166" s="160"/>
      <c r="GG166" s="160"/>
      <c r="GH166" s="160"/>
      <c r="GI166" s="160"/>
      <c r="GJ166" s="160"/>
      <c r="GK166" s="160"/>
      <c r="GL166" s="160"/>
      <c r="GM166" s="160"/>
      <c r="GN166" s="160"/>
      <c r="GO166" s="160"/>
      <c r="GP166" s="160"/>
      <c r="GQ166" s="160"/>
      <c r="GR166" s="160"/>
      <c r="GS166" s="160"/>
      <c r="GT166" s="160"/>
      <c r="GU166" s="160"/>
      <c r="GV166" s="160"/>
      <c r="GW166" s="160"/>
      <c r="GX166" s="160"/>
      <c r="GY166" s="160"/>
      <c r="GZ166" s="160"/>
      <c r="HA166" s="160"/>
      <c r="HB166" s="160"/>
      <c r="HC166" s="160"/>
      <c r="HD166" s="160"/>
      <c r="HE166" s="160"/>
      <c r="HF166" s="160"/>
      <c r="HG166" s="160"/>
      <c r="HH166" s="160"/>
      <c r="HI166" s="160"/>
      <c r="HJ166" s="160"/>
      <c r="HK166" s="160"/>
      <c r="HL166" s="160"/>
      <c r="HM166" s="160"/>
      <c r="HN166" s="160"/>
      <c r="HO166" s="160"/>
      <c r="HP166" s="160"/>
      <c r="HQ166" s="160"/>
      <c r="HR166" s="160"/>
      <c r="HS166" s="160"/>
      <c r="HT166" s="160"/>
      <c r="HU166" s="160"/>
      <c r="HV166" s="160"/>
      <c r="HW166" s="160"/>
      <c r="HX166" s="160"/>
      <c r="HY166" s="160"/>
      <c r="HZ166" s="160"/>
      <c r="IA166" s="160"/>
      <c r="IB166" s="160"/>
      <c r="IC166" s="160"/>
      <c r="ID166" s="160"/>
      <c r="IE166" s="160"/>
      <c r="IF166" s="160"/>
      <c r="IG166" s="160"/>
      <c r="IH166" s="160"/>
      <c r="II166" s="160"/>
      <c r="IJ166" s="160"/>
      <c r="IK166" s="160"/>
      <c r="IL166" s="160"/>
      <c r="IM166" s="160"/>
      <c r="IN166" s="160"/>
      <c r="IO166" s="160"/>
      <c r="IP166" s="160"/>
      <c r="IQ166" s="160"/>
      <c r="IR166" s="160"/>
      <c r="IS166" s="160"/>
      <c r="IT166" s="160"/>
      <c r="IU166" s="160"/>
      <c r="IV166" s="160"/>
      <c r="IW166" s="160"/>
      <c r="IX166" s="160"/>
      <c r="IY166" s="160"/>
      <c r="IZ166" s="160"/>
      <c r="JA166" s="160"/>
      <c r="JB166" s="160"/>
      <c r="JC166" s="160"/>
      <c r="JD166" s="160"/>
      <c r="JE166" s="160"/>
      <c r="JF166" s="160"/>
      <c r="JG166" s="160"/>
      <c r="JH166" s="160"/>
      <c r="JI166" s="160"/>
      <c r="JJ166" s="160"/>
      <c r="JK166" s="160"/>
      <c r="JL166" s="160"/>
      <c r="JM166" s="160"/>
      <c r="JN166" s="160"/>
      <c r="JO166" s="160"/>
      <c r="JP166" s="160"/>
      <c r="JQ166" s="160"/>
      <c r="JR166" s="160"/>
      <c r="JS166" s="160"/>
      <c r="JT166" s="160"/>
      <c r="JU166" s="160"/>
      <c r="JV166" s="160"/>
      <c r="JW166" s="160"/>
      <c r="JX166" s="160"/>
      <c r="JY166" s="160"/>
      <c r="JZ166" s="160"/>
      <c r="KA166" s="160"/>
      <c r="KB166" s="160"/>
      <c r="KC166" s="160"/>
      <c r="KD166" s="160"/>
      <c r="KE166" s="160"/>
      <c r="KF166" s="160"/>
      <c r="KG166" s="160"/>
      <c r="KH166" s="160"/>
      <c r="KI166" s="160"/>
      <c r="KJ166" s="160"/>
      <c r="KK166" s="160"/>
      <c r="KL166" s="160"/>
      <c r="KM166" s="160"/>
      <c r="KN166" s="160"/>
      <c r="KO166" s="160"/>
      <c r="KP166" s="160"/>
      <c r="KQ166" s="160"/>
      <c r="KR166" s="160"/>
      <c r="KS166" s="160"/>
      <c r="KT166" s="160"/>
      <c r="KU166" s="160"/>
      <c r="KV166" s="160"/>
      <c r="KW166" s="160"/>
      <c r="KX166" s="160"/>
      <c r="KY166" s="160"/>
      <c r="KZ166" s="160"/>
      <c r="LA166" s="160"/>
      <c r="LB166" s="160"/>
      <c r="LC166" s="160"/>
      <c r="LD166" s="160"/>
      <c r="LE166" s="160"/>
      <c r="LF166" s="160"/>
      <c r="LG166" s="160"/>
      <c r="LH166" s="160"/>
      <c r="LI166" s="160"/>
      <c r="LJ166" s="160"/>
      <c r="LK166" s="160"/>
      <c r="LL166" s="160"/>
      <c r="LM166" s="160"/>
      <c r="LN166" s="160"/>
      <c r="LO166" s="160"/>
      <c r="LP166" s="160"/>
      <c r="LQ166" s="160"/>
      <c r="LR166" s="160"/>
      <c r="LS166" s="160"/>
      <c r="LT166" s="160"/>
      <c r="LU166" s="160"/>
      <c r="LV166" s="160"/>
      <c r="LW166" s="160"/>
      <c r="LX166" s="160"/>
      <c r="LY166" s="160"/>
      <c r="LZ166" s="160"/>
      <c r="MA166" s="160"/>
      <c r="MB166" s="160"/>
      <c r="MC166" s="160"/>
      <c r="MD166" s="160"/>
      <c r="ME166" s="160"/>
      <c r="MF166" s="160"/>
      <c r="MG166" s="160"/>
      <c r="MH166" s="160"/>
      <c r="MI166" s="160"/>
      <c r="MJ166" s="160"/>
      <c r="MK166" s="160"/>
      <c r="ML166" s="160"/>
      <c r="MM166" s="160"/>
      <c r="MN166" s="160"/>
      <c r="MO166" s="160"/>
      <c r="MP166" s="160"/>
      <c r="MQ166" s="160"/>
      <c r="MR166" s="160"/>
      <c r="MS166" s="160"/>
      <c r="MT166" s="160"/>
      <c r="MU166" s="160"/>
      <c r="MV166" s="160"/>
      <c r="MW166" s="160"/>
      <c r="MX166" s="160"/>
      <c r="MY166" s="160"/>
      <c r="MZ166" s="160"/>
      <c r="NA166" s="160"/>
      <c r="NB166" s="160"/>
      <c r="NC166" s="160"/>
      <c r="ND166" s="160"/>
      <c r="NE166" s="160"/>
      <c r="NF166" s="160"/>
      <c r="NG166" s="160"/>
      <c r="NH166" s="160"/>
      <c r="NI166" s="160"/>
      <c r="NJ166" s="160"/>
      <c r="NK166" s="160"/>
      <c r="NL166" s="160"/>
      <c r="NM166" s="160"/>
      <c r="NN166" s="160"/>
      <c r="NO166" s="160"/>
      <c r="NP166" s="160"/>
      <c r="NQ166" s="160"/>
      <c r="NR166" s="160"/>
      <c r="NS166" s="160"/>
      <c r="NT166" s="160"/>
      <c r="NU166" s="160"/>
      <c r="NV166" s="160"/>
      <c r="NW166" s="160"/>
      <c r="NX166" s="160"/>
      <c r="NY166" s="160"/>
      <c r="NZ166" s="160"/>
      <c r="OA166" s="160"/>
      <c r="OB166" s="160"/>
      <c r="OC166" s="160"/>
      <c r="OD166" s="160"/>
      <c r="OE166" s="160"/>
      <c r="OF166" s="160"/>
      <c r="OG166" s="160"/>
      <c r="OH166" s="160"/>
      <c r="OI166" s="160"/>
      <c r="OJ166" s="160"/>
      <c r="OK166" s="160"/>
      <c r="OL166" s="160"/>
      <c r="OM166" s="160"/>
      <c r="ON166" s="160"/>
      <c r="OO166" s="160"/>
      <c r="OP166" s="160"/>
      <c r="OQ166" s="160"/>
      <c r="OR166" s="160"/>
      <c r="OS166" s="160"/>
      <c r="OT166" s="160"/>
      <c r="OU166" s="160"/>
      <c r="OV166" s="160"/>
      <c r="OW166" s="160"/>
      <c r="OX166" s="160"/>
      <c r="OY166" s="160"/>
      <c r="OZ166" s="160"/>
      <c r="PA166" s="160"/>
      <c r="PB166" s="160"/>
      <c r="PC166" s="160"/>
      <c r="PD166" s="160"/>
      <c r="PE166" s="160"/>
      <c r="PF166" s="160"/>
      <c r="PG166" s="160"/>
      <c r="PH166" s="160"/>
      <c r="PI166" s="160"/>
      <c r="PJ166" s="160"/>
      <c r="PK166" s="160"/>
      <c r="PL166" s="160"/>
      <c r="PM166" s="160"/>
      <c r="PN166" s="160"/>
      <c r="PO166" s="160"/>
      <c r="PP166" s="160"/>
      <c r="PQ166" s="160"/>
      <c r="PR166" s="160"/>
      <c r="PS166" s="160"/>
      <c r="PT166" s="160"/>
      <c r="PU166" s="160"/>
      <c r="PV166" s="160"/>
      <c r="PW166" s="160"/>
      <c r="PX166" s="160"/>
      <c r="PY166" s="160"/>
      <c r="PZ166" s="160"/>
      <c r="QA166" s="160"/>
      <c r="QB166" s="160"/>
      <c r="QC166" s="160"/>
      <c r="QD166" s="160"/>
      <c r="QE166" s="160"/>
      <c r="QF166" s="160"/>
      <c r="QG166" s="160"/>
      <c r="QH166" s="160"/>
      <c r="QI166" s="160"/>
      <c r="QJ166" s="160"/>
      <c r="QK166" s="160"/>
      <c r="QL166" s="160"/>
      <c r="QM166" s="160"/>
      <c r="QN166" s="160"/>
      <c r="QO166" s="160"/>
      <c r="QP166" s="160"/>
      <c r="QQ166" s="160"/>
      <c r="QR166" s="160"/>
      <c r="QS166" s="160"/>
      <c r="QT166" s="160"/>
      <c r="QU166" s="160"/>
      <c r="QV166" s="160"/>
      <c r="QW166" s="160"/>
      <c r="QX166" s="160"/>
      <c r="QY166" s="160"/>
      <c r="QZ166" s="160"/>
      <c r="RA166" s="160"/>
      <c r="RB166" s="160"/>
      <c r="RC166" s="160"/>
      <c r="RD166" s="160"/>
      <c r="RE166" s="160"/>
      <c r="RF166" s="160"/>
      <c r="RG166" s="160"/>
      <c r="RH166" s="160"/>
      <c r="RI166" s="160"/>
      <c r="RJ166" s="160"/>
      <c r="RK166" s="160"/>
      <c r="RL166" s="160"/>
      <c r="RM166" s="160"/>
      <c r="RN166" s="160"/>
      <c r="RO166" s="160"/>
      <c r="RP166" s="160"/>
      <c r="RQ166" s="160"/>
      <c r="RR166" s="160"/>
      <c r="RS166" s="160"/>
      <c r="RT166" s="160"/>
      <c r="RU166" s="160"/>
      <c r="RV166" s="160"/>
      <c r="RW166" s="160"/>
      <c r="RX166" s="160"/>
      <c r="RY166" s="160"/>
      <c r="RZ166" s="160"/>
      <c r="SA166" s="160"/>
      <c r="SB166" s="160"/>
      <c r="SC166" s="160"/>
      <c r="SD166" s="160"/>
      <c r="SE166" s="160"/>
      <c r="SF166" s="160"/>
      <c r="SG166" s="160"/>
      <c r="SH166" s="160"/>
      <c r="SI166" s="160"/>
      <c r="SJ166" s="160"/>
      <c r="SK166" s="160"/>
      <c r="SL166" s="160"/>
      <c r="SM166" s="160"/>
      <c r="SN166" s="160"/>
      <c r="SO166" s="160"/>
      <c r="SP166" s="160"/>
      <c r="SQ166" s="160"/>
      <c r="SR166" s="160"/>
      <c r="SS166" s="160"/>
      <c r="ST166" s="160"/>
      <c r="SU166" s="160"/>
      <c r="SV166" s="160"/>
      <c r="SW166" s="160"/>
      <c r="SX166" s="160"/>
      <c r="SY166" s="160"/>
      <c r="SZ166" s="160"/>
      <c r="TA166" s="160"/>
      <c r="TB166" s="160"/>
      <c r="TC166" s="160"/>
      <c r="TD166" s="160"/>
      <c r="TE166" s="160"/>
      <c r="TF166" s="160"/>
      <c r="TG166" s="160"/>
      <c r="TH166" s="160"/>
      <c r="TI166" s="160"/>
      <c r="TJ166" s="160"/>
      <c r="TK166" s="160"/>
      <c r="TL166" s="160"/>
      <c r="TM166" s="160"/>
      <c r="TN166" s="160"/>
      <c r="TO166" s="160"/>
      <c r="TP166" s="160"/>
      <c r="TQ166" s="160"/>
      <c r="TR166" s="160"/>
      <c r="TS166" s="160"/>
      <c r="TT166" s="160"/>
      <c r="TU166" s="160"/>
      <c r="TV166" s="160"/>
      <c r="TW166" s="160"/>
      <c r="TX166" s="160"/>
      <c r="TY166" s="160"/>
      <c r="TZ166" s="160"/>
      <c r="UA166" s="160"/>
      <c r="UB166" s="160"/>
      <c r="UC166" s="160"/>
      <c r="UD166" s="160"/>
      <c r="UE166" s="160"/>
      <c r="UF166" s="160"/>
      <c r="UG166" s="160"/>
      <c r="UH166" s="160"/>
      <c r="UI166" s="160"/>
      <c r="UJ166" s="160"/>
      <c r="UK166" s="160"/>
      <c r="UL166" s="160"/>
      <c r="UM166" s="160"/>
      <c r="UN166" s="160"/>
      <c r="UO166" s="160"/>
      <c r="UP166" s="160"/>
      <c r="UQ166" s="160"/>
      <c r="UR166" s="160"/>
      <c r="US166" s="160"/>
      <c r="UT166" s="160"/>
      <c r="UU166" s="160"/>
      <c r="UV166" s="160"/>
      <c r="UW166" s="160"/>
      <c r="UX166" s="160"/>
      <c r="UY166" s="160"/>
      <c r="UZ166" s="160"/>
      <c r="VA166" s="160"/>
      <c r="VB166" s="160"/>
      <c r="VC166" s="160"/>
      <c r="VD166" s="160"/>
      <c r="VE166" s="160"/>
      <c r="VF166" s="160"/>
      <c r="VG166" s="160"/>
      <c r="VH166" s="160"/>
      <c r="VI166" s="160"/>
      <c r="VJ166" s="160"/>
      <c r="VK166" s="160"/>
      <c r="VL166" s="160"/>
      <c r="VM166" s="160"/>
      <c r="VN166" s="160"/>
      <c r="VO166" s="160"/>
      <c r="VP166" s="160"/>
      <c r="VQ166" s="160"/>
      <c r="VR166" s="160"/>
      <c r="VS166" s="160"/>
      <c r="VT166" s="160"/>
      <c r="VU166" s="160"/>
      <c r="VV166" s="160"/>
      <c r="VW166" s="160"/>
      <c r="VX166" s="160"/>
      <c r="VY166" s="160"/>
      <c r="VZ166" s="160"/>
      <c r="WA166" s="160"/>
      <c r="WB166" s="160"/>
      <c r="WC166" s="160"/>
      <c r="WD166" s="160"/>
      <c r="WE166" s="160"/>
      <c r="WF166" s="160"/>
      <c r="WG166" s="160"/>
      <c r="WH166" s="160"/>
      <c r="WI166" s="160"/>
      <c r="WJ166" s="160"/>
      <c r="WK166" s="160"/>
      <c r="WL166" s="160"/>
      <c r="WM166" s="160"/>
      <c r="WN166" s="160"/>
      <c r="WO166" s="160"/>
      <c r="WP166" s="160"/>
      <c r="WQ166" s="160"/>
      <c r="WR166" s="160"/>
      <c r="WS166" s="160"/>
      <c r="WT166" s="160"/>
      <c r="WU166" s="160"/>
      <c r="WV166" s="160"/>
      <c r="WW166" s="160"/>
      <c r="WX166" s="160"/>
      <c r="WY166" s="160"/>
      <c r="WZ166" s="160"/>
      <c r="XA166" s="160"/>
      <c r="XB166" s="160"/>
      <c r="XC166" s="160"/>
      <c r="XD166" s="160"/>
      <c r="XE166" s="160"/>
      <c r="XF166" s="160"/>
      <c r="XG166" s="160"/>
      <c r="XH166" s="160"/>
      <c r="XI166" s="160"/>
      <c r="XJ166" s="160"/>
      <c r="XK166" s="160"/>
      <c r="XL166" s="160"/>
      <c r="XM166" s="160"/>
      <c r="XN166" s="160"/>
      <c r="XO166" s="160"/>
      <c r="XP166" s="160"/>
      <c r="XQ166" s="160"/>
      <c r="XR166" s="160"/>
      <c r="XS166" s="160"/>
      <c r="XT166" s="160"/>
      <c r="XU166" s="160"/>
      <c r="XV166" s="160"/>
      <c r="XW166" s="160"/>
      <c r="XX166" s="160"/>
      <c r="XY166" s="160"/>
      <c r="XZ166" s="160"/>
      <c r="YA166" s="160"/>
      <c r="YB166" s="160"/>
      <c r="YC166" s="160"/>
      <c r="YD166" s="160"/>
      <c r="YE166" s="160"/>
      <c r="YF166" s="160"/>
      <c r="YG166" s="160"/>
      <c r="YH166" s="160"/>
      <c r="YI166" s="160"/>
      <c r="YJ166" s="160"/>
      <c r="YK166" s="160"/>
      <c r="YL166" s="160"/>
      <c r="YM166" s="160"/>
      <c r="YN166" s="160"/>
      <c r="YO166" s="160"/>
      <c r="YP166" s="160"/>
      <c r="YQ166" s="160"/>
      <c r="YR166" s="160"/>
      <c r="YS166" s="160"/>
      <c r="YT166" s="160"/>
      <c r="YU166" s="160"/>
      <c r="YV166" s="160"/>
      <c r="YW166" s="160"/>
      <c r="YX166" s="160"/>
      <c r="YY166" s="160"/>
      <c r="YZ166" s="160"/>
      <c r="ZA166" s="160"/>
      <c r="ZB166" s="160"/>
      <c r="ZC166" s="160"/>
      <c r="ZD166" s="160"/>
      <c r="ZE166" s="160"/>
      <c r="ZF166" s="160"/>
      <c r="ZG166" s="160"/>
      <c r="ZH166" s="160"/>
      <c r="ZI166" s="160"/>
      <c r="ZJ166" s="160"/>
      <c r="ZK166" s="160"/>
      <c r="ZL166" s="160"/>
      <c r="ZM166" s="160"/>
      <c r="ZN166" s="160"/>
      <c r="ZO166" s="160"/>
      <c r="ZP166" s="160"/>
      <c r="ZQ166" s="160"/>
      <c r="ZR166" s="160"/>
      <c r="ZS166" s="160"/>
      <c r="ZT166" s="160"/>
      <c r="ZU166" s="160"/>
      <c r="ZV166" s="160"/>
      <c r="ZW166" s="160"/>
      <c r="ZX166" s="160"/>
      <c r="ZY166" s="160"/>
      <c r="ZZ166" s="160"/>
      <c r="AAA166" s="160"/>
      <c r="AAB166" s="160"/>
      <c r="AAC166" s="160"/>
      <c r="AAD166" s="160"/>
      <c r="AAE166" s="160"/>
      <c r="AAF166" s="160"/>
      <c r="AAG166" s="160"/>
      <c r="AAH166" s="160"/>
      <c r="AAI166" s="160"/>
      <c r="AAJ166" s="160"/>
      <c r="AAK166" s="160"/>
      <c r="AAL166" s="160"/>
      <c r="AAM166" s="160"/>
      <c r="AAN166" s="160"/>
      <c r="AAO166" s="160"/>
      <c r="AAP166" s="160"/>
      <c r="AAQ166" s="160"/>
      <c r="AAR166" s="160"/>
      <c r="AAS166" s="160"/>
      <c r="AAT166" s="160"/>
      <c r="AAU166" s="160"/>
      <c r="AAV166" s="160"/>
      <c r="AAW166" s="160"/>
      <c r="AAX166" s="160"/>
      <c r="AAY166" s="160"/>
      <c r="AAZ166" s="160"/>
      <c r="ABA166" s="160"/>
      <c r="ABB166" s="160"/>
      <c r="ABC166" s="160"/>
      <c r="ABD166" s="160"/>
      <c r="ABE166" s="160"/>
      <c r="ABF166" s="160"/>
      <c r="ABG166" s="160"/>
      <c r="ABH166" s="160"/>
      <c r="ABI166" s="160"/>
      <c r="ABJ166" s="160"/>
      <c r="ABK166" s="160"/>
      <c r="ABL166" s="160"/>
      <c r="ABM166" s="160"/>
      <c r="ABN166" s="160"/>
      <c r="ABO166" s="160"/>
      <c r="ABP166" s="160"/>
      <c r="ABQ166" s="160"/>
      <c r="ABR166" s="160"/>
      <c r="ABS166" s="160"/>
      <c r="ABT166" s="160"/>
      <c r="ABU166" s="160"/>
      <c r="ABV166" s="160"/>
      <c r="ABW166" s="160"/>
      <c r="ABX166" s="160"/>
      <c r="ABY166" s="160"/>
      <c r="ABZ166" s="160"/>
      <c r="ACA166" s="160"/>
      <c r="ACB166" s="160"/>
      <c r="ACC166" s="160"/>
      <c r="ACD166" s="160"/>
      <c r="ACE166" s="160"/>
      <c r="ACF166" s="160"/>
      <c r="ACG166" s="160"/>
      <c r="ACH166" s="160"/>
      <c r="ACI166" s="160"/>
      <c r="ACJ166" s="160"/>
      <c r="ACK166" s="160"/>
      <c r="ACL166" s="160"/>
      <c r="ACM166" s="160"/>
      <c r="ACN166" s="160"/>
      <c r="ACO166" s="160"/>
      <c r="ACP166" s="160"/>
      <c r="ACQ166" s="160"/>
      <c r="ACR166" s="160"/>
      <c r="ACS166" s="160"/>
      <c r="ACT166" s="160"/>
      <c r="ACU166" s="160"/>
      <c r="ACV166" s="160"/>
      <c r="ACW166" s="160"/>
      <c r="ACX166" s="160"/>
      <c r="ACY166" s="160"/>
      <c r="ACZ166" s="160"/>
      <c r="ADA166" s="160"/>
      <c r="ADB166" s="160"/>
      <c r="ADC166" s="160"/>
      <c r="ADD166" s="160"/>
      <c r="ADE166" s="160"/>
      <c r="ADF166" s="160"/>
      <c r="ADG166" s="160"/>
      <c r="ADH166" s="160"/>
      <c r="ADI166" s="160"/>
      <c r="ADJ166" s="160"/>
      <c r="ADK166" s="160"/>
      <c r="ADL166" s="160"/>
      <c r="ADM166" s="160"/>
      <c r="ADN166" s="160"/>
      <c r="ADO166" s="160"/>
      <c r="ADP166" s="160"/>
      <c r="ADQ166" s="160"/>
      <c r="ADR166" s="160"/>
      <c r="ADS166" s="160"/>
      <c r="ADT166" s="160"/>
      <c r="ADU166" s="160"/>
      <c r="ADV166" s="160"/>
      <c r="ADW166" s="160"/>
      <c r="ADX166" s="160"/>
      <c r="ADY166" s="160"/>
      <c r="ADZ166" s="160"/>
      <c r="AEA166" s="160"/>
      <c r="AEB166" s="160"/>
      <c r="AEC166" s="160"/>
      <c r="AED166" s="160"/>
      <c r="AEE166" s="160"/>
      <c r="AEF166" s="160"/>
      <c r="AEG166" s="160"/>
      <c r="AEH166" s="160"/>
      <c r="AEI166" s="160"/>
      <c r="AEJ166" s="160"/>
      <c r="AEK166" s="160"/>
      <c r="AEL166" s="160"/>
      <c r="AEM166" s="160"/>
      <c r="AEN166" s="160"/>
      <c r="AEO166" s="160"/>
      <c r="AEP166" s="160"/>
      <c r="AEQ166" s="160"/>
      <c r="AER166" s="160"/>
      <c r="AES166" s="160"/>
      <c r="AET166" s="160"/>
      <c r="AEU166" s="160"/>
      <c r="AEV166" s="160"/>
      <c r="AEW166" s="160"/>
      <c r="AEX166" s="160"/>
      <c r="AEY166" s="160"/>
      <c r="AEZ166" s="160"/>
      <c r="AFA166" s="160"/>
      <c r="AFB166" s="160"/>
      <c r="AFC166" s="160"/>
      <c r="AFD166" s="160"/>
      <c r="AFE166" s="160"/>
      <c r="AFF166" s="160"/>
      <c r="AFG166" s="160"/>
      <c r="AFH166" s="160"/>
      <c r="AFI166" s="160"/>
      <c r="AFJ166" s="160"/>
      <c r="AFK166" s="160"/>
      <c r="AFL166" s="160"/>
      <c r="AFM166" s="160"/>
      <c r="AFN166" s="160"/>
      <c r="AFO166" s="160"/>
      <c r="AFP166" s="160"/>
      <c r="AFQ166" s="160"/>
      <c r="AFR166" s="160"/>
      <c r="AFS166" s="160"/>
      <c r="AFT166" s="160"/>
      <c r="AFU166" s="160"/>
      <c r="AFV166" s="160"/>
      <c r="AFW166" s="160"/>
      <c r="AFX166" s="160"/>
      <c r="AFY166" s="160"/>
      <c r="AFZ166" s="160"/>
      <c r="AGA166" s="160"/>
      <c r="AGB166" s="160"/>
      <c r="AGC166" s="160"/>
      <c r="AGD166" s="160"/>
      <c r="AGE166" s="160"/>
      <c r="AGF166" s="160"/>
      <c r="AGG166" s="160"/>
      <c r="AGH166" s="160"/>
      <c r="AGI166" s="160"/>
      <c r="AGJ166" s="160"/>
      <c r="AGK166" s="160"/>
      <c r="AGL166" s="160"/>
      <c r="AGM166" s="160"/>
      <c r="AGN166" s="160"/>
      <c r="AGO166" s="160"/>
      <c r="AGP166" s="160"/>
      <c r="AGQ166" s="160"/>
      <c r="AGR166" s="160"/>
      <c r="AGS166" s="160"/>
      <c r="AGT166" s="160"/>
      <c r="AGU166" s="160"/>
      <c r="AGV166" s="160"/>
      <c r="AGW166" s="160"/>
      <c r="AGX166" s="160"/>
      <c r="AGY166" s="160"/>
      <c r="AGZ166" s="160"/>
      <c r="AHA166" s="160"/>
      <c r="AHB166" s="160"/>
      <c r="AHC166" s="160"/>
      <c r="AHD166" s="160"/>
      <c r="AHE166" s="160"/>
      <c r="AHF166" s="160"/>
      <c r="AHG166" s="160"/>
      <c r="AHH166" s="160"/>
      <c r="AHI166" s="160"/>
      <c r="AHJ166" s="160"/>
      <c r="AHK166" s="160"/>
      <c r="AHL166" s="160"/>
      <c r="AHM166" s="160"/>
      <c r="AHN166" s="160"/>
      <c r="AHO166" s="160"/>
      <c r="AHP166" s="160"/>
      <c r="AHQ166" s="160"/>
      <c r="AHR166" s="160"/>
      <c r="AHS166" s="160"/>
      <c r="AHT166" s="160"/>
      <c r="AHU166" s="160"/>
      <c r="AHV166" s="160"/>
      <c r="AHW166" s="160"/>
      <c r="AHX166" s="160"/>
      <c r="AHY166" s="160"/>
      <c r="AHZ166" s="160"/>
      <c r="AIA166" s="160"/>
      <c r="AIB166" s="160"/>
      <c r="AIC166" s="160"/>
      <c r="AID166" s="160"/>
      <c r="AIE166" s="160"/>
      <c r="AIF166" s="160"/>
      <c r="AIG166" s="160"/>
      <c r="AIH166" s="160"/>
      <c r="AII166" s="160"/>
      <c r="AIJ166" s="160"/>
      <c r="AIK166" s="160"/>
      <c r="AIL166" s="160"/>
      <c r="AIM166" s="160"/>
      <c r="AIN166" s="160"/>
      <c r="AIO166" s="160"/>
      <c r="AIP166" s="160"/>
      <c r="AIQ166" s="160"/>
      <c r="AIR166" s="160"/>
      <c r="AIS166" s="160"/>
      <c r="AIT166" s="160"/>
      <c r="AIU166" s="160"/>
      <c r="AIV166" s="160"/>
      <c r="AIW166" s="160"/>
      <c r="AIX166" s="160"/>
      <c r="AIY166" s="160"/>
      <c r="AIZ166" s="160"/>
      <c r="AJA166" s="160"/>
      <c r="AJB166" s="160"/>
      <c r="AJC166" s="160"/>
      <c r="AJD166" s="160"/>
      <c r="AJE166" s="160"/>
      <c r="AJF166" s="160"/>
      <c r="AJG166" s="160"/>
      <c r="AJH166" s="160"/>
      <c r="AJI166" s="160"/>
      <c r="AJJ166" s="160"/>
    </row>
    <row r="167" spans="1:946" s="171" customFormat="1" ht="27.95" customHeight="1" x14ac:dyDescent="0.25">
      <c r="A167" s="73" t="s">
        <v>123</v>
      </c>
      <c r="B167" s="73" t="s">
        <v>382</v>
      </c>
      <c r="C167" s="70" t="s">
        <v>393</v>
      </c>
      <c r="D167" s="80" t="s">
        <v>68</v>
      </c>
      <c r="E167" s="80" t="s">
        <v>394</v>
      </c>
      <c r="F167" s="81" t="s">
        <v>388</v>
      </c>
      <c r="G167" s="80" t="s">
        <v>60</v>
      </c>
      <c r="H167" s="80" t="s">
        <v>389</v>
      </c>
      <c r="I167" s="80" t="s">
        <v>208</v>
      </c>
      <c r="J167" s="80" t="s">
        <v>395</v>
      </c>
      <c r="K167" s="46" t="s">
        <v>396</v>
      </c>
      <c r="L167" s="80"/>
      <c r="M167" s="48" t="s">
        <v>57</v>
      </c>
      <c r="N167" s="88"/>
      <c r="O167" s="88"/>
      <c r="P167" s="88"/>
      <c r="Q167" s="88"/>
      <c r="R167" s="48">
        <v>1</v>
      </c>
      <c r="S167" s="88"/>
      <c r="T167" s="88"/>
      <c r="U167" s="88"/>
      <c r="V167" s="88"/>
      <c r="W167" s="88"/>
      <c r="X167" s="88"/>
      <c r="Y167" s="88"/>
      <c r="Z167" s="51">
        <f t="shared" si="2"/>
        <v>1</v>
      </c>
      <c r="AA167" s="52"/>
      <c r="AB167" s="53"/>
      <c r="AC167" s="172">
        <f>Z168/(AA167+Z167)</f>
        <v>1</v>
      </c>
      <c r="AD167" s="55">
        <v>0</v>
      </c>
      <c r="AE167" s="55">
        <v>0</v>
      </c>
      <c r="AF167" s="56" t="str">
        <f>IFERROR(AE167/AD167," ")</f>
        <v xml:space="preserve"> </v>
      </c>
      <c r="AG167" s="52">
        <v>60</v>
      </c>
      <c r="AH167" s="52">
        <v>50</v>
      </c>
      <c r="AI167" s="54">
        <f>IFERROR(AH167/AG167," ")</f>
        <v>0.83333333333333337</v>
      </c>
      <c r="AJ167" s="160">
        <f>24+19</f>
        <v>43</v>
      </c>
      <c r="AK167" s="160"/>
      <c r="AL167" s="160"/>
      <c r="AM167" s="160"/>
      <c r="AN167" s="160"/>
      <c r="AO167" s="160"/>
      <c r="AP167" s="160"/>
      <c r="AQ167" s="160"/>
      <c r="AR167" s="160"/>
      <c r="AS167" s="160"/>
      <c r="AT167" s="160"/>
      <c r="AU167" s="160"/>
      <c r="AV167" s="160"/>
      <c r="AW167" s="160"/>
      <c r="AX167" s="160"/>
      <c r="AY167" s="160"/>
      <c r="AZ167" s="160"/>
      <c r="BA167" s="160"/>
      <c r="BB167" s="160"/>
      <c r="BC167" s="160"/>
      <c r="BD167" s="160"/>
      <c r="BE167" s="160"/>
      <c r="BF167" s="160"/>
      <c r="BG167" s="160"/>
      <c r="BH167" s="160"/>
      <c r="BI167" s="160"/>
      <c r="BJ167" s="160"/>
      <c r="BK167" s="160"/>
      <c r="BL167" s="160"/>
      <c r="BM167" s="160"/>
      <c r="BN167" s="160"/>
      <c r="BO167" s="160"/>
      <c r="BP167" s="160"/>
      <c r="BQ167" s="160"/>
      <c r="BR167" s="160"/>
      <c r="BS167" s="160"/>
      <c r="BT167" s="160"/>
      <c r="BU167" s="160"/>
      <c r="BV167" s="160"/>
      <c r="BW167" s="160"/>
      <c r="BX167" s="160"/>
      <c r="BY167" s="160"/>
      <c r="BZ167" s="160"/>
      <c r="CA167" s="160"/>
      <c r="CB167" s="160"/>
      <c r="CC167" s="160"/>
      <c r="CD167" s="160"/>
      <c r="CE167" s="160"/>
      <c r="CF167" s="160"/>
      <c r="CG167" s="160"/>
      <c r="CH167" s="160"/>
      <c r="CI167" s="160"/>
      <c r="CJ167" s="160"/>
      <c r="CK167" s="160"/>
      <c r="CL167" s="160"/>
      <c r="CM167" s="160"/>
      <c r="CN167" s="160"/>
      <c r="CO167" s="160"/>
      <c r="CP167" s="160"/>
      <c r="CQ167" s="160"/>
      <c r="CR167" s="160"/>
      <c r="CS167" s="160"/>
      <c r="CT167" s="160"/>
      <c r="CU167" s="160"/>
      <c r="CV167" s="160"/>
      <c r="CW167" s="160"/>
      <c r="CX167" s="160"/>
      <c r="CY167" s="160"/>
      <c r="CZ167" s="160"/>
      <c r="DA167" s="160"/>
      <c r="DB167" s="160"/>
      <c r="DC167" s="160"/>
      <c r="DD167" s="160"/>
      <c r="DE167" s="160"/>
      <c r="DF167" s="160"/>
      <c r="DG167" s="160"/>
      <c r="DH167" s="160"/>
      <c r="DI167" s="160"/>
      <c r="DJ167" s="160"/>
      <c r="DK167" s="160"/>
      <c r="DL167" s="160"/>
      <c r="DM167" s="160"/>
      <c r="DN167" s="160"/>
      <c r="DO167" s="160"/>
      <c r="DP167" s="160"/>
      <c r="DQ167" s="160"/>
      <c r="DR167" s="160"/>
      <c r="DS167" s="160"/>
      <c r="DT167" s="160"/>
      <c r="DU167" s="160"/>
      <c r="DV167" s="160"/>
      <c r="DW167" s="160"/>
      <c r="DX167" s="160"/>
      <c r="DY167" s="160"/>
      <c r="DZ167" s="160"/>
      <c r="EA167" s="160"/>
      <c r="EB167" s="160"/>
      <c r="EC167" s="160"/>
      <c r="ED167" s="160"/>
      <c r="EE167" s="160"/>
      <c r="EF167" s="160"/>
      <c r="EG167" s="160"/>
      <c r="EH167" s="160"/>
      <c r="EI167" s="160"/>
      <c r="EJ167" s="160"/>
      <c r="EK167" s="160"/>
      <c r="EL167" s="160"/>
      <c r="EM167" s="160"/>
      <c r="EN167" s="160"/>
      <c r="EO167" s="160"/>
      <c r="EP167" s="160"/>
      <c r="EQ167" s="160"/>
      <c r="ER167" s="160"/>
      <c r="ES167" s="160"/>
      <c r="ET167" s="160"/>
      <c r="EU167" s="160"/>
      <c r="EV167" s="160"/>
      <c r="EW167" s="160"/>
      <c r="EX167" s="160"/>
      <c r="EY167" s="160"/>
      <c r="EZ167" s="160"/>
      <c r="FA167" s="160"/>
      <c r="FB167" s="160"/>
      <c r="FC167" s="160"/>
      <c r="FD167" s="160"/>
      <c r="FE167" s="160"/>
      <c r="FF167" s="160"/>
      <c r="FG167" s="160"/>
      <c r="FH167" s="160"/>
      <c r="FI167" s="160"/>
      <c r="FJ167" s="160"/>
      <c r="FK167" s="160"/>
      <c r="FL167" s="160"/>
      <c r="FM167" s="160"/>
      <c r="FN167" s="160"/>
      <c r="FO167" s="160"/>
      <c r="FP167" s="160"/>
      <c r="FQ167" s="160"/>
      <c r="FR167" s="160"/>
      <c r="FS167" s="160"/>
      <c r="FT167" s="160"/>
      <c r="FU167" s="160"/>
      <c r="FV167" s="160"/>
      <c r="FW167" s="160"/>
      <c r="FX167" s="160"/>
      <c r="FY167" s="160"/>
      <c r="FZ167" s="160"/>
      <c r="GA167" s="160"/>
      <c r="GB167" s="160"/>
      <c r="GC167" s="160"/>
      <c r="GD167" s="160"/>
      <c r="GE167" s="160"/>
      <c r="GF167" s="160"/>
      <c r="GG167" s="160"/>
      <c r="GH167" s="160"/>
      <c r="GI167" s="160"/>
      <c r="GJ167" s="160"/>
      <c r="GK167" s="160"/>
      <c r="GL167" s="160"/>
      <c r="GM167" s="160"/>
      <c r="GN167" s="160"/>
      <c r="GO167" s="160"/>
      <c r="GP167" s="160"/>
      <c r="GQ167" s="160"/>
      <c r="GR167" s="160"/>
      <c r="GS167" s="160"/>
      <c r="GT167" s="160"/>
      <c r="GU167" s="160"/>
      <c r="GV167" s="160"/>
      <c r="GW167" s="160"/>
      <c r="GX167" s="160"/>
      <c r="GY167" s="160"/>
      <c r="GZ167" s="160"/>
      <c r="HA167" s="160"/>
      <c r="HB167" s="160"/>
      <c r="HC167" s="160"/>
      <c r="HD167" s="160"/>
      <c r="HE167" s="160"/>
      <c r="HF167" s="160"/>
      <c r="HG167" s="160"/>
      <c r="HH167" s="160"/>
      <c r="HI167" s="160"/>
      <c r="HJ167" s="160"/>
      <c r="HK167" s="160"/>
      <c r="HL167" s="160"/>
      <c r="HM167" s="160"/>
      <c r="HN167" s="160"/>
      <c r="HO167" s="160"/>
      <c r="HP167" s="160"/>
      <c r="HQ167" s="160"/>
      <c r="HR167" s="160"/>
      <c r="HS167" s="160"/>
      <c r="HT167" s="160"/>
      <c r="HU167" s="160"/>
      <c r="HV167" s="160"/>
      <c r="HW167" s="160"/>
      <c r="HX167" s="160"/>
      <c r="HY167" s="160"/>
      <c r="HZ167" s="160"/>
      <c r="IA167" s="160"/>
      <c r="IB167" s="160"/>
      <c r="IC167" s="160"/>
      <c r="ID167" s="160"/>
      <c r="IE167" s="160"/>
      <c r="IF167" s="160"/>
      <c r="IG167" s="160"/>
      <c r="IH167" s="160"/>
      <c r="II167" s="160"/>
      <c r="IJ167" s="160"/>
      <c r="IK167" s="160"/>
      <c r="IL167" s="160"/>
      <c r="IM167" s="160"/>
      <c r="IN167" s="160"/>
      <c r="IO167" s="160"/>
      <c r="IP167" s="160"/>
      <c r="IQ167" s="160"/>
      <c r="IR167" s="160"/>
      <c r="IS167" s="160"/>
      <c r="IT167" s="160"/>
      <c r="IU167" s="160"/>
      <c r="IV167" s="160"/>
      <c r="IW167" s="160"/>
      <c r="IX167" s="160"/>
      <c r="IY167" s="160"/>
      <c r="IZ167" s="160"/>
      <c r="JA167" s="160"/>
      <c r="JB167" s="160"/>
      <c r="JC167" s="160"/>
      <c r="JD167" s="160"/>
      <c r="JE167" s="160"/>
      <c r="JF167" s="160"/>
      <c r="JG167" s="160"/>
      <c r="JH167" s="160"/>
      <c r="JI167" s="160"/>
      <c r="JJ167" s="160"/>
      <c r="JK167" s="160"/>
      <c r="JL167" s="160"/>
      <c r="JM167" s="160"/>
      <c r="JN167" s="160"/>
      <c r="JO167" s="160"/>
      <c r="JP167" s="160"/>
      <c r="JQ167" s="160"/>
      <c r="JR167" s="160"/>
      <c r="JS167" s="160"/>
      <c r="JT167" s="160"/>
      <c r="JU167" s="160"/>
      <c r="JV167" s="160"/>
      <c r="JW167" s="160"/>
      <c r="JX167" s="160"/>
      <c r="JY167" s="160"/>
      <c r="JZ167" s="160"/>
      <c r="KA167" s="160"/>
      <c r="KB167" s="160"/>
      <c r="KC167" s="160"/>
      <c r="KD167" s="160"/>
      <c r="KE167" s="160"/>
      <c r="KF167" s="160"/>
      <c r="KG167" s="160"/>
      <c r="KH167" s="160"/>
      <c r="KI167" s="160"/>
      <c r="KJ167" s="160"/>
      <c r="KK167" s="160"/>
      <c r="KL167" s="160"/>
      <c r="KM167" s="160"/>
      <c r="KN167" s="160"/>
      <c r="KO167" s="160"/>
      <c r="KP167" s="160"/>
      <c r="KQ167" s="160"/>
      <c r="KR167" s="160"/>
      <c r="KS167" s="160"/>
      <c r="KT167" s="160"/>
      <c r="KU167" s="160"/>
      <c r="KV167" s="160"/>
      <c r="KW167" s="160"/>
      <c r="KX167" s="160"/>
      <c r="KY167" s="160"/>
      <c r="KZ167" s="160"/>
      <c r="LA167" s="160"/>
      <c r="LB167" s="160"/>
      <c r="LC167" s="160"/>
      <c r="LD167" s="160"/>
      <c r="LE167" s="160"/>
      <c r="LF167" s="160"/>
      <c r="LG167" s="160"/>
      <c r="LH167" s="160"/>
      <c r="LI167" s="160"/>
      <c r="LJ167" s="160"/>
      <c r="LK167" s="160"/>
      <c r="LL167" s="160"/>
      <c r="LM167" s="160"/>
      <c r="LN167" s="160"/>
      <c r="LO167" s="160"/>
      <c r="LP167" s="160"/>
      <c r="LQ167" s="160"/>
      <c r="LR167" s="160"/>
      <c r="LS167" s="160"/>
      <c r="LT167" s="160"/>
      <c r="LU167" s="160"/>
      <c r="LV167" s="160"/>
      <c r="LW167" s="160"/>
      <c r="LX167" s="160"/>
      <c r="LY167" s="160"/>
      <c r="LZ167" s="160"/>
      <c r="MA167" s="160"/>
      <c r="MB167" s="160"/>
      <c r="MC167" s="160"/>
      <c r="MD167" s="160"/>
      <c r="ME167" s="160"/>
      <c r="MF167" s="160"/>
      <c r="MG167" s="160"/>
      <c r="MH167" s="160"/>
      <c r="MI167" s="160"/>
      <c r="MJ167" s="160"/>
      <c r="MK167" s="160"/>
      <c r="ML167" s="160"/>
      <c r="MM167" s="160"/>
      <c r="MN167" s="160"/>
      <c r="MO167" s="160"/>
      <c r="MP167" s="160"/>
      <c r="MQ167" s="160"/>
      <c r="MR167" s="160"/>
      <c r="MS167" s="160"/>
      <c r="MT167" s="160"/>
      <c r="MU167" s="160"/>
      <c r="MV167" s="160"/>
      <c r="MW167" s="160"/>
      <c r="MX167" s="160"/>
      <c r="MY167" s="160"/>
      <c r="MZ167" s="160"/>
      <c r="NA167" s="160"/>
      <c r="NB167" s="160"/>
      <c r="NC167" s="160"/>
      <c r="ND167" s="160"/>
      <c r="NE167" s="160"/>
      <c r="NF167" s="160"/>
      <c r="NG167" s="160"/>
      <c r="NH167" s="160"/>
      <c r="NI167" s="160"/>
      <c r="NJ167" s="160"/>
      <c r="NK167" s="160"/>
      <c r="NL167" s="160"/>
      <c r="NM167" s="160"/>
      <c r="NN167" s="160"/>
      <c r="NO167" s="160"/>
      <c r="NP167" s="160"/>
      <c r="NQ167" s="160"/>
      <c r="NR167" s="160"/>
      <c r="NS167" s="160"/>
      <c r="NT167" s="160"/>
      <c r="NU167" s="160"/>
      <c r="NV167" s="160"/>
      <c r="NW167" s="160"/>
      <c r="NX167" s="160"/>
      <c r="NY167" s="160"/>
      <c r="NZ167" s="160"/>
      <c r="OA167" s="160"/>
      <c r="OB167" s="160"/>
      <c r="OC167" s="160"/>
      <c r="OD167" s="160"/>
      <c r="OE167" s="160"/>
      <c r="OF167" s="160"/>
      <c r="OG167" s="160"/>
      <c r="OH167" s="160"/>
      <c r="OI167" s="160"/>
      <c r="OJ167" s="160"/>
      <c r="OK167" s="160"/>
      <c r="OL167" s="160"/>
      <c r="OM167" s="160"/>
      <c r="ON167" s="160"/>
      <c r="OO167" s="160"/>
      <c r="OP167" s="160"/>
      <c r="OQ167" s="160"/>
      <c r="OR167" s="160"/>
      <c r="OS167" s="160"/>
      <c r="OT167" s="160"/>
      <c r="OU167" s="160"/>
      <c r="OV167" s="160"/>
      <c r="OW167" s="160"/>
      <c r="OX167" s="160"/>
      <c r="OY167" s="160"/>
      <c r="OZ167" s="160"/>
      <c r="PA167" s="160"/>
      <c r="PB167" s="160"/>
      <c r="PC167" s="160"/>
      <c r="PD167" s="160"/>
      <c r="PE167" s="160"/>
      <c r="PF167" s="160"/>
      <c r="PG167" s="160"/>
      <c r="PH167" s="160"/>
      <c r="PI167" s="160"/>
      <c r="PJ167" s="160"/>
      <c r="PK167" s="160"/>
      <c r="PL167" s="160"/>
      <c r="PM167" s="160"/>
      <c r="PN167" s="160"/>
      <c r="PO167" s="160"/>
      <c r="PP167" s="160"/>
      <c r="PQ167" s="160"/>
      <c r="PR167" s="160"/>
      <c r="PS167" s="160"/>
      <c r="PT167" s="160"/>
      <c r="PU167" s="160"/>
      <c r="PV167" s="160"/>
      <c r="PW167" s="160"/>
      <c r="PX167" s="160"/>
      <c r="PY167" s="160"/>
      <c r="PZ167" s="160"/>
      <c r="QA167" s="160"/>
      <c r="QB167" s="160"/>
      <c r="QC167" s="160"/>
      <c r="QD167" s="160"/>
      <c r="QE167" s="160"/>
      <c r="QF167" s="160"/>
      <c r="QG167" s="160"/>
      <c r="QH167" s="160"/>
      <c r="QI167" s="160"/>
      <c r="QJ167" s="160"/>
      <c r="QK167" s="160"/>
      <c r="QL167" s="160"/>
      <c r="QM167" s="160"/>
      <c r="QN167" s="160"/>
      <c r="QO167" s="160"/>
      <c r="QP167" s="160"/>
      <c r="QQ167" s="160"/>
      <c r="QR167" s="160"/>
      <c r="QS167" s="160"/>
      <c r="QT167" s="160"/>
      <c r="QU167" s="160"/>
      <c r="QV167" s="160"/>
      <c r="QW167" s="160"/>
      <c r="QX167" s="160"/>
      <c r="QY167" s="160"/>
      <c r="QZ167" s="160"/>
      <c r="RA167" s="160"/>
      <c r="RB167" s="160"/>
      <c r="RC167" s="160"/>
      <c r="RD167" s="160"/>
      <c r="RE167" s="160"/>
      <c r="RF167" s="160"/>
      <c r="RG167" s="160"/>
      <c r="RH167" s="160"/>
      <c r="RI167" s="160"/>
      <c r="RJ167" s="160"/>
      <c r="RK167" s="160"/>
      <c r="RL167" s="160"/>
      <c r="RM167" s="160"/>
      <c r="RN167" s="160"/>
      <c r="RO167" s="160"/>
      <c r="RP167" s="160"/>
      <c r="RQ167" s="160"/>
      <c r="RR167" s="160"/>
      <c r="RS167" s="160"/>
      <c r="RT167" s="160"/>
      <c r="RU167" s="160"/>
      <c r="RV167" s="160"/>
      <c r="RW167" s="160"/>
      <c r="RX167" s="160"/>
      <c r="RY167" s="160"/>
      <c r="RZ167" s="160"/>
      <c r="SA167" s="160"/>
      <c r="SB167" s="160"/>
      <c r="SC167" s="160"/>
      <c r="SD167" s="160"/>
      <c r="SE167" s="160"/>
      <c r="SF167" s="160"/>
      <c r="SG167" s="160"/>
      <c r="SH167" s="160"/>
      <c r="SI167" s="160"/>
      <c r="SJ167" s="160"/>
      <c r="SK167" s="160"/>
      <c r="SL167" s="160"/>
      <c r="SM167" s="160"/>
      <c r="SN167" s="160"/>
      <c r="SO167" s="160"/>
      <c r="SP167" s="160"/>
      <c r="SQ167" s="160"/>
      <c r="SR167" s="160"/>
      <c r="SS167" s="160"/>
      <c r="ST167" s="160"/>
      <c r="SU167" s="160"/>
      <c r="SV167" s="160"/>
      <c r="SW167" s="160"/>
      <c r="SX167" s="160"/>
      <c r="SY167" s="160"/>
      <c r="SZ167" s="160"/>
      <c r="TA167" s="160"/>
      <c r="TB167" s="160"/>
      <c r="TC167" s="160"/>
      <c r="TD167" s="160"/>
      <c r="TE167" s="160"/>
      <c r="TF167" s="160"/>
      <c r="TG167" s="160"/>
      <c r="TH167" s="160"/>
      <c r="TI167" s="160"/>
      <c r="TJ167" s="160"/>
      <c r="TK167" s="160"/>
      <c r="TL167" s="160"/>
      <c r="TM167" s="160"/>
      <c r="TN167" s="160"/>
      <c r="TO167" s="160"/>
      <c r="TP167" s="160"/>
      <c r="TQ167" s="160"/>
      <c r="TR167" s="160"/>
      <c r="TS167" s="160"/>
      <c r="TT167" s="160"/>
      <c r="TU167" s="160"/>
      <c r="TV167" s="160"/>
      <c r="TW167" s="160"/>
      <c r="TX167" s="160"/>
      <c r="TY167" s="160"/>
      <c r="TZ167" s="160"/>
      <c r="UA167" s="160"/>
      <c r="UB167" s="160"/>
      <c r="UC167" s="160"/>
      <c r="UD167" s="160"/>
      <c r="UE167" s="160"/>
      <c r="UF167" s="160"/>
      <c r="UG167" s="160"/>
      <c r="UH167" s="160"/>
      <c r="UI167" s="160"/>
      <c r="UJ167" s="160"/>
      <c r="UK167" s="160"/>
      <c r="UL167" s="160"/>
      <c r="UM167" s="160"/>
      <c r="UN167" s="160"/>
      <c r="UO167" s="160"/>
      <c r="UP167" s="160"/>
      <c r="UQ167" s="160"/>
      <c r="UR167" s="160"/>
      <c r="US167" s="160"/>
      <c r="UT167" s="160"/>
      <c r="UU167" s="160"/>
      <c r="UV167" s="160"/>
      <c r="UW167" s="160"/>
      <c r="UX167" s="160"/>
      <c r="UY167" s="160"/>
      <c r="UZ167" s="160"/>
      <c r="VA167" s="160"/>
      <c r="VB167" s="160"/>
      <c r="VC167" s="160"/>
      <c r="VD167" s="160"/>
      <c r="VE167" s="160"/>
      <c r="VF167" s="160"/>
      <c r="VG167" s="160"/>
      <c r="VH167" s="160"/>
      <c r="VI167" s="160"/>
      <c r="VJ167" s="160"/>
      <c r="VK167" s="160"/>
      <c r="VL167" s="160"/>
      <c r="VM167" s="160"/>
      <c r="VN167" s="160"/>
      <c r="VO167" s="160"/>
      <c r="VP167" s="160"/>
      <c r="VQ167" s="160"/>
      <c r="VR167" s="160"/>
      <c r="VS167" s="160"/>
      <c r="VT167" s="160"/>
      <c r="VU167" s="160"/>
      <c r="VV167" s="160"/>
      <c r="VW167" s="160"/>
      <c r="VX167" s="160"/>
      <c r="VY167" s="160"/>
      <c r="VZ167" s="160"/>
      <c r="WA167" s="160"/>
      <c r="WB167" s="160"/>
      <c r="WC167" s="160"/>
      <c r="WD167" s="160"/>
      <c r="WE167" s="160"/>
      <c r="WF167" s="160"/>
      <c r="WG167" s="160"/>
      <c r="WH167" s="160"/>
      <c r="WI167" s="160"/>
      <c r="WJ167" s="160"/>
      <c r="WK167" s="160"/>
      <c r="WL167" s="160"/>
      <c r="WM167" s="160"/>
      <c r="WN167" s="160"/>
      <c r="WO167" s="160"/>
      <c r="WP167" s="160"/>
      <c r="WQ167" s="160"/>
      <c r="WR167" s="160"/>
      <c r="WS167" s="160"/>
      <c r="WT167" s="160"/>
      <c r="WU167" s="160"/>
      <c r="WV167" s="160"/>
      <c r="WW167" s="160"/>
      <c r="WX167" s="160"/>
      <c r="WY167" s="160"/>
      <c r="WZ167" s="160"/>
      <c r="XA167" s="160"/>
      <c r="XB167" s="160"/>
      <c r="XC167" s="160"/>
      <c r="XD167" s="160"/>
      <c r="XE167" s="160"/>
      <c r="XF167" s="160"/>
      <c r="XG167" s="160"/>
      <c r="XH167" s="160"/>
      <c r="XI167" s="160"/>
      <c r="XJ167" s="160"/>
      <c r="XK167" s="160"/>
      <c r="XL167" s="160"/>
      <c r="XM167" s="160"/>
      <c r="XN167" s="160"/>
      <c r="XO167" s="160"/>
      <c r="XP167" s="160"/>
      <c r="XQ167" s="160"/>
      <c r="XR167" s="160"/>
      <c r="XS167" s="160"/>
      <c r="XT167" s="160"/>
      <c r="XU167" s="160"/>
      <c r="XV167" s="160"/>
      <c r="XW167" s="160"/>
      <c r="XX167" s="160"/>
      <c r="XY167" s="160"/>
      <c r="XZ167" s="160"/>
      <c r="YA167" s="160"/>
      <c r="YB167" s="160"/>
      <c r="YC167" s="160"/>
      <c r="YD167" s="160"/>
      <c r="YE167" s="160"/>
      <c r="YF167" s="160"/>
      <c r="YG167" s="160"/>
      <c r="YH167" s="160"/>
      <c r="YI167" s="160"/>
      <c r="YJ167" s="160"/>
      <c r="YK167" s="160"/>
      <c r="YL167" s="160"/>
      <c r="YM167" s="160"/>
      <c r="YN167" s="160"/>
      <c r="YO167" s="160"/>
      <c r="YP167" s="160"/>
      <c r="YQ167" s="160"/>
      <c r="YR167" s="160"/>
      <c r="YS167" s="160"/>
      <c r="YT167" s="160"/>
      <c r="YU167" s="160"/>
      <c r="YV167" s="160"/>
      <c r="YW167" s="160"/>
      <c r="YX167" s="160"/>
      <c r="YY167" s="160"/>
      <c r="YZ167" s="160"/>
      <c r="ZA167" s="160"/>
      <c r="ZB167" s="160"/>
      <c r="ZC167" s="160"/>
      <c r="ZD167" s="160"/>
      <c r="ZE167" s="160"/>
      <c r="ZF167" s="160"/>
      <c r="ZG167" s="160"/>
      <c r="ZH167" s="160"/>
      <c r="ZI167" s="160"/>
      <c r="ZJ167" s="160"/>
      <c r="ZK167" s="160"/>
      <c r="ZL167" s="160"/>
      <c r="ZM167" s="160"/>
      <c r="ZN167" s="160"/>
      <c r="ZO167" s="160"/>
      <c r="ZP167" s="160"/>
      <c r="ZQ167" s="160"/>
      <c r="ZR167" s="160"/>
      <c r="ZS167" s="160"/>
      <c r="ZT167" s="160"/>
      <c r="ZU167" s="160"/>
      <c r="ZV167" s="160"/>
      <c r="ZW167" s="160"/>
      <c r="ZX167" s="160"/>
      <c r="ZY167" s="160"/>
      <c r="ZZ167" s="160"/>
      <c r="AAA167" s="160"/>
      <c r="AAB167" s="160"/>
      <c r="AAC167" s="160"/>
      <c r="AAD167" s="160"/>
      <c r="AAE167" s="160"/>
      <c r="AAF167" s="160"/>
      <c r="AAG167" s="160"/>
      <c r="AAH167" s="160"/>
      <c r="AAI167" s="160"/>
      <c r="AAJ167" s="160"/>
      <c r="AAK167" s="160"/>
      <c r="AAL167" s="160"/>
      <c r="AAM167" s="160"/>
      <c r="AAN167" s="160"/>
      <c r="AAO167" s="160"/>
      <c r="AAP167" s="160"/>
      <c r="AAQ167" s="160"/>
      <c r="AAR167" s="160"/>
      <c r="AAS167" s="160"/>
      <c r="AAT167" s="160"/>
      <c r="AAU167" s="160"/>
      <c r="AAV167" s="160"/>
      <c r="AAW167" s="160"/>
      <c r="AAX167" s="160"/>
      <c r="AAY167" s="160"/>
      <c r="AAZ167" s="160"/>
      <c r="ABA167" s="160"/>
      <c r="ABB167" s="160"/>
      <c r="ABC167" s="160"/>
      <c r="ABD167" s="160"/>
      <c r="ABE167" s="160"/>
      <c r="ABF167" s="160"/>
      <c r="ABG167" s="160"/>
      <c r="ABH167" s="160"/>
      <c r="ABI167" s="160"/>
      <c r="ABJ167" s="160"/>
      <c r="ABK167" s="160"/>
      <c r="ABL167" s="160"/>
      <c r="ABM167" s="160"/>
      <c r="ABN167" s="160"/>
      <c r="ABO167" s="160"/>
      <c r="ABP167" s="160"/>
      <c r="ABQ167" s="160"/>
      <c r="ABR167" s="160"/>
      <c r="ABS167" s="160"/>
      <c r="ABT167" s="160"/>
      <c r="ABU167" s="160"/>
      <c r="ABV167" s="160"/>
      <c r="ABW167" s="160"/>
      <c r="ABX167" s="160"/>
      <c r="ABY167" s="160"/>
      <c r="ABZ167" s="160"/>
      <c r="ACA167" s="160"/>
      <c r="ACB167" s="160"/>
      <c r="ACC167" s="160"/>
      <c r="ACD167" s="160"/>
      <c r="ACE167" s="160"/>
      <c r="ACF167" s="160"/>
      <c r="ACG167" s="160"/>
      <c r="ACH167" s="160"/>
      <c r="ACI167" s="160"/>
      <c r="ACJ167" s="160"/>
      <c r="ACK167" s="160"/>
      <c r="ACL167" s="160"/>
      <c r="ACM167" s="160"/>
      <c r="ACN167" s="160"/>
      <c r="ACO167" s="160"/>
      <c r="ACP167" s="160"/>
      <c r="ACQ167" s="160"/>
      <c r="ACR167" s="160"/>
      <c r="ACS167" s="160"/>
      <c r="ACT167" s="160"/>
      <c r="ACU167" s="160"/>
      <c r="ACV167" s="160"/>
      <c r="ACW167" s="160"/>
      <c r="ACX167" s="160"/>
      <c r="ACY167" s="160"/>
      <c r="ACZ167" s="160"/>
      <c r="ADA167" s="160"/>
      <c r="ADB167" s="160"/>
      <c r="ADC167" s="160"/>
      <c r="ADD167" s="160"/>
      <c r="ADE167" s="160"/>
      <c r="ADF167" s="160"/>
      <c r="ADG167" s="160"/>
      <c r="ADH167" s="160"/>
      <c r="ADI167" s="160"/>
      <c r="ADJ167" s="160"/>
      <c r="ADK167" s="160"/>
      <c r="ADL167" s="160"/>
      <c r="ADM167" s="160"/>
      <c r="ADN167" s="160"/>
      <c r="ADO167" s="160"/>
      <c r="ADP167" s="160"/>
      <c r="ADQ167" s="160"/>
      <c r="ADR167" s="160"/>
      <c r="ADS167" s="160"/>
      <c r="ADT167" s="160"/>
      <c r="ADU167" s="160"/>
      <c r="ADV167" s="160"/>
      <c r="ADW167" s="160"/>
      <c r="ADX167" s="160"/>
      <c r="ADY167" s="160"/>
      <c r="ADZ167" s="160"/>
      <c r="AEA167" s="160"/>
      <c r="AEB167" s="160"/>
      <c r="AEC167" s="160"/>
      <c r="AED167" s="160"/>
      <c r="AEE167" s="160"/>
      <c r="AEF167" s="160"/>
      <c r="AEG167" s="160"/>
      <c r="AEH167" s="160"/>
      <c r="AEI167" s="160"/>
      <c r="AEJ167" s="160"/>
      <c r="AEK167" s="160"/>
      <c r="AEL167" s="160"/>
      <c r="AEM167" s="160"/>
      <c r="AEN167" s="160"/>
      <c r="AEO167" s="160"/>
      <c r="AEP167" s="160"/>
      <c r="AEQ167" s="160"/>
      <c r="AER167" s="160"/>
      <c r="AES167" s="160"/>
      <c r="AET167" s="160"/>
      <c r="AEU167" s="160"/>
      <c r="AEV167" s="160"/>
      <c r="AEW167" s="160"/>
      <c r="AEX167" s="160"/>
      <c r="AEY167" s="160"/>
      <c r="AEZ167" s="160"/>
      <c r="AFA167" s="160"/>
      <c r="AFB167" s="160"/>
      <c r="AFC167" s="160"/>
      <c r="AFD167" s="160"/>
      <c r="AFE167" s="160"/>
      <c r="AFF167" s="160"/>
      <c r="AFG167" s="160"/>
      <c r="AFH167" s="160"/>
      <c r="AFI167" s="160"/>
      <c r="AFJ167" s="160"/>
      <c r="AFK167" s="160"/>
      <c r="AFL167" s="160"/>
      <c r="AFM167" s="160"/>
      <c r="AFN167" s="160"/>
      <c r="AFO167" s="160"/>
      <c r="AFP167" s="160"/>
      <c r="AFQ167" s="160"/>
      <c r="AFR167" s="160"/>
      <c r="AFS167" s="160"/>
      <c r="AFT167" s="160"/>
      <c r="AFU167" s="160"/>
      <c r="AFV167" s="160"/>
      <c r="AFW167" s="160"/>
      <c r="AFX167" s="160"/>
      <c r="AFY167" s="160"/>
      <c r="AFZ167" s="160"/>
      <c r="AGA167" s="160"/>
      <c r="AGB167" s="160"/>
      <c r="AGC167" s="160"/>
      <c r="AGD167" s="160"/>
      <c r="AGE167" s="160"/>
      <c r="AGF167" s="160"/>
      <c r="AGG167" s="160"/>
      <c r="AGH167" s="160"/>
      <c r="AGI167" s="160"/>
      <c r="AGJ167" s="160"/>
      <c r="AGK167" s="160"/>
      <c r="AGL167" s="160"/>
      <c r="AGM167" s="160"/>
      <c r="AGN167" s="160"/>
      <c r="AGO167" s="160"/>
      <c r="AGP167" s="160"/>
      <c r="AGQ167" s="160"/>
      <c r="AGR167" s="160"/>
      <c r="AGS167" s="160"/>
      <c r="AGT167" s="160"/>
      <c r="AGU167" s="160"/>
      <c r="AGV167" s="160"/>
      <c r="AGW167" s="160"/>
      <c r="AGX167" s="160"/>
      <c r="AGY167" s="160"/>
      <c r="AGZ167" s="160"/>
      <c r="AHA167" s="160"/>
      <c r="AHB167" s="160"/>
      <c r="AHC167" s="160"/>
      <c r="AHD167" s="160"/>
      <c r="AHE167" s="160"/>
      <c r="AHF167" s="160"/>
      <c r="AHG167" s="160"/>
      <c r="AHH167" s="160"/>
      <c r="AHI167" s="160"/>
      <c r="AHJ167" s="160"/>
      <c r="AHK167" s="160"/>
      <c r="AHL167" s="160"/>
      <c r="AHM167" s="160"/>
      <c r="AHN167" s="160"/>
      <c r="AHO167" s="160"/>
      <c r="AHP167" s="160"/>
      <c r="AHQ167" s="160"/>
      <c r="AHR167" s="160"/>
      <c r="AHS167" s="160"/>
      <c r="AHT167" s="160"/>
      <c r="AHU167" s="160"/>
      <c r="AHV167" s="160"/>
      <c r="AHW167" s="160"/>
      <c r="AHX167" s="160"/>
      <c r="AHY167" s="160"/>
      <c r="AHZ167" s="160"/>
      <c r="AIA167" s="160"/>
      <c r="AIB167" s="160"/>
      <c r="AIC167" s="160"/>
      <c r="AID167" s="160"/>
      <c r="AIE167" s="160"/>
      <c r="AIF167" s="160"/>
      <c r="AIG167" s="160"/>
      <c r="AIH167" s="160"/>
      <c r="AII167" s="160"/>
      <c r="AIJ167" s="160"/>
      <c r="AIK167" s="160"/>
      <c r="AIL167" s="160"/>
      <c r="AIM167" s="160"/>
      <c r="AIN167" s="160"/>
      <c r="AIO167" s="160"/>
      <c r="AIP167" s="160"/>
      <c r="AIQ167" s="160"/>
      <c r="AIR167" s="160"/>
      <c r="AIS167" s="160"/>
      <c r="AIT167" s="160"/>
      <c r="AIU167" s="160"/>
      <c r="AIV167" s="160"/>
      <c r="AIW167" s="160"/>
      <c r="AIX167" s="160"/>
      <c r="AIY167" s="160"/>
      <c r="AIZ167" s="160"/>
      <c r="AJA167" s="160"/>
      <c r="AJB167" s="160"/>
      <c r="AJC167" s="160"/>
      <c r="AJD167" s="160"/>
      <c r="AJE167" s="160"/>
      <c r="AJF167" s="160"/>
      <c r="AJG167" s="160"/>
      <c r="AJH167" s="160"/>
      <c r="AJI167" s="160"/>
      <c r="AJJ167" s="160"/>
    </row>
    <row r="168" spans="1:946" s="171" customFormat="1" ht="27.95" customHeight="1" x14ac:dyDescent="0.25">
      <c r="A168" s="73" t="s">
        <v>123</v>
      </c>
      <c r="B168" s="73" t="s">
        <v>382</v>
      </c>
      <c r="C168" s="71"/>
      <c r="D168" s="86"/>
      <c r="E168" s="86"/>
      <c r="F168" s="81" t="s">
        <v>388</v>
      </c>
      <c r="G168" s="86"/>
      <c r="H168" s="86"/>
      <c r="I168" s="86"/>
      <c r="J168" s="86"/>
      <c r="K168" s="62"/>
      <c r="L168" s="86"/>
      <c r="M168" s="64" t="s">
        <v>66</v>
      </c>
      <c r="N168" s="88"/>
      <c r="O168" s="88"/>
      <c r="P168" s="88"/>
      <c r="Q168" s="88"/>
      <c r="R168" s="64">
        <v>1</v>
      </c>
      <c r="S168" s="88"/>
      <c r="T168" s="88"/>
      <c r="U168" s="88"/>
      <c r="V168" s="88"/>
      <c r="W168" s="88"/>
      <c r="X168" s="88"/>
      <c r="Y168" s="88"/>
      <c r="Z168" s="51">
        <f t="shared" si="2"/>
        <v>1</v>
      </c>
      <c r="AA168" s="66"/>
      <c r="AB168" s="53"/>
      <c r="AC168" s="173"/>
      <c r="AD168" s="68"/>
      <c r="AE168" s="68"/>
      <c r="AF168" s="69"/>
      <c r="AG168" s="66"/>
      <c r="AH168" s="66"/>
      <c r="AI168" s="67"/>
      <c r="AJ168" s="160"/>
      <c r="AK168" s="160"/>
      <c r="AL168" s="160"/>
      <c r="AM168" s="160"/>
      <c r="AN168" s="160"/>
      <c r="AO168" s="160"/>
      <c r="AP168" s="160"/>
      <c r="AQ168" s="160"/>
      <c r="AR168" s="160"/>
      <c r="AS168" s="160"/>
      <c r="AT168" s="160"/>
      <c r="AU168" s="160"/>
      <c r="AV168" s="160"/>
      <c r="AW168" s="160"/>
      <c r="AX168" s="160"/>
      <c r="AY168" s="160"/>
      <c r="AZ168" s="160"/>
      <c r="BA168" s="160"/>
      <c r="BB168" s="160"/>
      <c r="BC168" s="160"/>
      <c r="BD168" s="160"/>
      <c r="BE168" s="160"/>
      <c r="BF168" s="160"/>
      <c r="BG168" s="160"/>
      <c r="BH168" s="160"/>
      <c r="BI168" s="160"/>
      <c r="BJ168" s="160"/>
      <c r="BK168" s="160"/>
      <c r="BL168" s="160"/>
      <c r="BM168" s="160"/>
      <c r="BN168" s="160"/>
      <c r="BO168" s="160"/>
      <c r="BP168" s="160"/>
      <c r="BQ168" s="160"/>
      <c r="BR168" s="160"/>
      <c r="BS168" s="160"/>
      <c r="BT168" s="160"/>
      <c r="BU168" s="160"/>
      <c r="BV168" s="160"/>
      <c r="BW168" s="160"/>
      <c r="BX168" s="160"/>
      <c r="BY168" s="160"/>
      <c r="BZ168" s="160"/>
      <c r="CA168" s="160"/>
      <c r="CB168" s="160"/>
      <c r="CC168" s="160"/>
      <c r="CD168" s="160"/>
      <c r="CE168" s="160"/>
      <c r="CF168" s="160"/>
      <c r="CG168" s="160"/>
      <c r="CH168" s="160"/>
      <c r="CI168" s="160"/>
      <c r="CJ168" s="160"/>
      <c r="CK168" s="160"/>
      <c r="CL168" s="160"/>
      <c r="CM168" s="160"/>
      <c r="CN168" s="160"/>
      <c r="CO168" s="160"/>
      <c r="CP168" s="160"/>
      <c r="CQ168" s="160"/>
      <c r="CR168" s="160"/>
      <c r="CS168" s="160"/>
      <c r="CT168" s="160"/>
      <c r="CU168" s="160"/>
      <c r="CV168" s="160"/>
      <c r="CW168" s="160"/>
      <c r="CX168" s="160"/>
      <c r="CY168" s="160"/>
      <c r="CZ168" s="160"/>
      <c r="DA168" s="160"/>
      <c r="DB168" s="160"/>
      <c r="DC168" s="160"/>
      <c r="DD168" s="160"/>
      <c r="DE168" s="160"/>
      <c r="DF168" s="160"/>
      <c r="DG168" s="160"/>
      <c r="DH168" s="160"/>
      <c r="DI168" s="160"/>
      <c r="DJ168" s="160"/>
      <c r="DK168" s="160"/>
      <c r="DL168" s="160"/>
      <c r="DM168" s="160"/>
      <c r="DN168" s="160"/>
      <c r="DO168" s="160"/>
      <c r="DP168" s="160"/>
      <c r="DQ168" s="160"/>
      <c r="DR168" s="160"/>
      <c r="DS168" s="160"/>
      <c r="DT168" s="160"/>
      <c r="DU168" s="160"/>
      <c r="DV168" s="160"/>
      <c r="DW168" s="160"/>
      <c r="DX168" s="160"/>
      <c r="DY168" s="160"/>
      <c r="DZ168" s="160"/>
      <c r="EA168" s="160"/>
      <c r="EB168" s="160"/>
      <c r="EC168" s="160"/>
      <c r="ED168" s="160"/>
      <c r="EE168" s="160"/>
      <c r="EF168" s="160"/>
      <c r="EG168" s="160"/>
      <c r="EH168" s="160"/>
      <c r="EI168" s="160"/>
      <c r="EJ168" s="160"/>
      <c r="EK168" s="160"/>
      <c r="EL168" s="160"/>
      <c r="EM168" s="160"/>
      <c r="EN168" s="160"/>
      <c r="EO168" s="160"/>
      <c r="EP168" s="160"/>
      <c r="EQ168" s="160"/>
      <c r="ER168" s="160"/>
      <c r="ES168" s="160"/>
      <c r="ET168" s="160"/>
      <c r="EU168" s="160"/>
      <c r="EV168" s="160"/>
      <c r="EW168" s="160"/>
      <c r="EX168" s="160"/>
      <c r="EY168" s="160"/>
      <c r="EZ168" s="160"/>
      <c r="FA168" s="160"/>
      <c r="FB168" s="160"/>
      <c r="FC168" s="160"/>
      <c r="FD168" s="160"/>
      <c r="FE168" s="160"/>
      <c r="FF168" s="160"/>
      <c r="FG168" s="160"/>
      <c r="FH168" s="160"/>
      <c r="FI168" s="160"/>
      <c r="FJ168" s="160"/>
      <c r="FK168" s="160"/>
      <c r="FL168" s="160"/>
      <c r="FM168" s="160"/>
      <c r="FN168" s="160"/>
      <c r="FO168" s="160"/>
      <c r="FP168" s="160"/>
      <c r="FQ168" s="160"/>
      <c r="FR168" s="160"/>
      <c r="FS168" s="160"/>
      <c r="FT168" s="160"/>
      <c r="FU168" s="160"/>
      <c r="FV168" s="160"/>
      <c r="FW168" s="160"/>
      <c r="FX168" s="160"/>
      <c r="FY168" s="160"/>
      <c r="FZ168" s="160"/>
      <c r="GA168" s="160"/>
      <c r="GB168" s="160"/>
      <c r="GC168" s="160"/>
      <c r="GD168" s="160"/>
      <c r="GE168" s="160"/>
      <c r="GF168" s="160"/>
      <c r="GG168" s="160"/>
      <c r="GH168" s="160"/>
      <c r="GI168" s="160"/>
      <c r="GJ168" s="160"/>
      <c r="GK168" s="160"/>
      <c r="GL168" s="160"/>
      <c r="GM168" s="160"/>
      <c r="GN168" s="160"/>
      <c r="GO168" s="160"/>
      <c r="GP168" s="160"/>
      <c r="GQ168" s="160"/>
      <c r="GR168" s="160"/>
      <c r="GS168" s="160"/>
      <c r="GT168" s="160"/>
      <c r="GU168" s="160"/>
      <c r="GV168" s="160"/>
      <c r="GW168" s="160"/>
      <c r="GX168" s="160"/>
      <c r="GY168" s="160"/>
      <c r="GZ168" s="160"/>
      <c r="HA168" s="160"/>
      <c r="HB168" s="160"/>
      <c r="HC168" s="160"/>
      <c r="HD168" s="160"/>
      <c r="HE168" s="160"/>
      <c r="HF168" s="160"/>
      <c r="HG168" s="160"/>
      <c r="HH168" s="160"/>
      <c r="HI168" s="160"/>
      <c r="HJ168" s="160"/>
      <c r="HK168" s="160"/>
      <c r="HL168" s="160"/>
      <c r="HM168" s="160"/>
      <c r="HN168" s="160"/>
      <c r="HO168" s="160"/>
      <c r="HP168" s="160"/>
      <c r="HQ168" s="160"/>
      <c r="HR168" s="160"/>
      <c r="HS168" s="160"/>
      <c r="HT168" s="160"/>
      <c r="HU168" s="160"/>
      <c r="HV168" s="160"/>
      <c r="HW168" s="160"/>
      <c r="HX168" s="160"/>
      <c r="HY168" s="160"/>
      <c r="HZ168" s="160"/>
      <c r="IA168" s="160"/>
      <c r="IB168" s="160"/>
      <c r="IC168" s="160"/>
      <c r="ID168" s="160"/>
      <c r="IE168" s="160"/>
      <c r="IF168" s="160"/>
      <c r="IG168" s="160"/>
      <c r="IH168" s="160"/>
      <c r="II168" s="160"/>
      <c r="IJ168" s="160"/>
      <c r="IK168" s="160"/>
      <c r="IL168" s="160"/>
      <c r="IM168" s="160"/>
      <c r="IN168" s="160"/>
      <c r="IO168" s="160"/>
      <c r="IP168" s="160"/>
      <c r="IQ168" s="160"/>
      <c r="IR168" s="160"/>
      <c r="IS168" s="160"/>
      <c r="IT168" s="160"/>
      <c r="IU168" s="160"/>
      <c r="IV168" s="160"/>
      <c r="IW168" s="160"/>
      <c r="IX168" s="160"/>
      <c r="IY168" s="160"/>
      <c r="IZ168" s="160"/>
      <c r="JA168" s="160"/>
      <c r="JB168" s="160"/>
      <c r="JC168" s="160"/>
      <c r="JD168" s="160"/>
      <c r="JE168" s="160"/>
      <c r="JF168" s="160"/>
      <c r="JG168" s="160"/>
      <c r="JH168" s="160"/>
      <c r="JI168" s="160"/>
      <c r="JJ168" s="160"/>
      <c r="JK168" s="160"/>
      <c r="JL168" s="160"/>
      <c r="JM168" s="160"/>
      <c r="JN168" s="160"/>
      <c r="JO168" s="160"/>
      <c r="JP168" s="160"/>
      <c r="JQ168" s="160"/>
      <c r="JR168" s="160"/>
      <c r="JS168" s="160"/>
      <c r="JT168" s="160"/>
      <c r="JU168" s="160"/>
      <c r="JV168" s="160"/>
      <c r="JW168" s="160"/>
      <c r="JX168" s="160"/>
      <c r="JY168" s="160"/>
      <c r="JZ168" s="160"/>
      <c r="KA168" s="160"/>
      <c r="KB168" s="160"/>
      <c r="KC168" s="160"/>
      <c r="KD168" s="160"/>
      <c r="KE168" s="160"/>
      <c r="KF168" s="160"/>
      <c r="KG168" s="160"/>
      <c r="KH168" s="160"/>
      <c r="KI168" s="160"/>
      <c r="KJ168" s="160"/>
      <c r="KK168" s="160"/>
      <c r="KL168" s="160"/>
      <c r="KM168" s="160"/>
      <c r="KN168" s="160"/>
      <c r="KO168" s="160"/>
      <c r="KP168" s="160"/>
      <c r="KQ168" s="160"/>
      <c r="KR168" s="160"/>
      <c r="KS168" s="160"/>
      <c r="KT168" s="160"/>
      <c r="KU168" s="160"/>
      <c r="KV168" s="160"/>
      <c r="KW168" s="160"/>
      <c r="KX168" s="160"/>
      <c r="KY168" s="160"/>
      <c r="KZ168" s="160"/>
      <c r="LA168" s="160"/>
      <c r="LB168" s="160"/>
      <c r="LC168" s="160"/>
      <c r="LD168" s="160"/>
      <c r="LE168" s="160"/>
      <c r="LF168" s="160"/>
      <c r="LG168" s="160"/>
      <c r="LH168" s="160"/>
      <c r="LI168" s="160"/>
      <c r="LJ168" s="160"/>
      <c r="LK168" s="160"/>
      <c r="LL168" s="160"/>
      <c r="LM168" s="160"/>
      <c r="LN168" s="160"/>
      <c r="LO168" s="160"/>
      <c r="LP168" s="160"/>
      <c r="LQ168" s="160"/>
      <c r="LR168" s="160"/>
      <c r="LS168" s="160"/>
      <c r="LT168" s="160"/>
      <c r="LU168" s="160"/>
      <c r="LV168" s="160"/>
      <c r="LW168" s="160"/>
      <c r="LX168" s="160"/>
      <c r="LY168" s="160"/>
      <c r="LZ168" s="160"/>
      <c r="MA168" s="160"/>
      <c r="MB168" s="160"/>
      <c r="MC168" s="160"/>
      <c r="MD168" s="160"/>
      <c r="ME168" s="160"/>
      <c r="MF168" s="160"/>
      <c r="MG168" s="160"/>
      <c r="MH168" s="160"/>
      <c r="MI168" s="160"/>
      <c r="MJ168" s="160"/>
      <c r="MK168" s="160"/>
      <c r="ML168" s="160"/>
      <c r="MM168" s="160"/>
      <c r="MN168" s="160"/>
      <c r="MO168" s="160"/>
      <c r="MP168" s="160"/>
      <c r="MQ168" s="160"/>
      <c r="MR168" s="160"/>
      <c r="MS168" s="160"/>
      <c r="MT168" s="160"/>
      <c r="MU168" s="160"/>
      <c r="MV168" s="160"/>
      <c r="MW168" s="160"/>
      <c r="MX168" s="160"/>
      <c r="MY168" s="160"/>
      <c r="MZ168" s="160"/>
      <c r="NA168" s="160"/>
      <c r="NB168" s="160"/>
      <c r="NC168" s="160"/>
      <c r="ND168" s="160"/>
      <c r="NE168" s="160"/>
      <c r="NF168" s="160"/>
      <c r="NG168" s="160"/>
      <c r="NH168" s="160"/>
      <c r="NI168" s="160"/>
      <c r="NJ168" s="160"/>
      <c r="NK168" s="160"/>
      <c r="NL168" s="160"/>
      <c r="NM168" s="160"/>
      <c r="NN168" s="160"/>
      <c r="NO168" s="160"/>
      <c r="NP168" s="160"/>
      <c r="NQ168" s="160"/>
      <c r="NR168" s="160"/>
      <c r="NS168" s="160"/>
      <c r="NT168" s="160"/>
      <c r="NU168" s="160"/>
      <c r="NV168" s="160"/>
      <c r="NW168" s="160"/>
      <c r="NX168" s="160"/>
      <c r="NY168" s="160"/>
      <c r="NZ168" s="160"/>
      <c r="OA168" s="160"/>
      <c r="OB168" s="160"/>
      <c r="OC168" s="160"/>
      <c r="OD168" s="160"/>
      <c r="OE168" s="160"/>
      <c r="OF168" s="160"/>
      <c r="OG168" s="160"/>
      <c r="OH168" s="160"/>
      <c r="OI168" s="160"/>
      <c r="OJ168" s="160"/>
      <c r="OK168" s="160"/>
      <c r="OL168" s="160"/>
      <c r="OM168" s="160"/>
      <c r="ON168" s="160"/>
      <c r="OO168" s="160"/>
      <c r="OP168" s="160"/>
      <c r="OQ168" s="160"/>
      <c r="OR168" s="160"/>
      <c r="OS168" s="160"/>
      <c r="OT168" s="160"/>
      <c r="OU168" s="160"/>
      <c r="OV168" s="160"/>
      <c r="OW168" s="160"/>
      <c r="OX168" s="160"/>
      <c r="OY168" s="160"/>
      <c r="OZ168" s="160"/>
      <c r="PA168" s="160"/>
      <c r="PB168" s="160"/>
      <c r="PC168" s="160"/>
      <c r="PD168" s="160"/>
      <c r="PE168" s="160"/>
      <c r="PF168" s="160"/>
      <c r="PG168" s="160"/>
      <c r="PH168" s="160"/>
      <c r="PI168" s="160"/>
      <c r="PJ168" s="160"/>
      <c r="PK168" s="160"/>
      <c r="PL168" s="160"/>
      <c r="PM168" s="160"/>
      <c r="PN168" s="160"/>
      <c r="PO168" s="160"/>
      <c r="PP168" s="160"/>
      <c r="PQ168" s="160"/>
      <c r="PR168" s="160"/>
      <c r="PS168" s="160"/>
      <c r="PT168" s="160"/>
      <c r="PU168" s="160"/>
      <c r="PV168" s="160"/>
      <c r="PW168" s="160"/>
      <c r="PX168" s="160"/>
      <c r="PY168" s="160"/>
      <c r="PZ168" s="160"/>
      <c r="QA168" s="160"/>
      <c r="QB168" s="160"/>
      <c r="QC168" s="160"/>
      <c r="QD168" s="160"/>
      <c r="QE168" s="160"/>
      <c r="QF168" s="160"/>
      <c r="QG168" s="160"/>
      <c r="QH168" s="160"/>
      <c r="QI168" s="160"/>
      <c r="QJ168" s="160"/>
      <c r="QK168" s="160"/>
      <c r="QL168" s="160"/>
      <c r="QM168" s="160"/>
      <c r="QN168" s="160"/>
      <c r="QO168" s="160"/>
      <c r="QP168" s="160"/>
      <c r="QQ168" s="160"/>
      <c r="QR168" s="160"/>
      <c r="QS168" s="160"/>
      <c r="QT168" s="160"/>
      <c r="QU168" s="160"/>
      <c r="QV168" s="160"/>
      <c r="QW168" s="160"/>
      <c r="QX168" s="160"/>
      <c r="QY168" s="160"/>
      <c r="QZ168" s="160"/>
      <c r="RA168" s="160"/>
      <c r="RB168" s="160"/>
      <c r="RC168" s="160"/>
      <c r="RD168" s="160"/>
      <c r="RE168" s="160"/>
      <c r="RF168" s="160"/>
      <c r="RG168" s="160"/>
      <c r="RH168" s="160"/>
      <c r="RI168" s="160"/>
      <c r="RJ168" s="160"/>
      <c r="RK168" s="160"/>
      <c r="RL168" s="160"/>
      <c r="RM168" s="160"/>
      <c r="RN168" s="160"/>
      <c r="RO168" s="160"/>
      <c r="RP168" s="160"/>
      <c r="RQ168" s="160"/>
      <c r="RR168" s="160"/>
      <c r="RS168" s="160"/>
      <c r="RT168" s="160"/>
      <c r="RU168" s="160"/>
      <c r="RV168" s="160"/>
      <c r="RW168" s="160"/>
      <c r="RX168" s="160"/>
      <c r="RY168" s="160"/>
      <c r="RZ168" s="160"/>
      <c r="SA168" s="160"/>
      <c r="SB168" s="160"/>
      <c r="SC168" s="160"/>
      <c r="SD168" s="160"/>
      <c r="SE168" s="160"/>
      <c r="SF168" s="160"/>
      <c r="SG168" s="160"/>
      <c r="SH168" s="160"/>
      <c r="SI168" s="160"/>
      <c r="SJ168" s="160"/>
      <c r="SK168" s="160"/>
      <c r="SL168" s="160"/>
      <c r="SM168" s="160"/>
      <c r="SN168" s="160"/>
      <c r="SO168" s="160"/>
      <c r="SP168" s="160"/>
      <c r="SQ168" s="160"/>
      <c r="SR168" s="160"/>
      <c r="SS168" s="160"/>
      <c r="ST168" s="160"/>
      <c r="SU168" s="160"/>
      <c r="SV168" s="160"/>
      <c r="SW168" s="160"/>
      <c r="SX168" s="160"/>
      <c r="SY168" s="160"/>
      <c r="SZ168" s="160"/>
      <c r="TA168" s="160"/>
      <c r="TB168" s="160"/>
      <c r="TC168" s="160"/>
      <c r="TD168" s="160"/>
      <c r="TE168" s="160"/>
      <c r="TF168" s="160"/>
      <c r="TG168" s="160"/>
      <c r="TH168" s="160"/>
      <c r="TI168" s="160"/>
      <c r="TJ168" s="160"/>
      <c r="TK168" s="160"/>
      <c r="TL168" s="160"/>
      <c r="TM168" s="160"/>
      <c r="TN168" s="160"/>
      <c r="TO168" s="160"/>
      <c r="TP168" s="160"/>
      <c r="TQ168" s="160"/>
      <c r="TR168" s="160"/>
      <c r="TS168" s="160"/>
      <c r="TT168" s="160"/>
      <c r="TU168" s="160"/>
      <c r="TV168" s="160"/>
      <c r="TW168" s="160"/>
      <c r="TX168" s="160"/>
      <c r="TY168" s="160"/>
      <c r="TZ168" s="160"/>
      <c r="UA168" s="160"/>
      <c r="UB168" s="160"/>
      <c r="UC168" s="160"/>
      <c r="UD168" s="160"/>
      <c r="UE168" s="160"/>
      <c r="UF168" s="160"/>
      <c r="UG168" s="160"/>
      <c r="UH168" s="160"/>
      <c r="UI168" s="160"/>
      <c r="UJ168" s="160"/>
      <c r="UK168" s="160"/>
      <c r="UL168" s="160"/>
      <c r="UM168" s="160"/>
      <c r="UN168" s="160"/>
      <c r="UO168" s="160"/>
      <c r="UP168" s="160"/>
      <c r="UQ168" s="160"/>
      <c r="UR168" s="160"/>
      <c r="US168" s="160"/>
      <c r="UT168" s="160"/>
      <c r="UU168" s="160"/>
      <c r="UV168" s="160"/>
      <c r="UW168" s="160"/>
      <c r="UX168" s="160"/>
      <c r="UY168" s="160"/>
      <c r="UZ168" s="160"/>
      <c r="VA168" s="160"/>
      <c r="VB168" s="160"/>
      <c r="VC168" s="160"/>
      <c r="VD168" s="160"/>
      <c r="VE168" s="160"/>
      <c r="VF168" s="160"/>
      <c r="VG168" s="160"/>
      <c r="VH168" s="160"/>
      <c r="VI168" s="160"/>
      <c r="VJ168" s="160"/>
      <c r="VK168" s="160"/>
      <c r="VL168" s="160"/>
      <c r="VM168" s="160"/>
      <c r="VN168" s="160"/>
      <c r="VO168" s="160"/>
      <c r="VP168" s="160"/>
      <c r="VQ168" s="160"/>
      <c r="VR168" s="160"/>
      <c r="VS168" s="160"/>
      <c r="VT168" s="160"/>
      <c r="VU168" s="160"/>
      <c r="VV168" s="160"/>
      <c r="VW168" s="160"/>
      <c r="VX168" s="160"/>
      <c r="VY168" s="160"/>
      <c r="VZ168" s="160"/>
      <c r="WA168" s="160"/>
      <c r="WB168" s="160"/>
      <c r="WC168" s="160"/>
      <c r="WD168" s="160"/>
      <c r="WE168" s="160"/>
      <c r="WF168" s="160"/>
      <c r="WG168" s="160"/>
      <c r="WH168" s="160"/>
      <c r="WI168" s="160"/>
      <c r="WJ168" s="160"/>
      <c r="WK168" s="160"/>
      <c r="WL168" s="160"/>
      <c r="WM168" s="160"/>
      <c r="WN168" s="160"/>
      <c r="WO168" s="160"/>
      <c r="WP168" s="160"/>
      <c r="WQ168" s="160"/>
      <c r="WR168" s="160"/>
      <c r="WS168" s="160"/>
      <c r="WT168" s="160"/>
      <c r="WU168" s="160"/>
      <c r="WV168" s="160"/>
      <c r="WW168" s="160"/>
      <c r="WX168" s="160"/>
      <c r="WY168" s="160"/>
      <c r="WZ168" s="160"/>
      <c r="XA168" s="160"/>
      <c r="XB168" s="160"/>
      <c r="XC168" s="160"/>
      <c r="XD168" s="160"/>
      <c r="XE168" s="160"/>
      <c r="XF168" s="160"/>
      <c r="XG168" s="160"/>
      <c r="XH168" s="160"/>
      <c r="XI168" s="160"/>
      <c r="XJ168" s="160"/>
      <c r="XK168" s="160"/>
      <c r="XL168" s="160"/>
      <c r="XM168" s="160"/>
      <c r="XN168" s="160"/>
      <c r="XO168" s="160"/>
      <c r="XP168" s="160"/>
      <c r="XQ168" s="160"/>
      <c r="XR168" s="160"/>
      <c r="XS168" s="160"/>
      <c r="XT168" s="160"/>
      <c r="XU168" s="160"/>
      <c r="XV168" s="160"/>
      <c r="XW168" s="160"/>
      <c r="XX168" s="160"/>
      <c r="XY168" s="160"/>
      <c r="XZ168" s="160"/>
      <c r="YA168" s="160"/>
      <c r="YB168" s="160"/>
      <c r="YC168" s="160"/>
      <c r="YD168" s="160"/>
      <c r="YE168" s="160"/>
      <c r="YF168" s="160"/>
      <c r="YG168" s="160"/>
      <c r="YH168" s="160"/>
      <c r="YI168" s="160"/>
      <c r="YJ168" s="160"/>
      <c r="YK168" s="160"/>
      <c r="YL168" s="160"/>
      <c r="YM168" s="160"/>
      <c r="YN168" s="160"/>
      <c r="YO168" s="160"/>
      <c r="YP168" s="160"/>
      <c r="YQ168" s="160"/>
      <c r="YR168" s="160"/>
      <c r="YS168" s="160"/>
      <c r="YT168" s="160"/>
      <c r="YU168" s="160"/>
      <c r="YV168" s="160"/>
      <c r="YW168" s="160"/>
      <c r="YX168" s="160"/>
      <c r="YY168" s="160"/>
      <c r="YZ168" s="160"/>
      <c r="ZA168" s="160"/>
      <c r="ZB168" s="160"/>
      <c r="ZC168" s="160"/>
      <c r="ZD168" s="160"/>
      <c r="ZE168" s="160"/>
      <c r="ZF168" s="160"/>
      <c r="ZG168" s="160"/>
      <c r="ZH168" s="160"/>
      <c r="ZI168" s="160"/>
      <c r="ZJ168" s="160"/>
      <c r="ZK168" s="160"/>
      <c r="ZL168" s="160"/>
      <c r="ZM168" s="160"/>
      <c r="ZN168" s="160"/>
      <c r="ZO168" s="160"/>
      <c r="ZP168" s="160"/>
      <c r="ZQ168" s="160"/>
      <c r="ZR168" s="160"/>
      <c r="ZS168" s="160"/>
      <c r="ZT168" s="160"/>
      <c r="ZU168" s="160"/>
      <c r="ZV168" s="160"/>
      <c r="ZW168" s="160"/>
      <c r="ZX168" s="160"/>
      <c r="ZY168" s="160"/>
      <c r="ZZ168" s="160"/>
      <c r="AAA168" s="160"/>
      <c r="AAB168" s="160"/>
      <c r="AAC168" s="160"/>
      <c r="AAD168" s="160"/>
      <c r="AAE168" s="160"/>
      <c r="AAF168" s="160"/>
      <c r="AAG168" s="160"/>
      <c r="AAH168" s="160"/>
      <c r="AAI168" s="160"/>
      <c r="AAJ168" s="160"/>
      <c r="AAK168" s="160"/>
      <c r="AAL168" s="160"/>
      <c r="AAM168" s="160"/>
      <c r="AAN168" s="160"/>
      <c r="AAO168" s="160"/>
      <c r="AAP168" s="160"/>
      <c r="AAQ168" s="160"/>
      <c r="AAR168" s="160"/>
      <c r="AAS168" s="160"/>
      <c r="AAT168" s="160"/>
      <c r="AAU168" s="160"/>
      <c r="AAV168" s="160"/>
      <c r="AAW168" s="160"/>
      <c r="AAX168" s="160"/>
      <c r="AAY168" s="160"/>
      <c r="AAZ168" s="160"/>
      <c r="ABA168" s="160"/>
      <c r="ABB168" s="160"/>
      <c r="ABC168" s="160"/>
      <c r="ABD168" s="160"/>
      <c r="ABE168" s="160"/>
      <c r="ABF168" s="160"/>
      <c r="ABG168" s="160"/>
      <c r="ABH168" s="160"/>
      <c r="ABI168" s="160"/>
      <c r="ABJ168" s="160"/>
      <c r="ABK168" s="160"/>
      <c r="ABL168" s="160"/>
      <c r="ABM168" s="160"/>
      <c r="ABN168" s="160"/>
      <c r="ABO168" s="160"/>
      <c r="ABP168" s="160"/>
      <c r="ABQ168" s="160"/>
      <c r="ABR168" s="160"/>
      <c r="ABS168" s="160"/>
      <c r="ABT168" s="160"/>
      <c r="ABU168" s="160"/>
      <c r="ABV168" s="160"/>
      <c r="ABW168" s="160"/>
      <c r="ABX168" s="160"/>
      <c r="ABY168" s="160"/>
      <c r="ABZ168" s="160"/>
      <c r="ACA168" s="160"/>
      <c r="ACB168" s="160"/>
      <c r="ACC168" s="160"/>
      <c r="ACD168" s="160"/>
      <c r="ACE168" s="160"/>
      <c r="ACF168" s="160"/>
      <c r="ACG168" s="160"/>
      <c r="ACH168" s="160"/>
      <c r="ACI168" s="160"/>
      <c r="ACJ168" s="160"/>
      <c r="ACK168" s="160"/>
      <c r="ACL168" s="160"/>
      <c r="ACM168" s="160"/>
      <c r="ACN168" s="160"/>
      <c r="ACO168" s="160"/>
      <c r="ACP168" s="160"/>
      <c r="ACQ168" s="160"/>
      <c r="ACR168" s="160"/>
      <c r="ACS168" s="160"/>
      <c r="ACT168" s="160"/>
      <c r="ACU168" s="160"/>
      <c r="ACV168" s="160"/>
      <c r="ACW168" s="160"/>
      <c r="ACX168" s="160"/>
      <c r="ACY168" s="160"/>
      <c r="ACZ168" s="160"/>
      <c r="ADA168" s="160"/>
      <c r="ADB168" s="160"/>
      <c r="ADC168" s="160"/>
      <c r="ADD168" s="160"/>
      <c r="ADE168" s="160"/>
      <c r="ADF168" s="160"/>
      <c r="ADG168" s="160"/>
      <c r="ADH168" s="160"/>
      <c r="ADI168" s="160"/>
      <c r="ADJ168" s="160"/>
      <c r="ADK168" s="160"/>
      <c r="ADL168" s="160"/>
      <c r="ADM168" s="160"/>
      <c r="ADN168" s="160"/>
      <c r="ADO168" s="160"/>
      <c r="ADP168" s="160"/>
      <c r="ADQ168" s="160"/>
      <c r="ADR168" s="160"/>
      <c r="ADS168" s="160"/>
      <c r="ADT168" s="160"/>
      <c r="ADU168" s="160"/>
      <c r="ADV168" s="160"/>
      <c r="ADW168" s="160"/>
      <c r="ADX168" s="160"/>
      <c r="ADY168" s="160"/>
      <c r="ADZ168" s="160"/>
      <c r="AEA168" s="160"/>
      <c r="AEB168" s="160"/>
      <c r="AEC168" s="160"/>
      <c r="AED168" s="160"/>
      <c r="AEE168" s="160"/>
      <c r="AEF168" s="160"/>
      <c r="AEG168" s="160"/>
      <c r="AEH168" s="160"/>
      <c r="AEI168" s="160"/>
      <c r="AEJ168" s="160"/>
      <c r="AEK168" s="160"/>
      <c r="AEL168" s="160"/>
      <c r="AEM168" s="160"/>
      <c r="AEN168" s="160"/>
      <c r="AEO168" s="160"/>
      <c r="AEP168" s="160"/>
      <c r="AEQ168" s="160"/>
      <c r="AER168" s="160"/>
      <c r="AES168" s="160"/>
      <c r="AET168" s="160"/>
      <c r="AEU168" s="160"/>
      <c r="AEV168" s="160"/>
      <c r="AEW168" s="160"/>
      <c r="AEX168" s="160"/>
      <c r="AEY168" s="160"/>
      <c r="AEZ168" s="160"/>
      <c r="AFA168" s="160"/>
      <c r="AFB168" s="160"/>
      <c r="AFC168" s="160"/>
      <c r="AFD168" s="160"/>
      <c r="AFE168" s="160"/>
      <c r="AFF168" s="160"/>
      <c r="AFG168" s="160"/>
      <c r="AFH168" s="160"/>
      <c r="AFI168" s="160"/>
      <c r="AFJ168" s="160"/>
      <c r="AFK168" s="160"/>
      <c r="AFL168" s="160"/>
      <c r="AFM168" s="160"/>
      <c r="AFN168" s="160"/>
      <c r="AFO168" s="160"/>
      <c r="AFP168" s="160"/>
      <c r="AFQ168" s="160"/>
      <c r="AFR168" s="160"/>
      <c r="AFS168" s="160"/>
      <c r="AFT168" s="160"/>
      <c r="AFU168" s="160"/>
      <c r="AFV168" s="160"/>
      <c r="AFW168" s="160"/>
      <c r="AFX168" s="160"/>
      <c r="AFY168" s="160"/>
      <c r="AFZ168" s="160"/>
      <c r="AGA168" s="160"/>
      <c r="AGB168" s="160"/>
      <c r="AGC168" s="160"/>
      <c r="AGD168" s="160"/>
      <c r="AGE168" s="160"/>
      <c r="AGF168" s="160"/>
      <c r="AGG168" s="160"/>
      <c r="AGH168" s="160"/>
      <c r="AGI168" s="160"/>
      <c r="AGJ168" s="160"/>
      <c r="AGK168" s="160"/>
      <c r="AGL168" s="160"/>
      <c r="AGM168" s="160"/>
      <c r="AGN168" s="160"/>
      <c r="AGO168" s="160"/>
      <c r="AGP168" s="160"/>
      <c r="AGQ168" s="160"/>
      <c r="AGR168" s="160"/>
      <c r="AGS168" s="160"/>
      <c r="AGT168" s="160"/>
      <c r="AGU168" s="160"/>
      <c r="AGV168" s="160"/>
      <c r="AGW168" s="160"/>
      <c r="AGX168" s="160"/>
      <c r="AGY168" s="160"/>
      <c r="AGZ168" s="160"/>
      <c r="AHA168" s="160"/>
      <c r="AHB168" s="160"/>
      <c r="AHC168" s="160"/>
      <c r="AHD168" s="160"/>
      <c r="AHE168" s="160"/>
      <c r="AHF168" s="160"/>
      <c r="AHG168" s="160"/>
      <c r="AHH168" s="160"/>
      <c r="AHI168" s="160"/>
      <c r="AHJ168" s="160"/>
      <c r="AHK168" s="160"/>
      <c r="AHL168" s="160"/>
      <c r="AHM168" s="160"/>
      <c r="AHN168" s="160"/>
      <c r="AHO168" s="160"/>
      <c r="AHP168" s="160"/>
      <c r="AHQ168" s="160"/>
      <c r="AHR168" s="160"/>
      <c r="AHS168" s="160"/>
      <c r="AHT168" s="160"/>
      <c r="AHU168" s="160"/>
      <c r="AHV168" s="160"/>
      <c r="AHW168" s="160"/>
      <c r="AHX168" s="160"/>
      <c r="AHY168" s="160"/>
      <c r="AHZ168" s="160"/>
      <c r="AIA168" s="160"/>
      <c r="AIB168" s="160"/>
      <c r="AIC168" s="160"/>
      <c r="AID168" s="160"/>
      <c r="AIE168" s="160"/>
      <c r="AIF168" s="160"/>
      <c r="AIG168" s="160"/>
      <c r="AIH168" s="160"/>
      <c r="AII168" s="160"/>
      <c r="AIJ168" s="160"/>
      <c r="AIK168" s="160"/>
      <c r="AIL168" s="160"/>
      <c r="AIM168" s="160"/>
      <c r="AIN168" s="160"/>
      <c r="AIO168" s="160"/>
      <c r="AIP168" s="160"/>
      <c r="AIQ168" s="160"/>
      <c r="AIR168" s="160"/>
      <c r="AIS168" s="160"/>
      <c r="AIT168" s="160"/>
      <c r="AIU168" s="160"/>
      <c r="AIV168" s="160"/>
      <c r="AIW168" s="160"/>
      <c r="AIX168" s="160"/>
      <c r="AIY168" s="160"/>
      <c r="AIZ168" s="160"/>
      <c r="AJA168" s="160"/>
      <c r="AJB168" s="160"/>
      <c r="AJC168" s="160"/>
      <c r="AJD168" s="160"/>
      <c r="AJE168" s="160"/>
      <c r="AJF168" s="160"/>
      <c r="AJG168" s="160"/>
      <c r="AJH168" s="160"/>
      <c r="AJI168" s="160"/>
      <c r="AJJ168" s="160"/>
    </row>
    <row r="169" spans="1:946" s="171" customFormat="1" ht="27.95" customHeight="1" x14ac:dyDescent="0.25">
      <c r="A169" s="73" t="s">
        <v>123</v>
      </c>
      <c r="B169" s="73" t="s">
        <v>382</v>
      </c>
      <c r="C169" s="70" t="s">
        <v>397</v>
      </c>
      <c r="D169" s="80" t="s">
        <v>68</v>
      </c>
      <c r="E169" s="80" t="s">
        <v>398</v>
      </c>
      <c r="F169" s="81" t="s">
        <v>388</v>
      </c>
      <c r="G169" s="80" t="s">
        <v>60</v>
      </c>
      <c r="H169" s="80" t="s">
        <v>389</v>
      </c>
      <c r="I169" s="80" t="s">
        <v>208</v>
      </c>
      <c r="J169" s="80" t="s">
        <v>399</v>
      </c>
      <c r="K169" s="46">
        <v>44681</v>
      </c>
      <c r="L169" s="80"/>
      <c r="M169" s="48" t="s">
        <v>57</v>
      </c>
      <c r="N169" s="88"/>
      <c r="O169" s="88"/>
      <c r="P169" s="88"/>
      <c r="Q169" s="48">
        <v>1</v>
      </c>
      <c r="R169" s="48">
        <v>1</v>
      </c>
      <c r="S169" s="88"/>
      <c r="T169" s="88"/>
      <c r="U169" s="88"/>
      <c r="V169" s="88"/>
      <c r="W169" s="88"/>
      <c r="X169" s="88"/>
      <c r="Y169" s="88"/>
      <c r="Z169" s="51">
        <f t="shared" si="2"/>
        <v>2</v>
      </c>
      <c r="AA169" s="52"/>
      <c r="AB169" s="53"/>
      <c r="AC169" s="54">
        <f>Z170/(AA169+Z169)</f>
        <v>1</v>
      </c>
      <c r="AD169" s="55">
        <v>0</v>
      </c>
      <c r="AE169" s="55">
        <v>0</v>
      </c>
      <c r="AF169" s="56" t="str">
        <f>IFERROR(AE169/AD169," ")</f>
        <v xml:space="preserve"> </v>
      </c>
      <c r="AG169" s="52">
        <v>57</v>
      </c>
      <c r="AH169" s="52">
        <v>70</v>
      </c>
      <c r="AI169" s="54">
        <f>IFERROR(AH169/AG169," ")</f>
        <v>1.2280701754385965</v>
      </c>
      <c r="AJ169" s="160"/>
      <c r="AK169" s="160"/>
      <c r="AL169" s="160"/>
      <c r="AM169" s="160"/>
      <c r="AN169" s="160"/>
      <c r="AO169" s="160"/>
      <c r="AP169" s="160"/>
      <c r="AQ169" s="160"/>
      <c r="AR169" s="160"/>
      <c r="AS169" s="160"/>
      <c r="AT169" s="160"/>
      <c r="AU169" s="160"/>
      <c r="AV169" s="160"/>
      <c r="AW169" s="160"/>
      <c r="AX169" s="160"/>
      <c r="AY169" s="160"/>
      <c r="AZ169" s="160"/>
      <c r="BA169" s="160"/>
      <c r="BB169" s="160"/>
      <c r="BC169" s="160"/>
      <c r="BD169" s="160"/>
      <c r="BE169" s="160"/>
      <c r="BF169" s="160"/>
      <c r="BG169" s="160"/>
      <c r="BH169" s="160"/>
      <c r="BI169" s="160"/>
      <c r="BJ169" s="160"/>
      <c r="BK169" s="160"/>
      <c r="BL169" s="160"/>
      <c r="BM169" s="160"/>
      <c r="BN169" s="160"/>
      <c r="BO169" s="160"/>
      <c r="BP169" s="160"/>
      <c r="BQ169" s="160"/>
      <c r="BR169" s="160"/>
      <c r="BS169" s="160"/>
      <c r="BT169" s="160"/>
      <c r="BU169" s="160"/>
      <c r="BV169" s="160"/>
      <c r="BW169" s="160"/>
      <c r="BX169" s="160"/>
      <c r="BY169" s="160"/>
      <c r="BZ169" s="160"/>
      <c r="CA169" s="160"/>
      <c r="CB169" s="160"/>
      <c r="CC169" s="160"/>
      <c r="CD169" s="160"/>
      <c r="CE169" s="160"/>
      <c r="CF169" s="160"/>
      <c r="CG169" s="160"/>
      <c r="CH169" s="160"/>
      <c r="CI169" s="160"/>
      <c r="CJ169" s="160"/>
      <c r="CK169" s="160"/>
      <c r="CL169" s="160"/>
      <c r="CM169" s="160"/>
      <c r="CN169" s="160"/>
      <c r="CO169" s="160"/>
      <c r="CP169" s="160"/>
      <c r="CQ169" s="160"/>
      <c r="CR169" s="160"/>
      <c r="CS169" s="160"/>
      <c r="CT169" s="160"/>
      <c r="CU169" s="160"/>
      <c r="CV169" s="160"/>
      <c r="CW169" s="160"/>
      <c r="CX169" s="160"/>
      <c r="CY169" s="160"/>
      <c r="CZ169" s="160"/>
      <c r="DA169" s="160"/>
      <c r="DB169" s="160"/>
      <c r="DC169" s="160"/>
      <c r="DD169" s="160"/>
      <c r="DE169" s="160"/>
      <c r="DF169" s="160"/>
      <c r="DG169" s="160"/>
      <c r="DH169" s="160"/>
      <c r="DI169" s="160"/>
      <c r="DJ169" s="160"/>
      <c r="DK169" s="160"/>
      <c r="DL169" s="160"/>
      <c r="DM169" s="160"/>
      <c r="DN169" s="160"/>
      <c r="DO169" s="160"/>
      <c r="DP169" s="160"/>
      <c r="DQ169" s="160"/>
      <c r="DR169" s="160"/>
      <c r="DS169" s="160"/>
      <c r="DT169" s="160"/>
      <c r="DU169" s="160"/>
      <c r="DV169" s="160"/>
      <c r="DW169" s="160"/>
      <c r="DX169" s="160"/>
      <c r="DY169" s="160"/>
      <c r="DZ169" s="160"/>
      <c r="EA169" s="160"/>
      <c r="EB169" s="160"/>
      <c r="EC169" s="160"/>
      <c r="ED169" s="160"/>
      <c r="EE169" s="160"/>
      <c r="EF169" s="160"/>
      <c r="EG169" s="160"/>
      <c r="EH169" s="160"/>
      <c r="EI169" s="160"/>
      <c r="EJ169" s="160"/>
      <c r="EK169" s="160"/>
      <c r="EL169" s="160"/>
      <c r="EM169" s="160"/>
      <c r="EN169" s="160"/>
      <c r="EO169" s="160"/>
      <c r="EP169" s="160"/>
      <c r="EQ169" s="160"/>
      <c r="ER169" s="160"/>
      <c r="ES169" s="160"/>
      <c r="ET169" s="160"/>
      <c r="EU169" s="160"/>
      <c r="EV169" s="160"/>
      <c r="EW169" s="160"/>
      <c r="EX169" s="160"/>
      <c r="EY169" s="160"/>
      <c r="EZ169" s="160"/>
      <c r="FA169" s="160"/>
      <c r="FB169" s="160"/>
      <c r="FC169" s="160"/>
      <c r="FD169" s="160"/>
      <c r="FE169" s="160"/>
      <c r="FF169" s="160"/>
      <c r="FG169" s="160"/>
      <c r="FH169" s="160"/>
      <c r="FI169" s="160"/>
      <c r="FJ169" s="160"/>
      <c r="FK169" s="160"/>
      <c r="FL169" s="160"/>
      <c r="FM169" s="160"/>
      <c r="FN169" s="160"/>
      <c r="FO169" s="160"/>
      <c r="FP169" s="160"/>
      <c r="FQ169" s="160"/>
      <c r="FR169" s="160"/>
      <c r="FS169" s="160"/>
      <c r="FT169" s="160"/>
      <c r="FU169" s="160"/>
      <c r="FV169" s="160"/>
      <c r="FW169" s="160"/>
      <c r="FX169" s="160"/>
      <c r="FY169" s="160"/>
      <c r="FZ169" s="160"/>
      <c r="GA169" s="160"/>
      <c r="GB169" s="160"/>
      <c r="GC169" s="160"/>
      <c r="GD169" s="160"/>
      <c r="GE169" s="160"/>
      <c r="GF169" s="160"/>
      <c r="GG169" s="160"/>
      <c r="GH169" s="160"/>
      <c r="GI169" s="160"/>
      <c r="GJ169" s="160"/>
      <c r="GK169" s="160"/>
      <c r="GL169" s="160"/>
      <c r="GM169" s="160"/>
      <c r="GN169" s="160"/>
      <c r="GO169" s="160"/>
      <c r="GP169" s="160"/>
      <c r="GQ169" s="160"/>
      <c r="GR169" s="160"/>
      <c r="GS169" s="160"/>
      <c r="GT169" s="160"/>
      <c r="GU169" s="160"/>
      <c r="GV169" s="160"/>
      <c r="GW169" s="160"/>
      <c r="GX169" s="160"/>
      <c r="GY169" s="160"/>
      <c r="GZ169" s="160"/>
      <c r="HA169" s="160"/>
      <c r="HB169" s="160"/>
      <c r="HC169" s="160"/>
      <c r="HD169" s="160"/>
      <c r="HE169" s="160"/>
      <c r="HF169" s="160"/>
      <c r="HG169" s="160"/>
      <c r="HH169" s="160"/>
      <c r="HI169" s="160"/>
      <c r="HJ169" s="160"/>
      <c r="HK169" s="160"/>
      <c r="HL169" s="160"/>
      <c r="HM169" s="160"/>
      <c r="HN169" s="160"/>
      <c r="HO169" s="160"/>
      <c r="HP169" s="160"/>
      <c r="HQ169" s="160"/>
      <c r="HR169" s="160"/>
      <c r="HS169" s="160"/>
      <c r="HT169" s="160"/>
      <c r="HU169" s="160"/>
      <c r="HV169" s="160"/>
      <c r="HW169" s="160"/>
      <c r="HX169" s="160"/>
      <c r="HY169" s="160"/>
      <c r="HZ169" s="160"/>
      <c r="IA169" s="160"/>
      <c r="IB169" s="160"/>
      <c r="IC169" s="160"/>
      <c r="ID169" s="160"/>
      <c r="IE169" s="160"/>
      <c r="IF169" s="160"/>
      <c r="IG169" s="160"/>
      <c r="IH169" s="160"/>
      <c r="II169" s="160"/>
      <c r="IJ169" s="160"/>
      <c r="IK169" s="160"/>
      <c r="IL169" s="160"/>
      <c r="IM169" s="160"/>
      <c r="IN169" s="160"/>
      <c r="IO169" s="160"/>
      <c r="IP169" s="160"/>
      <c r="IQ169" s="160"/>
      <c r="IR169" s="160"/>
      <c r="IS169" s="160"/>
      <c r="IT169" s="160"/>
      <c r="IU169" s="160"/>
      <c r="IV169" s="160"/>
      <c r="IW169" s="160"/>
      <c r="IX169" s="160"/>
      <c r="IY169" s="160"/>
      <c r="IZ169" s="160"/>
      <c r="JA169" s="160"/>
      <c r="JB169" s="160"/>
      <c r="JC169" s="160"/>
      <c r="JD169" s="160"/>
      <c r="JE169" s="160"/>
      <c r="JF169" s="160"/>
      <c r="JG169" s="160"/>
      <c r="JH169" s="160"/>
      <c r="JI169" s="160"/>
      <c r="JJ169" s="160"/>
      <c r="JK169" s="160"/>
      <c r="JL169" s="160"/>
      <c r="JM169" s="160"/>
      <c r="JN169" s="160"/>
      <c r="JO169" s="160"/>
      <c r="JP169" s="160"/>
      <c r="JQ169" s="160"/>
      <c r="JR169" s="160"/>
      <c r="JS169" s="160"/>
      <c r="JT169" s="160"/>
      <c r="JU169" s="160"/>
      <c r="JV169" s="160"/>
      <c r="JW169" s="160"/>
      <c r="JX169" s="160"/>
      <c r="JY169" s="160"/>
      <c r="JZ169" s="160"/>
      <c r="KA169" s="160"/>
      <c r="KB169" s="160"/>
      <c r="KC169" s="160"/>
      <c r="KD169" s="160"/>
      <c r="KE169" s="160"/>
      <c r="KF169" s="160"/>
      <c r="KG169" s="160"/>
      <c r="KH169" s="160"/>
      <c r="KI169" s="160"/>
      <c r="KJ169" s="160"/>
      <c r="KK169" s="160"/>
      <c r="KL169" s="160"/>
      <c r="KM169" s="160"/>
      <c r="KN169" s="160"/>
      <c r="KO169" s="160"/>
      <c r="KP169" s="160"/>
      <c r="KQ169" s="160"/>
      <c r="KR169" s="160"/>
      <c r="KS169" s="160"/>
      <c r="KT169" s="160"/>
      <c r="KU169" s="160"/>
      <c r="KV169" s="160"/>
      <c r="KW169" s="160"/>
      <c r="KX169" s="160"/>
      <c r="KY169" s="160"/>
      <c r="KZ169" s="160"/>
      <c r="LA169" s="160"/>
      <c r="LB169" s="160"/>
      <c r="LC169" s="160"/>
      <c r="LD169" s="160"/>
      <c r="LE169" s="160"/>
      <c r="LF169" s="160"/>
      <c r="LG169" s="160"/>
      <c r="LH169" s="160"/>
      <c r="LI169" s="160"/>
      <c r="LJ169" s="160"/>
      <c r="LK169" s="160"/>
      <c r="LL169" s="160"/>
      <c r="LM169" s="160"/>
      <c r="LN169" s="160"/>
      <c r="LO169" s="160"/>
      <c r="LP169" s="160"/>
      <c r="LQ169" s="160"/>
      <c r="LR169" s="160"/>
      <c r="LS169" s="160"/>
      <c r="LT169" s="160"/>
      <c r="LU169" s="160"/>
      <c r="LV169" s="160"/>
      <c r="LW169" s="160"/>
      <c r="LX169" s="160"/>
      <c r="LY169" s="160"/>
      <c r="LZ169" s="160"/>
      <c r="MA169" s="160"/>
      <c r="MB169" s="160"/>
      <c r="MC169" s="160"/>
      <c r="MD169" s="160"/>
      <c r="ME169" s="160"/>
      <c r="MF169" s="160"/>
      <c r="MG169" s="160"/>
      <c r="MH169" s="160"/>
      <c r="MI169" s="160"/>
      <c r="MJ169" s="160"/>
      <c r="MK169" s="160"/>
      <c r="ML169" s="160"/>
      <c r="MM169" s="160"/>
      <c r="MN169" s="160"/>
      <c r="MO169" s="160"/>
      <c r="MP169" s="160"/>
      <c r="MQ169" s="160"/>
      <c r="MR169" s="160"/>
      <c r="MS169" s="160"/>
      <c r="MT169" s="160"/>
      <c r="MU169" s="160"/>
      <c r="MV169" s="160"/>
      <c r="MW169" s="160"/>
      <c r="MX169" s="160"/>
      <c r="MY169" s="160"/>
      <c r="MZ169" s="160"/>
      <c r="NA169" s="160"/>
      <c r="NB169" s="160"/>
      <c r="NC169" s="160"/>
      <c r="ND169" s="160"/>
      <c r="NE169" s="160"/>
      <c r="NF169" s="160"/>
      <c r="NG169" s="160"/>
      <c r="NH169" s="160"/>
      <c r="NI169" s="160"/>
      <c r="NJ169" s="160"/>
      <c r="NK169" s="160"/>
      <c r="NL169" s="160"/>
      <c r="NM169" s="160"/>
      <c r="NN169" s="160"/>
      <c r="NO169" s="160"/>
      <c r="NP169" s="160"/>
      <c r="NQ169" s="160"/>
      <c r="NR169" s="160"/>
      <c r="NS169" s="160"/>
      <c r="NT169" s="160"/>
      <c r="NU169" s="160"/>
      <c r="NV169" s="160"/>
      <c r="NW169" s="160"/>
      <c r="NX169" s="160"/>
      <c r="NY169" s="160"/>
      <c r="NZ169" s="160"/>
      <c r="OA169" s="160"/>
      <c r="OB169" s="160"/>
      <c r="OC169" s="160"/>
      <c r="OD169" s="160"/>
      <c r="OE169" s="160"/>
      <c r="OF169" s="160"/>
      <c r="OG169" s="160"/>
      <c r="OH169" s="160"/>
      <c r="OI169" s="160"/>
      <c r="OJ169" s="160"/>
      <c r="OK169" s="160"/>
      <c r="OL169" s="160"/>
      <c r="OM169" s="160"/>
      <c r="ON169" s="160"/>
      <c r="OO169" s="160"/>
      <c r="OP169" s="160"/>
      <c r="OQ169" s="160"/>
      <c r="OR169" s="160"/>
      <c r="OS169" s="160"/>
      <c r="OT169" s="160"/>
      <c r="OU169" s="160"/>
      <c r="OV169" s="160"/>
      <c r="OW169" s="160"/>
      <c r="OX169" s="160"/>
      <c r="OY169" s="160"/>
      <c r="OZ169" s="160"/>
      <c r="PA169" s="160"/>
      <c r="PB169" s="160"/>
      <c r="PC169" s="160"/>
      <c r="PD169" s="160"/>
      <c r="PE169" s="160"/>
      <c r="PF169" s="160"/>
      <c r="PG169" s="160"/>
      <c r="PH169" s="160"/>
      <c r="PI169" s="160"/>
      <c r="PJ169" s="160"/>
      <c r="PK169" s="160"/>
      <c r="PL169" s="160"/>
      <c r="PM169" s="160"/>
      <c r="PN169" s="160"/>
      <c r="PO169" s="160"/>
      <c r="PP169" s="160"/>
      <c r="PQ169" s="160"/>
      <c r="PR169" s="160"/>
      <c r="PS169" s="160"/>
      <c r="PT169" s="160"/>
      <c r="PU169" s="160"/>
      <c r="PV169" s="160"/>
      <c r="PW169" s="160"/>
      <c r="PX169" s="160"/>
      <c r="PY169" s="160"/>
      <c r="PZ169" s="160"/>
      <c r="QA169" s="160"/>
      <c r="QB169" s="160"/>
      <c r="QC169" s="160"/>
      <c r="QD169" s="160"/>
      <c r="QE169" s="160"/>
      <c r="QF169" s="160"/>
      <c r="QG169" s="160"/>
      <c r="QH169" s="160"/>
      <c r="QI169" s="160"/>
      <c r="QJ169" s="160"/>
      <c r="QK169" s="160"/>
      <c r="QL169" s="160"/>
      <c r="QM169" s="160"/>
      <c r="QN169" s="160"/>
      <c r="QO169" s="160"/>
      <c r="QP169" s="160"/>
      <c r="QQ169" s="160"/>
      <c r="QR169" s="160"/>
      <c r="QS169" s="160"/>
      <c r="QT169" s="160"/>
      <c r="QU169" s="160"/>
      <c r="QV169" s="160"/>
      <c r="QW169" s="160"/>
      <c r="QX169" s="160"/>
      <c r="QY169" s="160"/>
      <c r="QZ169" s="160"/>
      <c r="RA169" s="160"/>
      <c r="RB169" s="160"/>
      <c r="RC169" s="160"/>
      <c r="RD169" s="160"/>
      <c r="RE169" s="160"/>
      <c r="RF169" s="160"/>
      <c r="RG169" s="160"/>
      <c r="RH169" s="160"/>
      <c r="RI169" s="160"/>
      <c r="RJ169" s="160"/>
      <c r="RK169" s="160"/>
      <c r="RL169" s="160"/>
      <c r="RM169" s="160"/>
      <c r="RN169" s="160"/>
      <c r="RO169" s="160"/>
      <c r="RP169" s="160"/>
      <c r="RQ169" s="160"/>
      <c r="RR169" s="160"/>
      <c r="RS169" s="160"/>
      <c r="RT169" s="160"/>
      <c r="RU169" s="160"/>
      <c r="RV169" s="160"/>
      <c r="RW169" s="160"/>
      <c r="RX169" s="160"/>
      <c r="RY169" s="160"/>
      <c r="RZ169" s="160"/>
      <c r="SA169" s="160"/>
      <c r="SB169" s="160"/>
      <c r="SC169" s="160"/>
      <c r="SD169" s="160"/>
      <c r="SE169" s="160"/>
      <c r="SF169" s="160"/>
      <c r="SG169" s="160"/>
      <c r="SH169" s="160"/>
      <c r="SI169" s="160"/>
      <c r="SJ169" s="160"/>
      <c r="SK169" s="160"/>
      <c r="SL169" s="160"/>
      <c r="SM169" s="160"/>
      <c r="SN169" s="160"/>
      <c r="SO169" s="160"/>
      <c r="SP169" s="160"/>
      <c r="SQ169" s="160"/>
      <c r="SR169" s="160"/>
      <c r="SS169" s="160"/>
      <c r="ST169" s="160"/>
      <c r="SU169" s="160"/>
      <c r="SV169" s="160"/>
      <c r="SW169" s="160"/>
      <c r="SX169" s="160"/>
      <c r="SY169" s="160"/>
      <c r="SZ169" s="160"/>
      <c r="TA169" s="160"/>
      <c r="TB169" s="160"/>
      <c r="TC169" s="160"/>
      <c r="TD169" s="160"/>
      <c r="TE169" s="160"/>
      <c r="TF169" s="160"/>
      <c r="TG169" s="160"/>
      <c r="TH169" s="160"/>
      <c r="TI169" s="160"/>
      <c r="TJ169" s="160"/>
      <c r="TK169" s="160"/>
      <c r="TL169" s="160"/>
      <c r="TM169" s="160"/>
      <c r="TN169" s="160"/>
      <c r="TO169" s="160"/>
      <c r="TP169" s="160"/>
      <c r="TQ169" s="160"/>
      <c r="TR169" s="160"/>
      <c r="TS169" s="160"/>
      <c r="TT169" s="160"/>
      <c r="TU169" s="160"/>
      <c r="TV169" s="160"/>
      <c r="TW169" s="160"/>
      <c r="TX169" s="160"/>
      <c r="TY169" s="160"/>
      <c r="TZ169" s="160"/>
      <c r="UA169" s="160"/>
      <c r="UB169" s="160"/>
      <c r="UC169" s="160"/>
      <c r="UD169" s="160"/>
      <c r="UE169" s="160"/>
      <c r="UF169" s="160"/>
      <c r="UG169" s="160"/>
      <c r="UH169" s="160"/>
      <c r="UI169" s="160"/>
      <c r="UJ169" s="160"/>
      <c r="UK169" s="160"/>
      <c r="UL169" s="160"/>
      <c r="UM169" s="160"/>
      <c r="UN169" s="160"/>
      <c r="UO169" s="160"/>
      <c r="UP169" s="160"/>
      <c r="UQ169" s="160"/>
      <c r="UR169" s="160"/>
      <c r="US169" s="160"/>
      <c r="UT169" s="160"/>
      <c r="UU169" s="160"/>
      <c r="UV169" s="160"/>
      <c r="UW169" s="160"/>
      <c r="UX169" s="160"/>
      <c r="UY169" s="160"/>
      <c r="UZ169" s="160"/>
      <c r="VA169" s="160"/>
      <c r="VB169" s="160"/>
      <c r="VC169" s="160"/>
      <c r="VD169" s="160"/>
      <c r="VE169" s="160"/>
      <c r="VF169" s="160"/>
      <c r="VG169" s="160"/>
      <c r="VH169" s="160"/>
      <c r="VI169" s="160"/>
      <c r="VJ169" s="160"/>
      <c r="VK169" s="160"/>
      <c r="VL169" s="160"/>
      <c r="VM169" s="160"/>
      <c r="VN169" s="160"/>
      <c r="VO169" s="160"/>
      <c r="VP169" s="160"/>
      <c r="VQ169" s="160"/>
      <c r="VR169" s="160"/>
      <c r="VS169" s="160"/>
      <c r="VT169" s="160"/>
      <c r="VU169" s="160"/>
      <c r="VV169" s="160"/>
      <c r="VW169" s="160"/>
      <c r="VX169" s="160"/>
      <c r="VY169" s="160"/>
      <c r="VZ169" s="160"/>
      <c r="WA169" s="160"/>
      <c r="WB169" s="160"/>
      <c r="WC169" s="160"/>
      <c r="WD169" s="160"/>
      <c r="WE169" s="160"/>
      <c r="WF169" s="160"/>
      <c r="WG169" s="160"/>
      <c r="WH169" s="160"/>
      <c r="WI169" s="160"/>
      <c r="WJ169" s="160"/>
      <c r="WK169" s="160"/>
      <c r="WL169" s="160"/>
      <c r="WM169" s="160"/>
      <c r="WN169" s="160"/>
      <c r="WO169" s="160"/>
      <c r="WP169" s="160"/>
      <c r="WQ169" s="160"/>
      <c r="WR169" s="160"/>
      <c r="WS169" s="160"/>
      <c r="WT169" s="160"/>
      <c r="WU169" s="160"/>
      <c r="WV169" s="160"/>
      <c r="WW169" s="160"/>
      <c r="WX169" s="160"/>
      <c r="WY169" s="160"/>
      <c r="WZ169" s="160"/>
      <c r="XA169" s="160"/>
      <c r="XB169" s="160"/>
      <c r="XC169" s="160"/>
      <c r="XD169" s="160"/>
      <c r="XE169" s="160"/>
      <c r="XF169" s="160"/>
      <c r="XG169" s="160"/>
      <c r="XH169" s="160"/>
      <c r="XI169" s="160"/>
      <c r="XJ169" s="160"/>
      <c r="XK169" s="160"/>
      <c r="XL169" s="160"/>
      <c r="XM169" s="160"/>
      <c r="XN169" s="160"/>
      <c r="XO169" s="160"/>
      <c r="XP169" s="160"/>
      <c r="XQ169" s="160"/>
      <c r="XR169" s="160"/>
      <c r="XS169" s="160"/>
      <c r="XT169" s="160"/>
      <c r="XU169" s="160"/>
      <c r="XV169" s="160"/>
      <c r="XW169" s="160"/>
      <c r="XX169" s="160"/>
      <c r="XY169" s="160"/>
      <c r="XZ169" s="160"/>
      <c r="YA169" s="160"/>
      <c r="YB169" s="160"/>
      <c r="YC169" s="160"/>
      <c r="YD169" s="160"/>
      <c r="YE169" s="160"/>
      <c r="YF169" s="160"/>
      <c r="YG169" s="160"/>
      <c r="YH169" s="160"/>
      <c r="YI169" s="160"/>
      <c r="YJ169" s="160"/>
      <c r="YK169" s="160"/>
      <c r="YL169" s="160"/>
      <c r="YM169" s="160"/>
      <c r="YN169" s="160"/>
      <c r="YO169" s="160"/>
      <c r="YP169" s="160"/>
      <c r="YQ169" s="160"/>
      <c r="YR169" s="160"/>
      <c r="YS169" s="160"/>
      <c r="YT169" s="160"/>
      <c r="YU169" s="160"/>
      <c r="YV169" s="160"/>
      <c r="YW169" s="160"/>
      <c r="YX169" s="160"/>
      <c r="YY169" s="160"/>
      <c r="YZ169" s="160"/>
      <c r="ZA169" s="160"/>
      <c r="ZB169" s="160"/>
      <c r="ZC169" s="160"/>
      <c r="ZD169" s="160"/>
      <c r="ZE169" s="160"/>
      <c r="ZF169" s="160"/>
      <c r="ZG169" s="160"/>
      <c r="ZH169" s="160"/>
      <c r="ZI169" s="160"/>
      <c r="ZJ169" s="160"/>
      <c r="ZK169" s="160"/>
      <c r="ZL169" s="160"/>
      <c r="ZM169" s="160"/>
      <c r="ZN169" s="160"/>
      <c r="ZO169" s="160"/>
      <c r="ZP169" s="160"/>
      <c r="ZQ169" s="160"/>
      <c r="ZR169" s="160"/>
      <c r="ZS169" s="160"/>
      <c r="ZT169" s="160"/>
      <c r="ZU169" s="160"/>
      <c r="ZV169" s="160"/>
      <c r="ZW169" s="160"/>
      <c r="ZX169" s="160"/>
      <c r="ZY169" s="160"/>
      <c r="ZZ169" s="160"/>
      <c r="AAA169" s="160"/>
      <c r="AAB169" s="160"/>
      <c r="AAC169" s="160"/>
      <c r="AAD169" s="160"/>
      <c r="AAE169" s="160"/>
      <c r="AAF169" s="160"/>
      <c r="AAG169" s="160"/>
      <c r="AAH169" s="160"/>
      <c r="AAI169" s="160"/>
      <c r="AAJ169" s="160"/>
      <c r="AAK169" s="160"/>
      <c r="AAL169" s="160"/>
      <c r="AAM169" s="160"/>
      <c r="AAN169" s="160"/>
      <c r="AAO169" s="160"/>
      <c r="AAP169" s="160"/>
      <c r="AAQ169" s="160"/>
      <c r="AAR169" s="160"/>
      <c r="AAS169" s="160"/>
      <c r="AAT169" s="160"/>
      <c r="AAU169" s="160"/>
      <c r="AAV169" s="160"/>
      <c r="AAW169" s="160"/>
      <c r="AAX169" s="160"/>
      <c r="AAY169" s="160"/>
      <c r="AAZ169" s="160"/>
      <c r="ABA169" s="160"/>
      <c r="ABB169" s="160"/>
      <c r="ABC169" s="160"/>
      <c r="ABD169" s="160"/>
      <c r="ABE169" s="160"/>
      <c r="ABF169" s="160"/>
      <c r="ABG169" s="160"/>
      <c r="ABH169" s="160"/>
      <c r="ABI169" s="160"/>
      <c r="ABJ169" s="160"/>
      <c r="ABK169" s="160"/>
      <c r="ABL169" s="160"/>
      <c r="ABM169" s="160"/>
      <c r="ABN169" s="160"/>
      <c r="ABO169" s="160"/>
      <c r="ABP169" s="160"/>
      <c r="ABQ169" s="160"/>
      <c r="ABR169" s="160"/>
      <c r="ABS169" s="160"/>
      <c r="ABT169" s="160"/>
      <c r="ABU169" s="160"/>
      <c r="ABV169" s="160"/>
      <c r="ABW169" s="160"/>
      <c r="ABX169" s="160"/>
      <c r="ABY169" s="160"/>
      <c r="ABZ169" s="160"/>
      <c r="ACA169" s="160"/>
      <c r="ACB169" s="160"/>
      <c r="ACC169" s="160"/>
      <c r="ACD169" s="160"/>
      <c r="ACE169" s="160"/>
      <c r="ACF169" s="160"/>
      <c r="ACG169" s="160"/>
      <c r="ACH169" s="160"/>
      <c r="ACI169" s="160"/>
      <c r="ACJ169" s="160"/>
      <c r="ACK169" s="160"/>
      <c r="ACL169" s="160"/>
      <c r="ACM169" s="160"/>
      <c r="ACN169" s="160"/>
      <c r="ACO169" s="160"/>
      <c r="ACP169" s="160"/>
      <c r="ACQ169" s="160"/>
      <c r="ACR169" s="160"/>
      <c r="ACS169" s="160"/>
      <c r="ACT169" s="160"/>
      <c r="ACU169" s="160"/>
      <c r="ACV169" s="160"/>
      <c r="ACW169" s="160"/>
      <c r="ACX169" s="160"/>
      <c r="ACY169" s="160"/>
      <c r="ACZ169" s="160"/>
      <c r="ADA169" s="160"/>
      <c r="ADB169" s="160"/>
      <c r="ADC169" s="160"/>
      <c r="ADD169" s="160"/>
      <c r="ADE169" s="160"/>
      <c r="ADF169" s="160"/>
      <c r="ADG169" s="160"/>
      <c r="ADH169" s="160"/>
      <c r="ADI169" s="160"/>
      <c r="ADJ169" s="160"/>
      <c r="ADK169" s="160"/>
      <c r="ADL169" s="160"/>
      <c r="ADM169" s="160"/>
      <c r="ADN169" s="160"/>
      <c r="ADO169" s="160"/>
      <c r="ADP169" s="160"/>
      <c r="ADQ169" s="160"/>
      <c r="ADR169" s="160"/>
      <c r="ADS169" s="160"/>
      <c r="ADT169" s="160"/>
      <c r="ADU169" s="160"/>
      <c r="ADV169" s="160"/>
      <c r="ADW169" s="160"/>
      <c r="ADX169" s="160"/>
      <c r="ADY169" s="160"/>
      <c r="ADZ169" s="160"/>
      <c r="AEA169" s="160"/>
      <c r="AEB169" s="160"/>
      <c r="AEC169" s="160"/>
      <c r="AED169" s="160"/>
      <c r="AEE169" s="160"/>
      <c r="AEF169" s="160"/>
      <c r="AEG169" s="160"/>
      <c r="AEH169" s="160"/>
      <c r="AEI169" s="160"/>
      <c r="AEJ169" s="160"/>
      <c r="AEK169" s="160"/>
      <c r="AEL169" s="160"/>
      <c r="AEM169" s="160"/>
      <c r="AEN169" s="160"/>
      <c r="AEO169" s="160"/>
      <c r="AEP169" s="160"/>
      <c r="AEQ169" s="160"/>
      <c r="AER169" s="160"/>
      <c r="AES169" s="160"/>
      <c r="AET169" s="160"/>
      <c r="AEU169" s="160"/>
      <c r="AEV169" s="160"/>
      <c r="AEW169" s="160"/>
      <c r="AEX169" s="160"/>
      <c r="AEY169" s="160"/>
      <c r="AEZ169" s="160"/>
      <c r="AFA169" s="160"/>
      <c r="AFB169" s="160"/>
      <c r="AFC169" s="160"/>
      <c r="AFD169" s="160"/>
      <c r="AFE169" s="160"/>
      <c r="AFF169" s="160"/>
      <c r="AFG169" s="160"/>
      <c r="AFH169" s="160"/>
      <c r="AFI169" s="160"/>
      <c r="AFJ169" s="160"/>
      <c r="AFK169" s="160"/>
      <c r="AFL169" s="160"/>
      <c r="AFM169" s="160"/>
      <c r="AFN169" s="160"/>
      <c r="AFO169" s="160"/>
      <c r="AFP169" s="160"/>
      <c r="AFQ169" s="160"/>
      <c r="AFR169" s="160"/>
      <c r="AFS169" s="160"/>
      <c r="AFT169" s="160"/>
      <c r="AFU169" s="160"/>
      <c r="AFV169" s="160"/>
      <c r="AFW169" s="160"/>
      <c r="AFX169" s="160"/>
      <c r="AFY169" s="160"/>
      <c r="AFZ169" s="160"/>
      <c r="AGA169" s="160"/>
      <c r="AGB169" s="160"/>
      <c r="AGC169" s="160"/>
      <c r="AGD169" s="160"/>
      <c r="AGE169" s="160"/>
      <c r="AGF169" s="160"/>
      <c r="AGG169" s="160"/>
      <c r="AGH169" s="160"/>
      <c r="AGI169" s="160"/>
      <c r="AGJ169" s="160"/>
      <c r="AGK169" s="160"/>
      <c r="AGL169" s="160"/>
      <c r="AGM169" s="160"/>
      <c r="AGN169" s="160"/>
      <c r="AGO169" s="160"/>
      <c r="AGP169" s="160"/>
      <c r="AGQ169" s="160"/>
      <c r="AGR169" s="160"/>
      <c r="AGS169" s="160"/>
      <c r="AGT169" s="160"/>
      <c r="AGU169" s="160"/>
      <c r="AGV169" s="160"/>
      <c r="AGW169" s="160"/>
      <c r="AGX169" s="160"/>
      <c r="AGY169" s="160"/>
      <c r="AGZ169" s="160"/>
      <c r="AHA169" s="160"/>
      <c r="AHB169" s="160"/>
      <c r="AHC169" s="160"/>
      <c r="AHD169" s="160"/>
      <c r="AHE169" s="160"/>
      <c r="AHF169" s="160"/>
      <c r="AHG169" s="160"/>
      <c r="AHH169" s="160"/>
      <c r="AHI169" s="160"/>
      <c r="AHJ169" s="160"/>
      <c r="AHK169" s="160"/>
      <c r="AHL169" s="160"/>
      <c r="AHM169" s="160"/>
      <c r="AHN169" s="160"/>
      <c r="AHO169" s="160"/>
      <c r="AHP169" s="160"/>
      <c r="AHQ169" s="160"/>
      <c r="AHR169" s="160"/>
      <c r="AHS169" s="160"/>
      <c r="AHT169" s="160"/>
      <c r="AHU169" s="160"/>
      <c r="AHV169" s="160"/>
      <c r="AHW169" s="160"/>
      <c r="AHX169" s="160"/>
      <c r="AHY169" s="160"/>
      <c r="AHZ169" s="160"/>
      <c r="AIA169" s="160"/>
      <c r="AIB169" s="160"/>
      <c r="AIC169" s="160"/>
      <c r="AID169" s="160"/>
      <c r="AIE169" s="160"/>
      <c r="AIF169" s="160"/>
      <c r="AIG169" s="160"/>
      <c r="AIH169" s="160"/>
      <c r="AII169" s="160"/>
      <c r="AIJ169" s="160"/>
      <c r="AIK169" s="160"/>
      <c r="AIL169" s="160"/>
      <c r="AIM169" s="160"/>
      <c r="AIN169" s="160"/>
      <c r="AIO169" s="160"/>
      <c r="AIP169" s="160"/>
      <c r="AIQ169" s="160"/>
      <c r="AIR169" s="160"/>
      <c r="AIS169" s="160"/>
      <c r="AIT169" s="160"/>
      <c r="AIU169" s="160"/>
      <c r="AIV169" s="160"/>
      <c r="AIW169" s="160"/>
      <c r="AIX169" s="160"/>
      <c r="AIY169" s="160"/>
      <c r="AIZ169" s="160"/>
      <c r="AJA169" s="160"/>
      <c r="AJB169" s="160"/>
      <c r="AJC169" s="160"/>
      <c r="AJD169" s="160"/>
      <c r="AJE169" s="160"/>
      <c r="AJF169" s="160"/>
      <c r="AJG169" s="160"/>
      <c r="AJH169" s="160"/>
      <c r="AJI169" s="160"/>
      <c r="AJJ169" s="160"/>
    </row>
    <row r="170" spans="1:946" s="171" customFormat="1" ht="27.95" customHeight="1" x14ac:dyDescent="0.25">
      <c r="A170" s="73" t="s">
        <v>123</v>
      </c>
      <c r="B170" s="73" t="s">
        <v>382</v>
      </c>
      <c r="C170" s="71"/>
      <c r="D170" s="86"/>
      <c r="E170" s="86"/>
      <c r="F170" s="81" t="s">
        <v>388</v>
      </c>
      <c r="G170" s="86"/>
      <c r="H170" s="86"/>
      <c r="I170" s="86"/>
      <c r="J170" s="86"/>
      <c r="K170" s="62"/>
      <c r="L170" s="86"/>
      <c r="M170" s="64" t="s">
        <v>66</v>
      </c>
      <c r="N170" s="88"/>
      <c r="O170" s="88"/>
      <c r="P170" s="88"/>
      <c r="Q170" s="64">
        <v>1</v>
      </c>
      <c r="R170" s="64">
        <v>1</v>
      </c>
      <c r="S170" s="88"/>
      <c r="T170" s="88"/>
      <c r="U170" s="88"/>
      <c r="V170" s="88"/>
      <c r="W170" s="88"/>
      <c r="X170" s="88"/>
      <c r="Y170" s="88"/>
      <c r="Z170" s="51">
        <f t="shared" si="2"/>
        <v>2</v>
      </c>
      <c r="AA170" s="66"/>
      <c r="AB170" s="53"/>
      <c r="AC170" s="67"/>
      <c r="AD170" s="68"/>
      <c r="AE170" s="68"/>
      <c r="AF170" s="69"/>
      <c r="AG170" s="66"/>
      <c r="AH170" s="66"/>
      <c r="AI170" s="67"/>
      <c r="AJ170" s="160"/>
      <c r="AK170" s="160"/>
      <c r="AL170" s="160"/>
      <c r="AM170" s="160"/>
      <c r="AN170" s="160"/>
      <c r="AO170" s="160"/>
      <c r="AP170" s="160"/>
      <c r="AQ170" s="160"/>
      <c r="AR170" s="160"/>
      <c r="AS170" s="160"/>
      <c r="AT170" s="160"/>
      <c r="AU170" s="160"/>
      <c r="AV170" s="160"/>
      <c r="AW170" s="160"/>
      <c r="AX170" s="160"/>
      <c r="AY170" s="160"/>
      <c r="AZ170" s="160"/>
      <c r="BA170" s="160"/>
      <c r="BB170" s="160"/>
      <c r="BC170" s="160"/>
      <c r="BD170" s="160"/>
      <c r="BE170" s="160"/>
      <c r="BF170" s="160"/>
      <c r="BG170" s="160"/>
      <c r="BH170" s="160"/>
      <c r="BI170" s="160"/>
      <c r="BJ170" s="160"/>
      <c r="BK170" s="160"/>
      <c r="BL170" s="160"/>
      <c r="BM170" s="160"/>
      <c r="BN170" s="160"/>
      <c r="BO170" s="160"/>
      <c r="BP170" s="160"/>
      <c r="BQ170" s="160"/>
      <c r="BR170" s="160"/>
      <c r="BS170" s="160"/>
      <c r="BT170" s="160"/>
      <c r="BU170" s="160"/>
      <c r="BV170" s="160"/>
      <c r="BW170" s="160"/>
      <c r="BX170" s="160"/>
      <c r="BY170" s="160"/>
      <c r="BZ170" s="160"/>
      <c r="CA170" s="160"/>
      <c r="CB170" s="160"/>
      <c r="CC170" s="160"/>
      <c r="CD170" s="160"/>
      <c r="CE170" s="160"/>
      <c r="CF170" s="160"/>
      <c r="CG170" s="160"/>
      <c r="CH170" s="160"/>
      <c r="CI170" s="160"/>
      <c r="CJ170" s="160"/>
      <c r="CK170" s="160"/>
      <c r="CL170" s="160"/>
      <c r="CM170" s="160"/>
      <c r="CN170" s="160"/>
      <c r="CO170" s="160"/>
      <c r="CP170" s="160"/>
      <c r="CQ170" s="160"/>
      <c r="CR170" s="160"/>
      <c r="CS170" s="160"/>
      <c r="CT170" s="160"/>
      <c r="CU170" s="160"/>
      <c r="CV170" s="160"/>
      <c r="CW170" s="160"/>
      <c r="CX170" s="160"/>
      <c r="CY170" s="160"/>
      <c r="CZ170" s="160"/>
      <c r="DA170" s="160"/>
      <c r="DB170" s="160"/>
      <c r="DC170" s="160"/>
      <c r="DD170" s="160"/>
      <c r="DE170" s="160"/>
      <c r="DF170" s="160"/>
      <c r="DG170" s="160"/>
      <c r="DH170" s="160"/>
      <c r="DI170" s="160"/>
      <c r="DJ170" s="160"/>
      <c r="DK170" s="160"/>
      <c r="DL170" s="160"/>
      <c r="DM170" s="160"/>
      <c r="DN170" s="160"/>
      <c r="DO170" s="160"/>
      <c r="DP170" s="160"/>
      <c r="DQ170" s="160"/>
      <c r="DR170" s="160"/>
      <c r="DS170" s="160"/>
      <c r="DT170" s="160"/>
      <c r="DU170" s="160"/>
      <c r="DV170" s="160"/>
      <c r="DW170" s="160"/>
      <c r="DX170" s="160"/>
      <c r="DY170" s="160"/>
      <c r="DZ170" s="160"/>
      <c r="EA170" s="160"/>
      <c r="EB170" s="160"/>
      <c r="EC170" s="160"/>
      <c r="ED170" s="160"/>
      <c r="EE170" s="160"/>
      <c r="EF170" s="160"/>
      <c r="EG170" s="160"/>
      <c r="EH170" s="160"/>
      <c r="EI170" s="160"/>
      <c r="EJ170" s="160"/>
      <c r="EK170" s="160"/>
      <c r="EL170" s="160"/>
      <c r="EM170" s="160"/>
      <c r="EN170" s="160"/>
      <c r="EO170" s="160"/>
      <c r="EP170" s="160"/>
      <c r="EQ170" s="160"/>
      <c r="ER170" s="160"/>
      <c r="ES170" s="160"/>
      <c r="ET170" s="160"/>
      <c r="EU170" s="160"/>
      <c r="EV170" s="160"/>
      <c r="EW170" s="160"/>
      <c r="EX170" s="160"/>
      <c r="EY170" s="160"/>
      <c r="EZ170" s="160"/>
      <c r="FA170" s="160"/>
      <c r="FB170" s="160"/>
      <c r="FC170" s="160"/>
      <c r="FD170" s="160"/>
      <c r="FE170" s="160"/>
      <c r="FF170" s="160"/>
      <c r="FG170" s="160"/>
      <c r="FH170" s="160"/>
      <c r="FI170" s="160"/>
      <c r="FJ170" s="160"/>
      <c r="FK170" s="160"/>
      <c r="FL170" s="160"/>
      <c r="FM170" s="160"/>
      <c r="FN170" s="160"/>
      <c r="FO170" s="160"/>
      <c r="FP170" s="160"/>
      <c r="FQ170" s="160"/>
      <c r="FR170" s="160"/>
      <c r="FS170" s="160"/>
      <c r="FT170" s="160"/>
      <c r="FU170" s="160"/>
      <c r="FV170" s="160"/>
      <c r="FW170" s="160"/>
      <c r="FX170" s="160"/>
      <c r="FY170" s="160"/>
      <c r="FZ170" s="160"/>
      <c r="GA170" s="160"/>
      <c r="GB170" s="160"/>
      <c r="GC170" s="160"/>
      <c r="GD170" s="160"/>
      <c r="GE170" s="160"/>
      <c r="GF170" s="160"/>
      <c r="GG170" s="160"/>
      <c r="GH170" s="160"/>
      <c r="GI170" s="160"/>
      <c r="GJ170" s="160"/>
      <c r="GK170" s="160"/>
      <c r="GL170" s="160"/>
      <c r="GM170" s="160"/>
      <c r="GN170" s="160"/>
      <c r="GO170" s="160"/>
      <c r="GP170" s="160"/>
      <c r="GQ170" s="160"/>
      <c r="GR170" s="160"/>
      <c r="GS170" s="160"/>
      <c r="GT170" s="160"/>
      <c r="GU170" s="160"/>
      <c r="GV170" s="160"/>
      <c r="GW170" s="160"/>
      <c r="GX170" s="160"/>
      <c r="GY170" s="160"/>
      <c r="GZ170" s="160"/>
      <c r="HA170" s="160"/>
      <c r="HB170" s="160"/>
      <c r="HC170" s="160"/>
      <c r="HD170" s="160"/>
      <c r="HE170" s="160"/>
      <c r="HF170" s="160"/>
      <c r="HG170" s="160"/>
      <c r="HH170" s="160"/>
      <c r="HI170" s="160"/>
      <c r="HJ170" s="160"/>
      <c r="HK170" s="160"/>
      <c r="HL170" s="160"/>
      <c r="HM170" s="160"/>
      <c r="HN170" s="160"/>
      <c r="HO170" s="160"/>
      <c r="HP170" s="160"/>
      <c r="HQ170" s="160"/>
      <c r="HR170" s="160"/>
      <c r="HS170" s="160"/>
      <c r="HT170" s="160"/>
      <c r="HU170" s="160"/>
      <c r="HV170" s="160"/>
      <c r="HW170" s="160"/>
      <c r="HX170" s="160"/>
      <c r="HY170" s="160"/>
      <c r="HZ170" s="160"/>
      <c r="IA170" s="160"/>
      <c r="IB170" s="160"/>
      <c r="IC170" s="160"/>
      <c r="ID170" s="160"/>
      <c r="IE170" s="160"/>
      <c r="IF170" s="160"/>
      <c r="IG170" s="160"/>
      <c r="IH170" s="160"/>
      <c r="II170" s="160"/>
      <c r="IJ170" s="160"/>
      <c r="IK170" s="160"/>
      <c r="IL170" s="160"/>
      <c r="IM170" s="160"/>
      <c r="IN170" s="160"/>
      <c r="IO170" s="160"/>
      <c r="IP170" s="160"/>
      <c r="IQ170" s="160"/>
      <c r="IR170" s="160"/>
      <c r="IS170" s="160"/>
      <c r="IT170" s="160"/>
      <c r="IU170" s="160"/>
      <c r="IV170" s="160"/>
      <c r="IW170" s="160"/>
      <c r="IX170" s="160"/>
      <c r="IY170" s="160"/>
      <c r="IZ170" s="160"/>
      <c r="JA170" s="160"/>
      <c r="JB170" s="160"/>
      <c r="JC170" s="160"/>
      <c r="JD170" s="160"/>
      <c r="JE170" s="160"/>
      <c r="JF170" s="160"/>
      <c r="JG170" s="160"/>
      <c r="JH170" s="160"/>
      <c r="JI170" s="160"/>
      <c r="JJ170" s="160"/>
      <c r="JK170" s="160"/>
      <c r="JL170" s="160"/>
      <c r="JM170" s="160"/>
      <c r="JN170" s="160"/>
      <c r="JO170" s="160"/>
      <c r="JP170" s="160"/>
      <c r="JQ170" s="160"/>
      <c r="JR170" s="160"/>
      <c r="JS170" s="160"/>
      <c r="JT170" s="160"/>
      <c r="JU170" s="160"/>
      <c r="JV170" s="160"/>
      <c r="JW170" s="160"/>
      <c r="JX170" s="160"/>
      <c r="JY170" s="160"/>
      <c r="JZ170" s="160"/>
      <c r="KA170" s="160"/>
      <c r="KB170" s="160"/>
      <c r="KC170" s="160"/>
      <c r="KD170" s="160"/>
      <c r="KE170" s="160"/>
      <c r="KF170" s="160"/>
      <c r="KG170" s="160"/>
      <c r="KH170" s="160"/>
      <c r="KI170" s="160"/>
      <c r="KJ170" s="160"/>
      <c r="KK170" s="160"/>
      <c r="KL170" s="160"/>
      <c r="KM170" s="160"/>
      <c r="KN170" s="160"/>
      <c r="KO170" s="160"/>
      <c r="KP170" s="160"/>
      <c r="KQ170" s="160"/>
      <c r="KR170" s="160"/>
      <c r="KS170" s="160"/>
      <c r="KT170" s="160"/>
      <c r="KU170" s="160"/>
      <c r="KV170" s="160"/>
      <c r="KW170" s="160"/>
      <c r="KX170" s="160"/>
      <c r="KY170" s="160"/>
      <c r="KZ170" s="160"/>
      <c r="LA170" s="160"/>
      <c r="LB170" s="160"/>
      <c r="LC170" s="160"/>
      <c r="LD170" s="160"/>
      <c r="LE170" s="160"/>
      <c r="LF170" s="160"/>
      <c r="LG170" s="160"/>
      <c r="LH170" s="160"/>
      <c r="LI170" s="160"/>
      <c r="LJ170" s="160"/>
      <c r="LK170" s="160"/>
      <c r="LL170" s="160"/>
      <c r="LM170" s="160"/>
      <c r="LN170" s="160"/>
      <c r="LO170" s="160"/>
      <c r="LP170" s="160"/>
      <c r="LQ170" s="160"/>
      <c r="LR170" s="160"/>
      <c r="LS170" s="160"/>
      <c r="LT170" s="160"/>
      <c r="LU170" s="160"/>
      <c r="LV170" s="160"/>
      <c r="LW170" s="160"/>
      <c r="LX170" s="160"/>
      <c r="LY170" s="160"/>
      <c r="LZ170" s="160"/>
      <c r="MA170" s="160"/>
      <c r="MB170" s="160"/>
      <c r="MC170" s="160"/>
      <c r="MD170" s="160"/>
      <c r="ME170" s="160"/>
      <c r="MF170" s="160"/>
      <c r="MG170" s="160"/>
      <c r="MH170" s="160"/>
      <c r="MI170" s="160"/>
      <c r="MJ170" s="160"/>
      <c r="MK170" s="160"/>
      <c r="ML170" s="160"/>
      <c r="MM170" s="160"/>
      <c r="MN170" s="160"/>
      <c r="MO170" s="160"/>
      <c r="MP170" s="160"/>
      <c r="MQ170" s="160"/>
      <c r="MR170" s="160"/>
      <c r="MS170" s="160"/>
      <c r="MT170" s="160"/>
      <c r="MU170" s="160"/>
      <c r="MV170" s="160"/>
      <c r="MW170" s="160"/>
      <c r="MX170" s="160"/>
      <c r="MY170" s="160"/>
      <c r="MZ170" s="160"/>
      <c r="NA170" s="160"/>
      <c r="NB170" s="160"/>
      <c r="NC170" s="160"/>
      <c r="ND170" s="160"/>
      <c r="NE170" s="160"/>
      <c r="NF170" s="160"/>
      <c r="NG170" s="160"/>
      <c r="NH170" s="160"/>
      <c r="NI170" s="160"/>
      <c r="NJ170" s="160"/>
      <c r="NK170" s="160"/>
      <c r="NL170" s="160"/>
      <c r="NM170" s="160"/>
      <c r="NN170" s="160"/>
      <c r="NO170" s="160"/>
      <c r="NP170" s="160"/>
      <c r="NQ170" s="160"/>
      <c r="NR170" s="160"/>
      <c r="NS170" s="160"/>
      <c r="NT170" s="160"/>
      <c r="NU170" s="160"/>
      <c r="NV170" s="160"/>
      <c r="NW170" s="160"/>
      <c r="NX170" s="160"/>
      <c r="NY170" s="160"/>
      <c r="NZ170" s="160"/>
      <c r="OA170" s="160"/>
      <c r="OB170" s="160"/>
      <c r="OC170" s="160"/>
      <c r="OD170" s="160"/>
      <c r="OE170" s="160"/>
      <c r="OF170" s="160"/>
      <c r="OG170" s="160"/>
      <c r="OH170" s="160"/>
      <c r="OI170" s="160"/>
      <c r="OJ170" s="160"/>
      <c r="OK170" s="160"/>
      <c r="OL170" s="160"/>
      <c r="OM170" s="160"/>
      <c r="ON170" s="160"/>
      <c r="OO170" s="160"/>
      <c r="OP170" s="160"/>
      <c r="OQ170" s="160"/>
      <c r="OR170" s="160"/>
      <c r="OS170" s="160"/>
      <c r="OT170" s="160"/>
      <c r="OU170" s="160"/>
      <c r="OV170" s="160"/>
      <c r="OW170" s="160"/>
      <c r="OX170" s="160"/>
      <c r="OY170" s="160"/>
      <c r="OZ170" s="160"/>
      <c r="PA170" s="160"/>
      <c r="PB170" s="160"/>
      <c r="PC170" s="160"/>
      <c r="PD170" s="160"/>
      <c r="PE170" s="160"/>
      <c r="PF170" s="160"/>
      <c r="PG170" s="160"/>
      <c r="PH170" s="160"/>
      <c r="PI170" s="160"/>
      <c r="PJ170" s="160"/>
      <c r="PK170" s="160"/>
      <c r="PL170" s="160"/>
      <c r="PM170" s="160"/>
      <c r="PN170" s="160"/>
      <c r="PO170" s="160"/>
      <c r="PP170" s="160"/>
      <c r="PQ170" s="160"/>
      <c r="PR170" s="160"/>
      <c r="PS170" s="160"/>
      <c r="PT170" s="160"/>
      <c r="PU170" s="160"/>
      <c r="PV170" s="160"/>
      <c r="PW170" s="160"/>
      <c r="PX170" s="160"/>
      <c r="PY170" s="160"/>
      <c r="PZ170" s="160"/>
      <c r="QA170" s="160"/>
      <c r="QB170" s="160"/>
      <c r="QC170" s="160"/>
      <c r="QD170" s="160"/>
      <c r="QE170" s="160"/>
      <c r="QF170" s="160"/>
      <c r="QG170" s="160"/>
      <c r="QH170" s="160"/>
      <c r="QI170" s="160"/>
      <c r="QJ170" s="160"/>
      <c r="QK170" s="160"/>
      <c r="QL170" s="160"/>
      <c r="QM170" s="160"/>
      <c r="QN170" s="160"/>
      <c r="QO170" s="160"/>
      <c r="QP170" s="160"/>
      <c r="QQ170" s="160"/>
      <c r="QR170" s="160"/>
      <c r="QS170" s="160"/>
      <c r="QT170" s="160"/>
      <c r="QU170" s="160"/>
      <c r="QV170" s="160"/>
      <c r="QW170" s="160"/>
      <c r="QX170" s="160"/>
      <c r="QY170" s="160"/>
      <c r="QZ170" s="160"/>
      <c r="RA170" s="160"/>
      <c r="RB170" s="160"/>
      <c r="RC170" s="160"/>
      <c r="RD170" s="160"/>
      <c r="RE170" s="160"/>
      <c r="RF170" s="160"/>
      <c r="RG170" s="160"/>
      <c r="RH170" s="160"/>
      <c r="RI170" s="160"/>
      <c r="RJ170" s="160"/>
      <c r="RK170" s="160"/>
      <c r="RL170" s="160"/>
      <c r="RM170" s="160"/>
      <c r="RN170" s="160"/>
      <c r="RO170" s="160"/>
      <c r="RP170" s="160"/>
      <c r="RQ170" s="160"/>
      <c r="RR170" s="160"/>
      <c r="RS170" s="160"/>
      <c r="RT170" s="160"/>
      <c r="RU170" s="160"/>
      <c r="RV170" s="160"/>
      <c r="RW170" s="160"/>
      <c r="RX170" s="160"/>
      <c r="RY170" s="160"/>
      <c r="RZ170" s="160"/>
      <c r="SA170" s="160"/>
      <c r="SB170" s="160"/>
      <c r="SC170" s="160"/>
      <c r="SD170" s="160"/>
      <c r="SE170" s="160"/>
      <c r="SF170" s="160"/>
      <c r="SG170" s="160"/>
      <c r="SH170" s="160"/>
      <c r="SI170" s="160"/>
      <c r="SJ170" s="160"/>
      <c r="SK170" s="160"/>
      <c r="SL170" s="160"/>
      <c r="SM170" s="160"/>
      <c r="SN170" s="160"/>
      <c r="SO170" s="160"/>
      <c r="SP170" s="160"/>
      <c r="SQ170" s="160"/>
      <c r="SR170" s="160"/>
      <c r="SS170" s="160"/>
      <c r="ST170" s="160"/>
      <c r="SU170" s="160"/>
      <c r="SV170" s="160"/>
      <c r="SW170" s="160"/>
      <c r="SX170" s="160"/>
      <c r="SY170" s="160"/>
      <c r="SZ170" s="160"/>
      <c r="TA170" s="160"/>
      <c r="TB170" s="160"/>
      <c r="TC170" s="160"/>
      <c r="TD170" s="160"/>
      <c r="TE170" s="160"/>
      <c r="TF170" s="160"/>
      <c r="TG170" s="160"/>
      <c r="TH170" s="160"/>
      <c r="TI170" s="160"/>
      <c r="TJ170" s="160"/>
      <c r="TK170" s="160"/>
      <c r="TL170" s="160"/>
      <c r="TM170" s="160"/>
      <c r="TN170" s="160"/>
      <c r="TO170" s="160"/>
      <c r="TP170" s="160"/>
      <c r="TQ170" s="160"/>
      <c r="TR170" s="160"/>
      <c r="TS170" s="160"/>
      <c r="TT170" s="160"/>
      <c r="TU170" s="160"/>
      <c r="TV170" s="160"/>
      <c r="TW170" s="160"/>
      <c r="TX170" s="160"/>
      <c r="TY170" s="160"/>
      <c r="TZ170" s="160"/>
      <c r="UA170" s="160"/>
      <c r="UB170" s="160"/>
      <c r="UC170" s="160"/>
      <c r="UD170" s="160"/>
      <c r="UE170" s="160"/>
      <c r="UF170" s="160"/>
      <c r="UG170" s="160"/>
      <c r="UH170" s="160"/>
      <c r="UI170" s="160"/>
      <c r="UJ170" s="160"/>
      <c r="UK170" s="160"/>
      <c r="UL170" s="160"/>
      <c r="UM170" s="160"/>
      <c r="UN170" s="160"/>
      <c r="UO170" s="160"/>
      <c r="UP170" s="160"/>
      <c r="UQ170" s="160"/>
      <c r="UR170" s="160"/>
      <c r="US170" s="160"/>
      <c r="UT170" s="160"/>
      <c r="UU170" s="160"/>
      <c r="UV170" s="160"/>
      <c r="UW170" s="160"/>
      <c r="UX170" s="160"/>
      <c r="UY170" s="160"/>
      <c r="UZ170" s="160"/>
      <c r="VA170" s="160"/>
      <c r="VB170" s="160"/>
      <c r="VC170" s="160"/>
      <c r="VD170" s="160"/>
      <c r="VE170" s="160"/>
      <c r="VF170" s="160"/>
      <c r="VG170" s="160"/>
      <c r="VH170" s="160"/>
      <c r="VI170" s="160"/>
      <c r="VJ170" s="160"/>
      <c r="VK170" s="160"/>
      <c r="VL170" s="160"/>
      <c r="VM170" s="160"/>
      <c r="VN170" s="160"/>
      <c r="VO170" s="160"/>
      <c r="VP170" s="160"/>
      <c r="VQ170" s="160"/>
      <c r="VR170" s="160"/>
      <c r="VS170" s="160"/>
      <c r="VT170" s="160"/>
      <c r="VU170" s="160"/>
      <c r="VV170" s="160"/>
      <c r="VW170" s="160"/>
      <c r="VX170" s="160"/>
      <c r="VY170" s="160"/>
      <c r="VZ170" s="160"/>
      <c r="WA170" s="160"/>
      <c r="WB170" s="160"/>
      <c r="WC170" s="160"/>
      <c r="WD170" s="160"/>
      <c r="WE170" s="160"/>
      <c r="WF170" s="160"/>
      <c r="WG170" s="160"/>
      <c r="WH170" s="160"/>
      <c r="WI170" s="160"/>
      <c r="WJ170" s="160"/>
      <c r="WK170" s="160"/>
      <c r="WL170" s="160"/>
      <c r="WM170" s="160"/>
      <c r="WN170" s="160"/>
      <c r="WO170" s="160"/>
      <c r="WP170" s="160"/>
      <c r="WQ170" s="160"/>
      <c r="WR170" s="160"/>
      <c r="WS170" s="160"/>
      <c r="WT170" s="160"/>
      <c r="WU170" s="160"/>
      <c r="WV170" s="160"/>
      <c r="WW170" s="160"/>
      <c r="WX170" s="160"/>
      <c r="WY170" s="160"/>
      <c r="WZ170" s="160"/>
      <c r="XA170" s="160"/>
      <c r="XB170" s="160"/>
      <c r="XC170" s="160"/>
      <c r="XD170" s="160"/>
      <c r="XE170" s="160"/>
      <c r="XF170" s="160"/>
      <c r="XG170" s="160"/>
      <c r="XH170" s="160"/>
      <c r="XI170" s="160"/>
      <c r="XJ170" s="160"/>
      <c r="XK170" s="160"/>
      <c r="XL170" s="160"/>
      <c r="XM170" s="160"/>
      <c r="XN170" s="160"/>
      <c r="XO170" s="160"/>
      <c r="XP170" s="160"/>
      <c r="XQ170" s="160"/>
      <c r="XR170" s="160"/>
      <c r="XS170" s="160"/>
      <c r="XT170" s="160"/>
      <c r="XU170" s="160"/>
      <c r="XV170" s="160"/>
      <c r="XW170" s="160"/>
      <c r="XX170" s="160"/>
      <c r="XY170" s="160"/>
      <c r="XZ170" s="160"/>
      <c r="YA170" s="160"/>
      <c r="YB170" s="160"/>
      <c r="YC170" s="160"/>
      <c r="YD170" s="160"/>
      <c r="YE170" s="160"/>
      <c r="YF170" s="160"/>
      <c r="YG170" s="160"/>
      <c r="YH170" s="160"/>
      <c r="YI170" s="160"/>
      <c r="YJ170" s="160"/>
      <c r="YK170" s="160"/>
      <c r="YL170" s="160"/>
      <c r="YM170" s="160"/>
      <c r="YN170" s="160"/>
      <c r="YO170" s="160"/>
      <c r="YP170" s="160"/>
      <c r="YQ170" s="160"/>
      <c r="YR170" s="160"/>
      <c r="YS170" s="160"/>
      <c r="YT170" s="160"/>
      <c r="YU170" s="160"/>
      <c r="YV170" s="160"/>
      <c r="YW170" s="160"/>
      <c r="YX170" s="160"/>
      <c r="YY170" s="160"/>
      <c r="YZ170" s="160"/>
      <c r="ZA170" s="160"/>
      <c r="ZB170" s="160"/>
      <c r="ZC170" s="160"/>
      <c r="ZD170" s="160"/>
      <c r="ZE170" s="160"/>
      <c r="ZF170" s="160"/>
      <c r="ZG170" s="160"/>
      <c r="ZH170" s="160"/>
      <c r="ZI170" s="160"/>
      <c r="ZJ170" s="160"/>
      <c r="ZK170" s="160"/>
      <c r="ZL170" s="160"/>
      <c r="ZM170" s="160"/>
      <c r="ZN170" s="160"/>
      <c r="ZO170" s="160"/>
      <c r="ZP170" s="160"/>
      <c r="ZQ170" s="160"/>
      <c r="ZR170" s="160"/>
      <c r="ZS170" s="160"/>
      <c r="ZT170" s="160"/>
      <c r="ZU170" s="160"/>
      <c r="ZV170" s="160"/>
      <c r="ZW170" s="160"/>
      <c r="ZX170" s="160"/>
      <c r="ZY170" s="160"/>
      <c r="ZZ170" s="160"/>
      <c r="AAA170" s="160"/>
      <c r="AAB170" s="160"/>
      <c r="AAC170" s="160"/>
      <c r="AAD170" s="160"/>
      <c r="AAE170" s="160"/>
      <c r="AAF170" s="160"/>
      <c r="AAG170" s="160"/>
      <c r="AAH170" s="160"/>
      <c r="AAI170" s="160"/>
      <c r="AAJ170" s="160"/>
      <c r="AAK170" s="160"/>
      <c r="AAL170" s="160"/>
      <c r="AAM170" s="160"/>
      <c r="AAN170" s="160"/>
      <c r="AAO170" s="160"/>
      <c r="AAP170" s="160"/>
      <c r="AAQ170" s="160"/>
      <c r="AAR170" s="160"/>
      <c r="AAS170" s="160"/>
      <c r="AAT170" s="160"/>
      <c r="AAU170" s="160"/>
      <c r="AAV170" s="160"/>
      <c r="AAW170" s="160"/>
      <c r="AAX170" s="160"/>
      <c r="AAY170" s="160"/>
      <c r="AAZ170" s="160"/>
      <c r="ABA170" s="160"/>
      <c r="ABB170" s="160"/>
      <c r="ABC170" s="160"/>
      <c r="ABD170" s="160"/>
      <c r="ABE170" s="160"/>
      <c r="ABF170" s="160"/>
      <c r="ABG170" s="160"/>
      <c r="ABH170" s="160"/>
      <c r="ABI170" s="160"/>
      <c r="ABJ170" s="160"/>
      <c r="ABK170" s="160"/>
      <c r="ABL170" s="160"/>
      <c r="ABM170" s="160"/>
      <c r="ABN170" s="160"/>
      <c r="ABO170" s="160"/>
      <c r="ABP170" s="160"/>
      <c r="ABQ170" s="160"/>
      <c r="ABR170" s="160"/>
      <c r="ABS170" s="160"/>
      <c r="ABT170" s="160"/>
      <c r="ABU170" s="160"/>
      <c r="ABV170" s="160"/>
      <c r="ABW170" s="160"/>
      <c r="ABX170" s="160"/>
      <c r="ABY170" s="160"/>
      <c r="ABZ170" s="160"/>
      <c r="ACA170" s="160"/>
      <c r="ACB170" s="160"/>
      <c r="ACC170" s="160"/>
      <c r="ACD170" s="160"/>
      <c r="ACE170" s="160"/>
      <c r="ACF170" s="160"/>
      <c r="ACG170" s="160"/>
      <c r="ACH170" s="160"/>
      <c r="ACI170" s="160"/>
      <c r="ACJ170" s="160"/>
      <c r="ACK170" s="160"/>
      <c r="ACL170" s="160"/>
      <c r="ACM170" s="160"/>
      <c r="ACN170" s="160"/>
      <c r="ACO170" s="160"/>
      <c r="ACP170" s="160"/>
      <c r="ACQ170" s="160"/>
      <c r="ACR170" s="160"/>
      <c r="ACS170" s="160"/>
      <c r="ACT170" s="160"/>
      <c r="ACU170" s="160"/>
      <c r="ACV170" s="160"/>
      <c r="ACW170" s="160"/>
      <c r="ACX170" s="160"/>
      <c r="ACY170" s="160"/>
      <c r="ACZ170" s="160"/>
      <c r="ADA170" s="160"/>
      <c r="ADB170" s="160"/>
      <c r="ADC170" s="160"/>
      <c r="ADD170" s="160"/>
      <c r="ADE170" s="160"/>
      <c r="ADF170" s="160"/>
      <c r="ADG170" s="160"/>
      <c r="ADH170" s="160"/>
      <c r="ADI170" s="160"/>
      <c r="ADJ170" s="160"/>
      <c r="ADK170" s="160"/>
      <c r="ADL170" s="160"/>
      <c r="ADM170" s="160"/>
      <c r="ADN170" s="160"/>
      <c r="ADO170" s="160"/>
      <c r="ADP170" s="160"/>
      <c r="ADQ170" s="160"/>
      <c r="ADR170" s="160"/>
      <c r="ADS170" s="160"/>
      <c r="ADT170" s="160"/>
      <c r="ADU170" s="160"/>
      <c r="ADV170" s="160"/>
      <c r="ADW170" s="160"/>
      <c r="ADX170" s="160"/>
      <c r="ADY170" s="160"/>
      <c r="ADZ170" s="160"/>
      <c r="AEA170" s="160"/>
      <c r="AEB170" s="160"/>
      <c r="AEC170" s="160"/>
      <c r="AED170" s="160"/>
      <c r="AEE170" s="160"/>
      <c r="AEF170" s="160"/>
      <c r="AEG170" s="160"/>
      <c r="AEH170" s="160"/>
      <c r="AEI170" s="160"/>
      <c r="AEJ170" s="160"/>
      <c r="AEK170" s="160"/>
      <c r="AEL170" s="160"/>
      <c r="AEM170" s="160"/>
      <c r="AEN170" s="160"/>
      <c r="AEO170" s="160"/>
      <c r="AEP170" s="160"/>
      <c r="AEQ170" s="160"/>
      <c r="AER170" s="160"/>
      <c r="AES170" s="160"/>
      <c r="AET170" s="160"/>
      <c r="AEU170" s="160"/>
      <c r="AEV170" s="160"/>
      <c r="AEW170" s="160"/>
      <c r="AEX170" s="160"/>
      <c r="AEY170" s="160"/>
      <c r="AEZ170" s="160"/>
      <c r="AFA170" s="160"/>
      <c r="AFB170" s="160"/>
      <c r="AFC170" s="160"/>
      <c r="AFD170" s="160"/>
      <c r="AFE170" s="160"/>
      <c r="AFF170" s="160"/>
      <c r="AFG170" s="160"/>
      <c r="AFH170" s="160"/>
      <c r="AFI170" s="160"/>
      <c r="AFJ170" s="160"/>
      <c r="AFK170" s="160"/>
      <c r="AFL170" s="160"/>
      <c r="AFM170" s="160"/>
      <c r="AFN170" s="160"/>
      <c r="AFO170" s="160"/>
      <c r="AFP170" s="160"/>
      <c r="AFQ170" s="160"/>
      <c r="AFR170" s="160"/>
      <c r="AFS170" s="160"/>
      <c r="AFT170" s="160"/>
      <c r="AFU170" s="160"/>
      <c r="AFV170" s="160"/>
      <c r="AFW170" s="160"/>
      <c r="AFX170" s="160"/>
      <c r="AFY170" s="160"/>
      <c r="AFZ170" s="160"/>
      <c r="AGA170" s="160"/>
      <c r="AGB170" s="160"/>
      <c r="AGC170" s="160"/>
      <c r="AGD170" s="160"/>
      <c r="AGE170" s="160"/>
      <c r="AGF170" s="160"/>
      <c r="AGG170" s="160"/>
      <c r="AGH170" s="160"/>
      <c r="AGI170" s="160"/>
      <c r="AGJ170" s="160"/>
      <c r="AGK170" s="160"/>
      <c r="AGL170" s="160"/>
      <c r="AGM170" s="160"/>
      <c r="AGN170" s="160"/>
      <c r="AGO170" s="160"/>
      <c r="AGP170" s="160"/>
      <c r="AGQ170" s="160"/>
      <c r="AGR170" s="160"/>
      <c r="AGS170" s="160"/>
      <c r="AGT170" s="160"/>
      <c r="AGU170" s="160"/>
      <c r="AGV170" s="160"/>
      <c r="AGW170" s="160"/>
      <c r="AGX170" s="160"/>
      <c r="AGY170" s="160"/>
      <c r="AGZ170" s="160"/>
      <c r="AHA170" s="160"/>
      <c r="AHB170" s="160"/>
      <c r="AHC170" s="160"/>
      <c r="AHD170" s="160"/>
      <c r="AHE170" s="160"/>
      <c r="AHF170" s="160"/>
      <c r="AHG170" s="160"/>
      <c r="AHH170" s="160"/>
      <c r="AHI170" s="160"/>
      <c r="AHJ170" s="160"/>
      <c r="AHK170" s="160"/>
      <c r="AHL170" s="160"/>
      <c r="AHM170" s="160"/>
      <c r="AHN170" s="160"/>
      <c r="AHO170" s="160"/>
      <c r="AHP170" s="160"/>
      <c r="AHQ170" s="160"/>
      <c r="AHR170" s="160"/>
      <c r="AHS170" s="160"/>
      <c r="AHT170" s="160"/>
      <c r="AHU170" s="160"/>
      <c r="AHV170" s="160"/>
      <c r="AHW170" s="160"/>
      <c r="AHX170" s="160"/>
      <c r="AHY170" s="160"/>
      <c r="AHZ170" s="160"/>
      <c r="AIA170" s="160"/>
      <c r="AIB170" s="160"/>
      <c r="AIC170" s="160"/>
      <c r="AID170" s="160"/>
      <c r="AIE170" s="160"/>
      <c r="AIF170" s="160"/>
      <c r="AIG170" s="160"/>
      <c r="AIH170" s="160"/>
      <c r="AII170" s="160"/>
      <c r="AIJ170" s="160"/>
      <c r="AIK170" s="160"/>
      <c r="AIL170" s="160"/>
      <c r="AIM170" s="160"/>
      <c r="AIN170" s="160"/>
      <c r="AIO170" s="160"/>
      <c r="AIP170" s="160"/>
      <c r="AIQ170" s="160"/>
      <c r="AIR170" s="160"/>
      <c r="AIS170" s="160"/>
      <c r="AIT170" s="160"/>
      <c r="AIU170" s="160"/>
      <c r="AIV170" s="160"/>
      <c r="AIW170" s="160"/>
      <c r="AIX170" s="160"/>
      <c r="AIY170" s="160"/>
      <c r="AIZ170" s="160"/>
      <c r="AJA170" s="160"/>
      <c r="AJB170" s="160"/>
      <c r="AJC170" s="160"/>
      <c r="AJD170" s="160"/>
      <c r="AJE170" s="160"/>
      <c r="AJF170" s="160"/>
      <c r="AJG170" s="160"/>
      <c r="AJH170" s="160"/>
      <c r="AJI170" s="160"/>
      <c r="AJJ170" s="160"/>
    </row>
    <row r="171" spans="1:946" s="161" customFormat="1" ht="34.5" customHeight="1" x14ac:dyDescent="0.25">
      <c r="A171" s="174" t="s">
        <v>309</v>
      </c>
      <c r="B171" s="73" t="s">
        <v>382</v>
      </c>
      <c r="C171" s="78" t="s">
        <v>400</v>
      </c>
      <c r="D171" s="80" t="s">
        <v>68</v>
      </c>
      <c r="E171" s="80" t="s">
        <v>398</v>
      </c>
      <c r="F171" s="81" t="s">
        <v>388</v>
      </c>
      <c r="G171" s="80" t="s">
        <v>60</v>
      </c>
      <c r="H171" s="80" t="s">
        <v>401</v>
      </c>
      <c r="I171" s="80" t="s">
        <v>208</v>
      </c>
      <c r="J171" s="80" t="s">
        <v>402</v>
      </c>
      <c r="K171" s="46">
        <v>44681</v>
      </c>
      <c r="L171" s="80"/>
      <c r="M171" s="48" t="s">
        <v>57</v>
      </c>
      <c r="N171" s="88"/>
      <c r="O171" s="48">
        <v>1</v>
      </c>
      <c r="P171" s="88"/>
      <c r="Q171" s="88"/>
      <c r="R171" s="88"/>
      <c r="S171" s="88"/>
      <c r="T171" s="88"/>
      <c r="U171" s="88"/>
      <c r="V171" s="88"/>
      <c r="W171" s="88"/>
      <c r="X171" s="88"/>
      <c r="Y171" s="88"/>
      <c r="Z171" s="51">
        <f t="shared" si="2"/>
        <v>1</v>
      </c>
      <c r="AA171" s="52"/>
      <c r="AB171" s="53"/>
      <c r="AC171" s="54">
        <f>Z172/(AA171+Z171)</f>
        <v>1</v>
      </c>
      <c r="AD171" s="55">
        <v>0</v>
      </c>
      <c r="AE171" s="55">
        <v>0</v>
      </c>
      <c r="AF171" s="56" t="str">
        <f>IFERROR(AE171/AD171," ")</f>
        <v xml:space="preserve"> </v>
      </c>
      <c r="AG171" s="52">
        <v>70</v>
      </c>
      <c r="AH171" s="52">
        <v>66</v>
      </c>
      <c r="AI171" s="54">
        <f>IFERROR(AH171/AG171," ")</f>
        <v>0.94285714285714284</v>
      </c>
      <c r="AJ171" s="160"/>
      <c r="AK171" s="160"/>
      <c r="AL171" s="160"/>
      <c r="AM171" s="160"/>
      <c r="AN171" s="160"/>
      <c r="AO171" s="160"/>
      <c r="AP171" s="160"/>
      <c r="AQ171" s="160"/>
      <c r="AR171" s="160"/>
      <c r="AS171" s="160"/>
      <c r="AT171" s="160"/>
      <c r="AU171" s="160"/>
      <c r="AV171" s="160"/>
      <c r="AW171" s="160"/>
      <c r="AX171" s="160"/>
      <c r="AY171" s="160"/>
      <c r="AZ171" s="160"/>
      <c r="BA171" s="160"/>
      <c r="BB171" s="160"/>
      <c r="BC171" s="160"/>
      <c r="BD171" s="160"/>
      <c r="BE171" s="160"/>
      <c r="BF171" s="160"/>
      <c r="BG171" s="160"/>
      <c r="BH171" s="160"/>
      <c r="BI171" s="160"/>
      <c r="BJ171" s="160"/>
      <c r="BK171" s="160"/>
      <c r="BL171" s="160"/>
      <c r="BM171" s="160"/>
      <c r="BN171" s="160"/>
      <c r="BO171" s="160"/>
      <c r="BP171" s="160"/>
      <c r="BQ171" s="160"/>
      <c r="BR171" s="160"/>
      <c r="BS171" s="160"/>
      <c r="BT171" s="160"/>
      <c r="BU171" s="160"/>
      <c r="BV171" s="160"/>
      <c r="BW171" s="160"/>
      <c r="BX171" s="160"/>
      <c r="BY171" s="160"/>
      <c r="BZ171" s="160"/>
      <c r="CA171" s="160"/>
      <c r="CB171" s="160"/>
      <c r="CC171" s="160"/>
      <c r="CD171" s="160"/>
      <c r="CE171" s="160"/>
      <c r="CF171" s="160"/>
      <c r="CG171" s="160"/>
      <c r="CH171" s="160"/>
      <c r="CI171" s="160"/>
      <c r="CJ171" s="160"/>
      <c r="CK171" s="160"/>
      <c r="CL171" s="160"/>
      <c r="CM171" s="160"/>
      <c r="CN171" s="160"/>
      <c r="CO171" s="160"/>
      <c r="CP171" s="160"/>
      <c r="CQ171" s="160"/>
      <c r="CR171" s="160"/>
      <c r="CS171" s="160"/>
      <c r="CT171" s="160"/>
      <c r="CU171" s="160"/>
      <c r="CV171" s="160"/>
      <c r="CW171" s="160"/>
      <c r="CX171" s="160"/>
      <c r="CY171" s="160"/>
      <c r="CZ171" s="160"/>
      <c r="DA171" s="160"/>
      <c r="DB171" s="160"/>
      <c r="DC171" s="160"/>
      <c r="DD171" s="160"/>
      <c r="DE171" s="160"/>
      <c r="DF171" s="160"/>
      <c r="DG171" s="160"/>
      <c r="DH171" s="160"/>
      <c r="DI171" s="160"/>
      <c r="DJ171" s="160"/>
      <c r="DK171" s="160"/>
      <c r="DL171" s="160"/>
      <c r="DM171" s="160"/>
      <c r="DN171" s="160"/>
      <c r="DO171" s="160"/>
      <c r="DP171" s="160"/>
      <c r="DQ171" s="160"/>
      <c r="DR171" s="160"/>
      <c r="DS171" s="160"/>
      <c r="DT171" s="160"/>
      <c r="DU171" s="160"/>
      <c r="DV171" s="160"/>
      <c r="DW171" s="160"/>
      <c r="DX171" s="160"/>
      <c r="DY171" s="160"/>
      <c r="DZ171" s="160"/>
      <c r="EA171" s="160"/>
      <c r="EB171" s="160"/>
      <c r="EC171" s="160"/>
      <c r="ED171" s="160"/>
      <c r="EE171" s="160"/>
      <c r="EF171" s="160"/>
      <c r="EG171" s="160"/>
      <c r="EH171" s="160"/>
      <c r="EI171" s="160"/>
      <c r="EJ171" s="160"/>
      <c r="EK171" s="160"/>
      <c r="EL171" s="160"/>
      <c r="EM171" s="160"/>
      <c r="EN171" s="160"/>
      <c r="EO171" s="160"/>
      <c r="EP171" s="160"/>
      <c r="EQ171" s="160"/>
      <c r="ER171" s="160"/>
      <c r="ES171" s="160"/>
      <c r="ET171" s="160"/>
      <c r="EU171" s="160"/>
      <c r="EV171" s="160"/>
      <c r="EW171" s="160"/>
      <c r="EX171" s="160"/>
      <c r="EY171" s="160"/>
      <c r="EZ171" s="160"/>
      <c r="FA171" s="160"/>
      <c r="FB171" s="160"/>
      <c r="FC171" s="160"/>
      <c r="FD171" s="160"/>
      <c r="FE171" s="160"/>
      <c r="FF171" s="160"/>
      <c r="FG171" s="160"/>
      <c r="FH171" s="160"/>
      <c r="FI171" s="160"/>
      <c r="FJ171" s="160"/>
      <c r="FK171" s="160"/>
      <c r="FL171" s="160"/>
      <c r="FM171" s="160"/>
      <c r="FN171" s="160"/>
      <c r="FO171" s="160"/>
      <c r="FP171" s="160"/>
      <c r="FQ171" s="160"/>
      <c r="FR171" s="160"/>
      <c r="FS171" s="160"/>
      <c r="FT171" s="160"/>
      <c r="FU171" s="160"/>
      <c r="FV171" s="160"/>
      <c r="FW171" s="160"/>
      <c r="FX171" s="160"/>
      <c r="FY171" s="160"/>
      <c r="FZ171" s="160"/>
      <c r="GA171" s="160"/>
      <c r="GB171" s="160"/>
      <c r="GC171" s="160"/>
      <c r="GD171" s="160"/>
      <c r="GE171" s="160"/>
      <c r="GF171" s="160"/>
      <c r="GG171" s="160"/>
      <c r="GH171" s="160"/>
      <c r="GI171" s="160"/>
      <c r="GJ171" s="160"/>
      <c r="GK171" s="160"/>
      <c r="GL171" s="160"/>
      <c r="GM171" s="160"/>
      <c r="GN171" s="160"/>
      <c r="GO171" s="160"/>
      <c r="GP171" s="160"/>
      <c r="GQ171" s="160"/>
      <c r="GR171" s="160"/>
      <c r="GS171" s="160"/>
      <c r="GT171" s="160"/>
      <c r="GU171" s="160"/>
      <c r="GV171" s="160"/>
      <c r="GW171" s="160"/>
      <c r="GX171" s="160"/>
      <c r="GY171" s="160"/>
      <c r="GZ171" s="160"/>
      <c r="HA171" s="160"/>
      <c r="HB171" s="160"/>
      <c r="HC171" s="160"/>
      <c r="HD171" s="160"/>
      <c r="HE171" s="160"/>
      <c r="HF171" s="160"/>
      <c r="HG171" s="160"/>
      <c r="HH171" s="160"/>
      <c r="HI171" s="160"/>
      <c r="HJ171" s="160"/>
      <c r="HK171" s="160"/>
      <c r="HL171" s="160"/>
      <c r="HM171" s="160"/>
      <c r="HN171" s="160"/>
      <c r="HO171" s="160"/>
      <c r="HP171" s="160"/>
      <c r="HQ171" s="160"/>
      <c r="HR171" s="160"/>
      <c r="HS171" s="160"/>
      <c r="HT171" s="160"/>
      <c r="HU171" s="160"/>
      <c r="HV171" s="160"/>
      <c r="HW171" s="160"/>
      <c r="HX171" s="160"/>
      <c r="HY171" s="160"/>
      <c r="HZ171" s="160"/>
      <c r="IA171" s="160"/>
      <c r="IB171" s="160"/>
      <c r="IC171" s="160"/>
      <c r="ID171" s="160"/>
      <c r="IE171" s="160"/>
      <c r="IF171" s="160"/>
      <c r="IG171" s="160"/>
      <c r="IH171" s="160"/>
      <c r="II171" s="160"/>
      <c r="IJ171" s="160"/>
      <c r="IK171" s="160"/>
      <c r="IL171" s="160"/>
      <c r="IM171" s="160"/>
      <c r="IN171" s="160"/>
      <c r="IO171" s="160"/>
      <c r="IP171" s="160"/>
      <c r="IQ171" s="160"/>
      <c r="IR171" s="160"/>
      <c r="IS171" s="160"/>
      <c r="IT171" s="160"/>
      <c r="IU171" s="160"/>
      <c r="IV171" s="160"/>
      <c r="IW171" s="160"/>
      <c r="IX171" s="160"/>
      <c r="IY171" s="160"/>
      <c r="IZ171" s="160"/>
      <c r="JA171" s="160"/>
      <c r="JB171" s="160"/>
      <c r="JC171" s="160"/>
      <c r="JD171" s="160"/>
      <c r="JE171" s="160"/>
      <c r="JF171" s="160"/>
      <c r="JG171" s="160"/>
      <c r="JH171" s="160"/>
      <c r="JI171" s="160"/>
      <c r="JJ171" s="160"/>
      <c r="JK171" s="160"/>
      <c r="JL171" s="160"/>
      <c r="JM171" s="160"/>
      <c r="JN171" s="160"/>
      <c r="JO171" s="160"/>
      <c r="JP171" s="160"/>
      <c r="JQ171" s="160"/>
      <c r="JR171" s="160"/>
      <c r="JS171" s="160"/>
      <c r="JT171" s="160"/>
      <c r="JU171" s="160"/>
      <c r="JV171" s="160"/>
      <c r="JW171" s="160"/>
      <c r="JX171" s="160"/>
      <c r="JY171" s="160"/>
      <c r="JZ171" s="160"/>
      <c r="KA171" s="160"/>
      <c r="KB171" s="160"/>
      <c r="KC171" s="160"/>
      <c r="KD171" s="160"/>
      <c r="KE171" s="160"/>
      <c r="KF171" s="160"/>
      <c r="KG171" s="160"/>
      <c r="KH171" s="160"/>
      <c r="KI171" s="160"/>
      <c r="KJ171" s="160"/>
      <c r="KK171" s="160"/>
      <c r="KL171" s="160"/>
      <c r="KM171" s="160"/>
      <c r="KN171" s="160"/>
      <c r="KO171" s="160"/>
      <c r="KP171" s="160"/>
      <c r="KQ171" s="160"/>
      <c r="KR171" s="160"/>
      <c r="KS171" s="160"/>
      <c r="KT171" s="160"/>
      <c r="KU171" s="160"/>
      <c r="KV171" s="160"/>
      <c r="KW171" s="160"/>
      <c r="KX171" s="160"/>
      <c r="KY171" s="160"/>
      <c r="KZ171" s="160"/>
      <c r="LA171" s="160"/>
      <c r="LB171" s="160"/>
      <c r="LC171" s="160"/>
      <c r="LD171" s="160"/>
      <c r="LE171" s="160"/>
      <c r="LF171" s="160"/>
      <c r="LG171" s="160"/>
      <c r="LH171" s="160"/>
      <c r="LI171" s="160"/>
      <c r="LJ171" s="160"/>
      <c r="LK171" s="160"/>
      <c r="LL171" s="160"/>
      <c r="LM171" s="160"/>
      <c r="LN171" s="160"/>
      <c r="LO171" s="160"/>
      <c r="LP171" s="160"/>
      <c r="LQ171" s="160"/>
      <c r="LR171" s="160"/>
      <c r="LS171" s="160"/>
      <c r="LT171" s="160"/>
      <c r="LU171" s="160"/>
      <c r="LV171" s="160"/>
      <c r="LW171" s="160"/>
      <c r="LX171" s="160"/>
      <c r="LY171" s="160"/>
      <c r="LZ171" s="160"/>
      <c r="MA171" s="160"/>
      <c r="MB171" s="160"/>
      <c r="MC171" s="160"/>
      <c r="MD171" s="160"/>
      <c r="ME171" s="160"/>
      <c r="MF171" s="160"/>
      <c r="MG171" s="160"/>
      <c r="MH171" s="160"/>
      <c r="MI171" s="160"/>
      <c r="MJ171" s="160"/>
      <c r="MK171" s="160"/>
      <c r="ML171" s="160"/>
      <c r="MM171" s="160"/>
      <c r="MN171" s="160"/>
      <c r="MO171" s="160"/>
      <c r="MP171" s="160"/>
      <c r="MQ171" s="160"/>
      <c r="MR171" s="160"/>
      <c r="MS171" s="160"/>
      <c r="MT171" s="160"/>
      <c r="MU171" s="160"/>
      <c r="MV171" s="160"/>
      <c r="MW171" s="160"/>
      <c r="MX171" s="160"/>
      <c r="MY171" s="160"/>
      <c r="MZ171" s="160"/>
      <c r="NA171" s="160"/>
      <c r="NB171" s="160"/>
      <c r="NC171" s="160"/>
      <c r="ND171" s="160"/>
      <c r="NE171" s="160"/>
      <c r="NF171" s="160"/>
      <c r="NG171" s="160"/>
      <c r="NH171" s="160"/>
      <c r="NI171" s="160"/>
      <c r="NJ171" s="160"/>
      <c r="NK171" s="160"/>
      <c r="NL171" s="160"/>
      <c r="NM171" s="160"/>
      <c r="NN171" s="160"/>
      <c r="NO171" s="160"/>
      <c r="NP171" s="160"/>
      <c r="NQ171" s="160"/>
      <c r="NR171" s="160"/>
      <c r="NS171" s="160"/>
      <c r="NT171" s="160"/>
      <c r="NU171" s="160"/>
      <c r="NV171" s="160"/>
      <c r="NW171" s="160"/>
      <c r="NX171" s="160"/>
      <c r="NY171" s="160"/>
      <c r="NZ171" s="160"/>
      <c r="OA171" s="160"/>
      <c r="OB171" s="160"/>
      <c r="OC171" s="160"/>
      <c r="OD171" s="160"/>
      <c r="OE171" s="160"/>
      <c r="OF171" s="160"/>
      <c r="OG171" s="160"/>
      <c r="OH171" s="160"/>
      <c r="OI171" s="160"/>
      <c r="OJ171" s="160"/>
      <c r="OK171" s="160"/>
      <c r="OL171" s="160"/>
      <c r="OM171" s="160"/>
      <c r="ON171" s="160"/>
      <c r="OO171" s="160"/>
      <c r="OP171" s="160"/>
      <c r="OQ171" s="160"/>
      <c r="OR171" s="160"/>
      <c r="OS171" s="160"/>
      <c r="OT171" s="160"/>
      <c r="OU171" s="160"/>
      <c r="OV171" s="160"/>
      <c r="OW171" s="160"/>
      <c r="OX171" s="160"/>
      <c r="OY171" s="160"/>
      <c r="OZ171" s="160"/>
      <c r="PA171" s="160"/>
      <c r="PB171" s="160"/>
      <c r="PC171" s="160"/>
      <c r="PD171" s="160"/>
      <c r="PE171" s="160"/>
      <c r="PF171" s="160"/>
      <c r="PG171" s="160"/>
      <c r="PH171" s="160"/>
      <c r="PI171" s="160"/>
      <c r="PJ171" s="160"/>
      <c r="PK171" s="160"/>
      <c r="PL171" s="160"/>
      <c r="PM171" s="160"/>
      <c r="PN171" s="160"/>
      <c r="PO171" s="160"/>
      <c r="PP171" s="160"/>
      <c r="PQ171" s="160"/>
      <c r="PR171" s="160"/>
      <c r="PS171" s="160"/>
      <c r="PT171" s="160"/>
      <c r="PU171" s="160"/>
      <c r="PV171" s="160"/>
      <c r="PW171" s="160"/>
      <c r="PX171" s="160"/>
      <c r="PY171" s="160"/>
      <c r="PZ171" s="160"/>
      <c r="QA171" s="160"/>
      <c r="QB171" s="160"/>
      <c r="QC171" s="160"/>
      <c r="QD171" s="160"/>
      <c r="QE171" s="160"/>
      <c r="QF171" s="160"/>
      <c r="QG171" s="160"/>
      <c r="QH171" s="160"/>
      <c r="QI171" s="160"/>
      <c r="QJ171" s="160"/>
      <c r="QK171" s="160"/>
      <c r="QL171" s="160"/>
      <c r="QM171" s="160"/>
      <c r="QN171" s="160"/>
      <c r="QO171" s="160"/>
      <c r="QP171" s="160"/>
      <c r="QQ171" s="160"/>
      <c r="QR171" s="160"/>
      <c r="QS171" s="160"/>
      <c r="QT171" s="160"/>
      <c r="QU171" s="160"/>
      <c r="QV171" s="160"/>
      <c r="QW171" s="160"/>
      <c r="QX171" s="160"/>
      <c r="QY171" s="160"/>
      <c r="QZ171" s="160"/>
      <c r="RA171" s="160"/>
      <c r="RB171" s="160"/>
      <c r="RC171" s="160"/>
      <c r="RD171" s="160"/>
      <c r="RE171" s="160"/>
      <c r="RF171" s="160"/>
      <c r="RG171" s="160"/>
      <c r="RH171" s="160"/>
      <c r="RI171" s="160"/>
      <c r="RJ171" s="160"/>
      <c r="RK171" s="160"/>
      <c r="RL171" s="160"/>
      <c r="RM171" s="160"/>
      <c r="RN171" s="160"/>
      <c r="RO171" s="160"/>
      <c r="RP171" s="160"/>
      <c r="RQ171" s="160"/>
      <c r="RR171" s="160"/>
      <c r="RS171" s="160"/>
      <c r="RT171" s="160"/>
      <c r="RU171" s="160"/>
      <c r="RV171" s="160"/>
      <c r="RW171" s="160"/>
      <c r="RX171" s="160"/>
      <c r="RY171" s="160"/>
      <c r="RZ171" s="160"/>
      <c r="SA171" s="160"/>
      <c r="SB171" s="160"/>
      <c r="SC171" s="160"/>
      <c r="SD171" s="160"/>
      <c r="SE171" s="160"/>
      <c r="SF171" s="160"/>
      <c r="SG171" s="160"/>
      <c r="SH171" s="160"/>
      <c r="SI171" s="160"/>
      <c r="SJ171" s="160"/>
      <c r="SK171" s="160"/>
      <c r="SL171" s="160"/>
      <c r="SM171" s="160"/>
      <c r="SN171" s="160"/>
      <c r="SO171" s="160"/>
      <c r="SP171" s="160"/>
      <c r="SQ171" s="160"/>
      <c r="SR171" s="160"/>
      <c r="SS171" s="160"/>
      <c r="ST171" s="160"/>
      <c r="SU171" s="160"/>
      <c r="SV171" s="160"/>
      <c r="SW171" s="160"/>
      <c r="SX171" s="160"/>
      <c r="SY171" s="160"/>
      <c r="SZ171" s="160"/>
      <c r="TA171" s="160"/>
      <c r="TB171" s="160"/>
      <c r="TC171" s="160"/>
      <c r="TD171" s="160"/>
      <c r="TE171" s="160"/>
      <c r="TF171" s="160"/>
      <c r="TG171" s="160"/>
      <c r="TH171" s="160"/>
      <c r="TI171" s="160"/>
      <c r="TJ171" s="160"/>
      <c r="TK171" s="160"/>
      <c r="TL171" s="160"/>
      <c r="TM171" s="160"/>
      <c r="TN171" s="160"/>
      <c r="TO171" s="160"/>
      <c r="TP171" s="160"/>
      <c r="TQ171" s="160"/>
      <c r="TR171" s="160"/>
      <c r="TS171" s="160"/>
      <c r="TT171" s="160"/>
      <c r="TU171" s="160"/>
      <c r="TV171" s="160"/>
      <c r="TW171" s="160"/>
      <c r="TX171" s="160"/>
      <c r="TY171" s="160"/>
      <c r="TZ171" s="160"/>
      <c r="UA171" s="160"/>
      <c r="UB171" s="160"/>
      <c r="UC171" s="160"/>
      <c r="UD171" s="160"/>
      <c r="UE171" s="160"/>
      <c r="UF171" s="160"/>
      <c r="UG171" s="160"/>
      <c r="UH171" s="160"/>
      <c r="UI171" s="160"/>
      <c r="UJ171" s="160"/>
      <c r="UK171" s="160"/>
      <c r="UL171" s="160"/>
      <c r="UM171" s="160"/>
      <c r="UN171" s="160"/>
      <c r="UO171" s="160"/>
      <c r="UP171" s="160"/>
      <c r="UQ171" s="160"/>
      <c r="UR171" s="160"/>
      <c r="US171" s="160"/>
      <c r="UT171" s="160"/>
      <c r="UU171" s="160"/>
      <c r="UV171" s="160"/>
      <c r="UW171" s="160"/>
      <c r="UX171" s="160"/>
      <c r="UY171" s="160"/>
      <c r="UZ171" s="160"/>
      <c r="VA171" s="160"/>
      <c r="VB171" s="160"/>
      <c r="VC171" s="160"/>
      <c r="VD171" s="160"/>
      <c r="VE171" s="160"/>
      <c r="VF171" s="160"/>
      <c r="VG171" s="160"/>
      <c r="VH171" s="160"/>
      <c r="VI171" s="160"/>
      <c r="VJ171" s="160"/>
      <c r="VK171" s="160"/>
      <c r="VL171" s="160"/>
      <c r="VM171" s="160"/>
      <c r="VN171" s="160"/>
      <c r="VO171" s="160"/>
      <c r="VP171" s="160"/>
      <c r="VQ171" s="160"/>
      <c r="VR171" s="160"/>
      <c r="VS171" s="160"/>
      <c r="VT171" s="160"/>
      <c r="VU171" s="160"/>
      <c r="VV171" s="160"/>
      <c r="VW171" s="160"/>
      <c r="VX171" s="160"/>
      <c r="VY171" s="160"/>
      <c r="VZ171" s="160"/>
      <c r="WA171" s="160"/>
      <c r="WB171" s="160"/>
      <c r="WC171" s="160"/>
      <c r="WD171" s="160"/>
      <c r="WE171" s="160"/>
      <c r="WF171" s="160"/>
      <c r="WG171" s="160"/>
      <c r="WH171" s="160"/>
      <c r="WI171" s="160"/>
      <c r="WJ171" s="160"/>
      <c r="WK171" s="160"/>
      <c r="WL171" s="160"/>
      <c r="WM171" s="160"/>
      <c r="WN171" s="160"/>
      <c r="WO171" s="160"/>
      <c r="WP171" s="160"/>
      <c r="WQ171" s="160"/>
      <c r="WR171" s="160"/>
      <c r="WS171" s="160"/>
      <c r="WT171" s="160"/>
      <c r="WU171" s="160"/>
      <c r="WV171" s="160"/>
      <c r="WW171" s="160"/>
      <c r="WX171" s="160"/>
      <c r="WY171" s="160"/>
      <c r="WZ171" s="160"/>
      <c r="XA171" s="160"/>
      <c r="XB171" s="160"/>
      <c r="XC171" s="160"/>
      <c r="XD171" s="160"/>
      <c r="XE171" s="160"/>
      <c r="XF171" s="160"/>
      <c r="XG171" s="160"/>
      <c r="XH171" s="160"/>
      <c r="XI171" s="160"/>
      <c r="XJ171" s="160"/>
      <c r="XK171" s="160"/>
      <c r="XL171" s="160"/>
      <c r="XM171" s="160"/>
      <c r="XN171" s="160"/>
      <c r="XO171" s="160"/>
      <c r="XP171" s="160"/>
      <c r="XQ171" s="160"/>
      <c r="XR171" s="160"/>
      <c r="XS171" s="160"/>
      <c r="XT171" s="160"/>
      <c r="XU171" s="160"/>
      <c r="XV171" s="160"/>
      <c r="XW171" s="160"/>
      <c r="XX171" s="160"/>
      <c r="XY171" s="160"/>
      <c r="XZ171" s="160"/>
      <c r="YA171" s="160"/>
      <c r="YB171" s="160"/>
      <c r="YC171" s="160"/>
      <c r="YD171" s="160"/>
      <c r="YE171" s="160"/>
      <c r="YF171" s="160"/>
      <c r="YG171" s="160"/>
      <c r="YH171" s="160"/>
      <c r="YI171" s="160"/>
      <c r="YJ171" s="160"/>
      <c r="YK171" s="160"/>
      <c r="YL171" s="160"/>
      <c r="YM171" s="160"/>
      <c r="YN171" s="160"/>
      <c r="YO171" s="160"/>
      <c r="YP171" s="160"/>
      <c r="YQ171" s="160"/>
      <c r="YR171" s="160"/>
      <c r="YS171" s="160"/>
      <c r="YT171" s="160"/>
      <c r="YU171" s="160"/>
      <c r="YV171" s="160"/>
      <c r="YW171" s="160"/>
      <c r="YX171" s="160"/>
      <c r="YY171" s="160"/>
      <c r="YZ171" s="160"/>
      <c r="ZA171" s="160"/>
      <c r="ZB171" s="160"/>
      <c r="ZC171" s="160"/>
      <c r="ZD171" s="160"/>
      <c r="ZE171" s="160"/>
      <c r="ZF171" s="160"/>
      <c r="ZG171" s="160"/>
      <c r="ZH171" s="160"/>
      <c r="ZI171" s="160"/>
      <c r="ZJ171" s="160"/>
      <c r="ZK171" s="160"/>
      <c r="ZL171" s="160"/>
      <c r="ZM171" s="160"/>
      <c r="ZN171" s="160"/>
      <c r="ZO171" s="160"/>
      <c r="ZP171" s="160"/>
      <c r="ZQ171" s="160"/>
      <c r="ZR171" s="160"/>
      <c r="ZS171" s="160"/>
      <c r="ZT171" s="160"/>
      <c r="ZU171" s="160"/>
      <c r="ZV171" s="160"/>
      <c r="ZW171" s="160"/>
      <c r="ZX171" s="160"/>
      <c r="ZY171" s="160"/>
      <c r="ZZ171" s="160"/>
      <c r="AAA171" s="160"/>
      <c r="AAB171" s="160"/>
      <c r="AAC171" s="160"/>
      <c r="AAD171" s="160"/>
      <c r="AAE171" s="160"/>
      <c r="AAF171" s="160"/>
      <c r="AAG171" s="160"/>
      <c r="AAH171" s="160"/>
      <c r="AAI171" s="160"/>
      <c r="AAJ171" s="160"/>
      <c r="AAK171" s="160"/>
      <c r="AAL171" s="160"/>
      <c r="AAM171" s="160"/>
      <c r="AAN171" s="160"/>
      <c r="AAO171" s="160"/>
      <c r="AAP171" s="160"/>
      <c r="AAQ171" s="160"/>
      <c r="AAR171" s="160"/>
      <c r="AAS171" s="160"/>
      <c r="AAT171" s="160"/>
      <c r="AAU171" s="160"/>
      <c r="AAV171" s="160"/>
      <c r="AAW171" s="160"/>
      <c r="AAX171" s="160"/>
      <c r="AAY171" s="160"/>
      <c r="AAZ171" s="160"/>
      <c r="ABA171" s="160"/>
      <c r="ABB171" s="160"/>
      <c r="ABC171" s="160"/>
      <c r="ABD171" s="160"/>
      <c r="ABE171" s="160"/>
      <c r="ABF171" s="160"/>
      <c r="ABG171" s="160"/>
      <c r="ABH171" s="160"/>
      <c r="ABI171" s="160"/>
      <c r="ABJ171" s="160"/>
      <c r="ABK171" s="160"/>
      <c r="ABL171" s="160"/>
      <c r="ABM171" s="160"/>
      <c r="ABN171" s="160"/>
      <c r="ABO171" s="160"/>
      <c r="ABP171" s="160"/>
      <c r="ABQ171" s="160"/>
      <c r="ABR171" s="160"/>
      <c r="ABS171" s="160"/>
      <c r="ABT171" s="160"/>
      <c r="ABU171" s="160"/>
      <c r="ABV171" s="160"/>
      <c r="ABW171" s="160"/>
      <c r="ABX171" s="160"/>
      <c r="ABY171" s="160"/>
      <c r="ABZ171" s="160"/>
      <c r="ACA171" s="160"/>
      <c r="ACB171" s="160"/>
      <c r="ACC171" s="160"/>
      <c r="ACD171" s="160"/>
      <c r="ACE171" s="160"/>
      <c r="ACF171" s="160"/>
      <c r="ACG171" s="160"/>
      <c r="ACH171" s="160"/>
      <c r="ACI171" s="160"/>
      <c r="ACJ171" s="160"/>
      <c r="ACK171" s="160"/>
      <c r="ACL171" s="160"/>
      <c r="ACM171" s="160"/>
      <c r="ACN171" s="160"/>
      <c r="ACO171" s="160"/>
      <c r="ACP171" s="160"/>
      <c r="ACQ171" s="160"/>
      <c r="ACR171" s="160"/>
      <c r="ACS171" s="160"/>
      <c r="ACT171" s="160"/>
      <c r="ACU171" s="160"/>
      <c r="ACV171" s="160"/>
      <c r="ACW171" s="160"/>
      <c r="ACX171" s="160"/>
      <c r="ACY171" s="160"/>
      <c r="ACZ171" s="160"/>
      <c r="ADA171" s="160"/>
      <c r="ADB171" s="160"/>
      <c r="ADC171" s="160"/>
      <c r="ADD171" s="160"/>
      <c r="ADE171" s="160"/>
      <c r="ADF171" s="160"/>
      <c r="ADG171" s="160"/>
      <c r="ADH171" s="160"/>
      <c r="ADI171" s="160"/>
      <c r="ADJ171" s="160"/>
      <c r="ADK171" s="160"/>
      <c r="ADL171" s="160"/>
      <c r="ADM171" s="160"/>
      <c r="ADN171" s="160"/>
      <c r="ADO171" s="160"/>
      <c r="ADP171" s="160"/>
      <c r="ADQ171" s="160"/>
      <c r="ADR171" s="160"/>
      <c r="ADS171" s="160"/>
      <c r="ADT171" s="160"/>
      <c r="ADU171" s="160"/>
      <c r="ADV171" s="160"/>
      <c r="ADW171" s="160"/>
      <c r="ADX171" s="160"/>
      <c r="ADY171" s="160"/>
      <c r="ADZ171" s="160"/>
      <c r="AEA171" s="160"/>
      <c r="AEB171" s="160"/>
      <c r="AEC171" s="160"/>
      <c r="AED171" s="160"/>
      <c r="AEE171" s="160"/>
      <c r="AEF171" s="160"/>
      <c r="AEG171" s="160"/>
      <c r="AEH171" s="160"/>
      <c r="AEI171" s="160"/>
      <c r="AEJ171" s="160"/>
      <c r="AEK171" s="160"/>
      <c r="AEL171" s="160"/>
      <c r="AEM171" s="160"/>
      <c r="AEN171" s="160"/>
      <c r="AEO171" s="160"/>
      <c r="AEP171" s="160"/>
      <c r="AEQ171" s="160"/>
      <c r="AER171" s="160"/>
      <c r="AES171" s="160"/>
      <c r="AET171" s="160"/>
      <c r="AEU171" s="160"/>
      <c r="AEV171" s="160"/>
      <c r="AEW171" s="160"/>
      <c r="AEX171" s="160"/>
      <c r="AEY171" s="160"/>
      <c r="AEZ171" s="160"/>
      <c r="AFA171" s="160"/>
      <c r="AFB171" s="160"/>
      <c r="AFC171" s="160"/>
      <c r="AFD171" s="160"/>
      <c r="AFE171" s="160"/>
      <c r="AFF171" s="160"/>
      <c r="AFG171" s="160"/>
      <c r="AFH171" s="160"/>
      <c r="AFI171" s="160"/>
      <c r="AFJ171" s="160"/>
      <c r="AFK171" s="160"/>
      <c r="AFL171" s="160"/>
      <c r="AFM171" s="160"/>
      <c r="AFN171" s="160"/>
      <c r="AFO171" s="160"/>
      <c r="AFP171" s="160"/>
      <c r="AFQ171" s="160"/>
      <c r="AFR171" s="160"/>
      <c r="AFS171" s="160"/>
      <c r="AFT171" s="160"/>
      <c r="AFU171" s="160"/>
      <c r="AFV171" s="160"/>
      <c r="AFW171" s="160"/>
      <c r="AFX171" s="160"/>
      <c r="AFY171" s="160"/>
      <c r="AFZ171" s="160"/>
      <c r="AGA171" s="160"/>
      <c r="AGB171" s="160"/>
      <c r="AGC171" s="160"/>
      <c r="AGD171" s="160"/>
      <c r="AGE171" s="160"/>
      <c r="AGF171" s="160"/>
      <c r="AGG171" s="160"/>
      <c r="AGH171" s="160"/>
      <c r="AGI171" s="160"/>
      <c r="AGJ171" s="160"/>
      <c r="AGK171" s="160"/>
      <c r="AGL171" s="160"/>
      <c r="AGM171" s="160"/>
      <c r="AGN171" s="160"/>
      <c r="AGO171" s="160"/>
      <c r="AGP171" s="160"/>
      <c r="AGQ171" s="160"/>
      <c r="AGR171" s="160"/>
      <c r="AGS171" s="160"/>
      <c r="AGT171" s="160"/>
      <c r="AGU171" s="160"/>
      <c r="AGV171" s="160"/>
      <c r="AGW171" s="160"/>
      <c r="AGX171" s="160"/>
      <c r="AGY171" s="160"/>
      <c r="AGZ171" s="160"/>
      <c r="AHA171" s="160"/>
      <c r="AHB171" s="160"/>
      <c r="AHC171" s="160"/>
      <c r="AHD171" s="160"/>
      <c r="AHE171" s="160"/>
      <c r="AHF171" s="160"/>
      <c r="AHG171" s="160"/>
      <c r="AHH171" s="160"/>
      <c r="AHI171" s="160"/>
      <c r="AHJ171" s="160"/>
      <c r="AHK171" s="160"/>
      <c r="AHL171" s="160"/>
      <c r="AHM171" s="160"/>
      <c r="AHN171" s="160"/>
      <c r="AHO171" s="160"/>
      <c r="AHP171" s="160"/>
      <c r="AHQ171" s="160"/>
      <c r="AHR171" s="160"/>
      <c r="AHS171" s="160"/>
      <c r="AHT171" s="160"/>
      <c r="AHU171" s="160"/>
      <c r="AHV171" s="160"/>
      <c r="AHW171" s="160"/>
      <c r="AHX171" s="160"/>
      <c r="AHY171" s="160"/>
      <c r="AHZ171" s="160"/>
      <c r="AIA171" s="160"/>
      <c r="AIB171" s="160"/>
      <c r="AIC171" s="160"/>
      <c r="AID171" s="160"/>
      <c r="AIE171" s="160"/>
      <c r="AIF171" s="160"/>
      <c r="AIG171" s="160"/>
      <c r="AIH171" s="160"/>
      <c r="AII171" s="160"/>
      <c r="AIJ171" s="160"/>
      <c r="AIK171" s="160"/>
      <c r="AIL171" s="160"/>
      <c r="AIM171" s="160"/>
      <c r="AIN171" s="160"/>
      <c r="AIO171" s="160"/>
      <c r="AIP171" s="160"/>
      <c r="AIQ171" s="160"/>
      <c r="AIR171" s="160"/>
      <c r="AIS171" s="160"/>
      <c r="AIT171" s="160"/>
      <c r="AIU171" s="160"/>
      <c r="AIV171" s="160"/>
      <c r="AIW171" s="160"/>
      <c r="AIX171" s="160"/>
      <c r="AIY171" s="160"/>
      <c r="AIZ171" s="160"/>
      <c r="AJA171" s="160"/>
      <c r="AJB171" s="160"/>
      <c r="AJC171" s="160"/>
      <c r="AJD171" s="160"/>
      <c r="AJE171" s="160"/>
      <c r="AJF171" s="160"/>
      <c r="AJG171" s="160"/>
      <c r="AJH171" s="160"/>
      <c r="AJI171" s="160"/>
      <c r="AJJ171" s="160"/>
    </row>
    <row r="172" spans="1:946" s="161" customFormat="1" ht="36" customHeight="1" x14ac:dyDescent="0.25">
      <c r="A172" s="174" t="s">
        <v>309</v>
      </c>
      <c r="B172" s="73" t="s">
        <v>382</v>
      </c>
      <c r="C172" s="84"/>
      <c r="D172" s="86"/>
      <c r="E172" s="86"/>
      <c r="F172" s="81" t="s">
        <v>388</v>
      </c>
      <c r="G172" s="86"/>
      <c r="H172" s="86"/>
      <c r="I172" s="86"/>
      <c r="J172" s="86"/>
      <c r="K172" s="62"/>
      <c r="L172" s="86"/>
      <c r="M172" s="64" t="s">
        <v>66</v>
      </c>
      <c r="N172" s="88"/>
      <c r="O172" s="64">
        <v>1</v>
      </c>
      <c r="P172" s="88"/>
      <c r="Q172" s="88"/>
      <c r="R172" s="88"/>
      <c r="S172" s="88"/>
      <c r="T172" s="88"/>
      <c r="U172" s="88"/>
      <c r="V172" s="88"/>
      <c r="W172" s="88"/>
      <c r="X172" s="88"/>
      <c r="Y172" s="88"/>
      <c r="Z172" s="51">
        <f t="shared" si="2"/>
        <v>1</v>
      </c>
      <c r="AA172" s="66"/>
      <c r="AB172" s="53"/>
      <c r="AC172" s="67"/>
      <c r="AD172" s="68"/>
      <c r="AE172" s="68"/>
      <c r="AF172" s="69"/>
      <c r="AG172" s="66"/>
      <c r="AH172" s="66"/>
      <c r="AI172" s="67"/>
      <c r="AJ172" s="160"/>
      <c r="AK172" s="160"/>
      <c r="AL172" s="160"/>
      <c r="AM172" s="160"/>
      <c r="AN172" s="160"/>
      <c r="AO172" s="160"/>
      <c r="AP172" s="160"/>
      <c r="AQ172" s="160"/>
      <c r="AR172" s="160"/>
      <c r="AS172" s="160"/>
      <c r="AT172" s="160"/>
      <c r="AU172" s="160"/>
      <c r="AV172" s="160"/>
      <c r="AW172" s="160"/>
      <c r="AX172" s="160"/>
      <c r="AY172" s="160"/>
      <c r="AZ172" s="160"/>
      <c r="BA172" s="160"/>
      <c r="BB172" s="160"/>
      <c r="BC172" s="160"/>
      <c r="BD172" s="160"/>
      <c r="BE172" s="160"/>
      <c r="BF172" s="160"/>
      <c r="BG172" s="160"/>
      <c r="BH172" s="160"/>
      <c r="BI172" s="160"/>
      <c r="BJ172" s="160"/>
      <c r="BK172" s="160"/>
      <c r="BL172" s="160"/>
      <c r="BM172" s="160"/>
      <c r="BN172" s="160"/>
      <c r="BO172" s="160"/>
      <c r="BP172" s="160"/>
      <c r="BQ172" s="160"/>
      <c r="BR172" s="160"/>
      <c r="BS172" s="160"/>
      <c r="BT172" s="160"/>
      <c r="BU172" s="160"/>
      <c r="BV172" s="160"/>
      <c r="BW172" s="160"/>
      <c r="BX172" s="160"/>
      <c r="BY172" s="160"/>
      <c r="BZ172" s="160"/>
      <c r="CA172" s="160"/>
      <c r="CB172" s="160"/>
      <c r="CC172" s="160"/>
      <c r="CD172" s="160"/>
      <c r="CE172" s="160"/>
      <c r="CF172" s="160"/>
      <c r="CG172" s="160"/>
      <c r="CH172" s="160"/>
      <c r="CI172" s="160"/>
      <c r="CJ172" s="160"/>
      <c r="CK172" s="160"/>
      <c r="CL172" s="160"/>
      <c r="CM172" s="160"/>
      <c r="CN172" s="160"/>
      <c r="CO172" s="160"/>
      <c r="CP172" s="160"/>
      <c r="CQ172" s="160"/>
      <c r="CR172" s="160"/>
      <c r="CS172" s="160"/>
      <c r="CT172" s="160"/>
      <c r="CU172" s="160"/>
      <c r="CV172" s="160"/>
      <c r="CW172" s="160"/>
      <c r="CX172" s="160"/>
      <c r="CY172" s="160"/>
      <c r="CZ172" s="160"/>
      <c r="DA172" s="160"/>
      <c r="DB172" s="160"/>
      <c r="DC172" s="160"/>
      <c r="DD172" s="160"/>
      <c r="DE172" s="160"/>
      <c r="DF172" s="160"/>
      <c r="DG172" s="160"/>
      <c r="DH172" s="160"/>
      <c r="DI172" s="160"/>
      <c r="DJ172" s="160"/>
      <c r="DK172" s="160"/>
      <c r="DL172" s="160"/>
      <c r="DM172" s="160"/>
      <c r="DN172" s="160"/>
      <c r="DO172" s="160"/>
      <c r="DP172" s="160"/>
      <c r="DQ172" s="160"/>
      <c r="DR172" s="160"/>
      <c r="DS172" s="160"/>
      <c r="DT172" s="160"/>
      <c r="DU172" s="160"/>
      <c r="DV172" s="160"/>
      <c r="DW172" s="160"/>
      <c r="DX172" s="160"/>
      <c r="DY172" s="160"/>
      <c r="DZ172" s="160"/>
      <c r="EA172" s="160"/>
      <c r="EB172" s="160"/>
      <c r="EC172" s="160"/>
      <c r="ED172" s="160"/>
      <c r="EE172" s="160"/>
      <c r="EF172" s="160"/>
      <c r="EG172" s="160"/>
      <c r="EH172" s="160"/>
      <c r="EI172" s="160"/>
      <c r="EJ172" s="160"/>
      <c r="EK172" s="160"/>
      <c r="EL172" s="160"/>
      <c r="EM172" s="160"/>
      <c r="EN172" s="160"/>
      <c r="EO172" s="160"/>
      <c r="EP172" s="160"/>
      <c r="EQ172" s="160"/>
      <c r="ER172" s="160"/>
      <c r="ES172" s="160"/>
      <c r="ET172" s="160"/>
      <c r="EU172" s="160"/>
      <c r="EV172" s="160"/>
      <c r="EW172" s="160"/>
      <c r="EX172" s="160"/>
      <c r="EY172" s="160"/>
      <c r="EZ172" s="160"/>
      <c r="FA172" s="160"/>
      <c r="FB172" s="160"/>
      <c r="FC172" s="160"/>
      <c r="FD172" s="160"/>
      <c r="FE172" s="160"/>
      <c r="FF172" s="160"/>
      <c r="FG172" s="160"/>
      <c r="FH172" s="160"/>
      <c r="FI172" s="160"/>
      <c r="FJ172" s="160"/>
      <c r="FK172" s="160"/>
      <c r="FL172" s="160"/>
      <c r="FM172" s="160"/>
      <c r="FN172" s="160"/>
      <c r="FO172" s="160"/>
      <c r="FP172" s="160"/>
      <c r="FQ172" s="160"/>
      <c r="FR172" s="160"/>
      <c r="FS172" s="160"/>
      <c r="FT172" s="160"/>
      <c r="FU172" s="160"/>
      <c r="FV172" s="160"/>
      <c r="FW172" s="160"/>
      <c r="FX172" s="160"/>
      <c r="FY172" s="160"/>
      <c r="FZ172" s="160"/>
      <c r="GA172" s="160"/>
      <c r="GB172" s="160"/>
      <c r="GC172" s="160"/>
      <c r="GD172" s="160"/>
      <c r="GE172" s="160"/>
      <c r="GF172" s="160"/>
      <c r="GG172" s="160"/>
      <c r="GH172" s="160"/>
      <c r="GI172" s="160"/>
      <c r="GJ172" s="160"/>
      <c r="GK172" s="160"/>
      <c r="GL172" s="160"/>
      <c r="GM172" s="160"/>
      <c r="GN172" s="160"/>
      <c r="GO172" s="160"/>
      <c r="GP172" s="160"/>
      <c r="GQ172" s="160"/>
      <c r="GR172" s="160"/>
      <c r="GS172" s="160"/>
      <c r="GT172" s="160"/>
      <c r="GU172" s="160"/>
      <c r="GV172" s="160"/>
      <c r="GW172" s="160"/>
      <c r="GX172" s="160"/>
      <c r="GY172" s="160"/>
      <c r="GZ172" s="160"/>
      <c r="HA172" s="160"/>
      <c r="HB172" s="160"/>
      <c r="HC172" s="160"/>
      <c r="HD172" s="160"/>
      <c r="HE172" s="160"/>
      <c r="HF172" s="160"/>
      <c r="HG172" s="160"/>
      <c r="HH172" s="160"/>
      <c r="HI172" s="160"/>
      <c r="HJ172" s="160"/>
      <c r="HK172" s="160"/>
      <c r="HL172" s="160"/>
      <c r="HM172" s="160"/>
      <c r="HN172" s="160"/>
      <c r="HO172" s="160"/>
      <c r="HP172" s="160"/>
      <c r="HQ172" s="160"/>
      <c r="HR172" s="160"/>
      <c r="HS172" s="160"/>
      <c r="HT172" s="160"/>
      <c r="HU172" s="160"/>
      <c r="HV172" s="160"/>
      <c r="HW172" s="160"/>
      <c r="HX172" s="160"/>
      <c r="HY172" s="160"/>
      <c r="HZ172" s="160"/>
      <c r="IA172" s="160"/>
      <c r="IB172" s="160"/>
      <c r="IC172" s="160"/>
      <c r="ID172" s="160"/>
      <c r="IE172" s="160"/>
      <c r="IF172" s="160"/>
      <c r="IG172" s="160"/>
      <c r="IH172" s="160"/>
      <c r="II172" s="160"/>
      <c r="IJ172" s="160"/>
      <c r="IK172" s="160"/>
      <c r="IL172" s="160"/>
      <c r="IM172" s="160"/>
      <c r="IN172" s="160"/>
      <c r="IO172" s="160"/>
      <c r="IP172" s="160"/>
      <c r="IQ172" s="160"/>
      <c r="IR172" s="160"/>
      <c r="IS172" s="160"/>
      <c r="IT172" s="160"/>
      <c r="IU172" s="160"/>
      <c r="IV172" s="160"/>
      <c r="IW172" s="160"/>
      <c r="IX172" s="160"/>
      <c r="IY172" s="160"/>
      <c r="IZ172" s="160"/>
      <c r="JA172" s="160"/>
      <c r="JB172" s="160"/>
      <c r="JC172" s="160"/>
      <c r="JD172" s="160"/>
      <c r="JE172" s="160"/>
      <c r="JF172" s="160"/>
      <c r="JG172" s="160"/>
      <c r="JH172" s="160"/>
      <c r="JI172" s="160"/>
      <c r="JJ172" s="160"/>
      <c r="JK172" s="160"/>
      <c r="JL172" s="160"/>
      <c r="JM172" s="160"/>
      <c r="JN172" s="160"/>
      <c r="JO172" s="160"/>
      <c r="JP172" s="160"/>
      <c r="JQ172" s="160"/>
      <c r="JR172" s="160"/>
      <c r="JS172" s="160"/>
      <c r="JT172" s="160"/>
      <c r="JU172" s="160"/>
      <c r="JV172" s="160"/>
      <c r="JW172" s="160"/>
      <c r="JX172" s="160"/>
      <c r="JY172" s="160"/>
      <c r="JZ172" s="160"/>
      <c r="KA172" s="160"/>
      <c r="KB172" s="160"/>
      <c r="KC172" s="160"/>
      <c r="KD172" s="160"/>
      <c r="KE172" s="160"/>
      <c r="KF172" s="160"/>
      <c r="KG172" s="160"/>
      <c r="KH172" s="160"/>
      <c r="KI172" s="160"/>
      <c r="KJ172" s="160"/>
      <c r="KK172" s="160"/>
      <c r="KL172" s="160"/>
      <c r="KM172" s="160"/>
      <c r="KN172" s="160"/>
      <c r="KO172" s="160"/>
      <c r="KP172" s="160"/>
      <c r="KQ172" s="160"/>
      <c r="KR172" s="160"/>
      <c r="KS172" s="160"/>
      <c r="KT172" s="160"/>
      <c r="KU172" s="160"/>
      <c r="KV172" s="160"/>
      <c r="KW172" s="160"/>
      <c r="KX172" s="160"/>
      <c r="KY172" s="160"/>
      <c r="KZ172" s="160"/>
      <c r="LA172" s="160"/>
      <c r="LB172" s="160"/>
      <c r="LC172" s="160"/>
      <c r="LD172" s="160"/>
      <c r="LE172" s="160"/>
      <c r="LF172" s="160"/>
      <c r="LG172" s="160"/>
      <c r="LH172" s="160"/>
      <c r="LI172" s="160"/>
      <c r="LJ172" s="160"/>
      <c r="LK172" s="160"/>
      <c r="LL172" s="160"/>
      <c r="LM172" s="160"/>
      <c r="LN172" s="160"/>
      <c r="LO172" s="160"/>
      <c r="LP172" s="160"/>
      <c r="LQ172" s="160"/>
      <c r="LR172" s="160"/>
      <c r="LS172" s="160"/>
      <c r="LT172" s="160"/>
      <c r="LU172" s="160"/>
      <c r="LV172" s="160"/>
      <c r="LW172" s="160"/>
      <c r="LX172" s="160"/>
      <c r="LY172" s="160"/>
      <c r="LZ172" s="160"/>
      <c r="MA172" s="160"/>
      <c r="MB172" s="160"/>
      <c r="MC172" s="160"/>
      <c r="MD172" s="160"/>
      <c r="ME172" s="160"/>
      <c r="MF172" s="160"/>
      <c r="MG172" s="160"/>
      <c r="MH172" s="160"/>
      <c r="MI172" s="160"/>
      <c r="MJ172" s="160"/>
      <c r="MK172" s="160"/>
      <c r="ML172" s="160"/>
      <c r="MM172" s="160"/>
      <c r="MN172" s="160"/>
      <c r="MO172" s="160"/>
      <c r="MP172" s="160"/>
      <c r="MQ172" s="160"/>
      <c r="MR172" s="160"/>
      <c r="MS172" s="160"/>
      <c r="MT172" s="160"/>
      <c r="MU172" s="160"/>
      <c r="MV172" s="160"/>
      <c r="MW172" s="160"/>
      <c r="MX172" s="160"/>
      <c r="MY172" s="160"/>
      <c r="MZ172" s="160"/>
      <c r="NA172" s="160"/>
      <c r="NB172" s="160"/>
      <c r="NC172" s="160"/>
      <c r="ND172" s="160"/>
      <c r="NE172" s="160"/>
      <c r="NF172" s="160"/>
      <c r="NG172" s="160"/>
      <c r="NH172" s="160"/>
      <c r="NI172" s="160"/>
      <c r="NJ172" s="160"/>
      <c r="NK172" s="160"/>
      <c r="NL172" s="160"/>
      <c r="NM172" s="160"/>
      <c r="NN172" s="160"/>
      <c r="NO172" s="160"/>
      <c r="NP172" s="160"/>
      <c r="NQ172" s="160"/>
      <c r="NR172" s="160"/>
      <c r="NS172" s="160"/>
      <c r="NT172" s="160"/>
      <c r="NU172" s="160"/>
      <c r="NV172" s="160"/>
      <c r="NW172" s="160"/>
      <c r="NX172" s="160"/>
      <c r="NY172" s="160"/>
      <c r="NZ172" s="160"/>
      <c r="OA172" s="160"/>
      <c r="OB172" s="160"/>
      <c r="OC172" s="160"/>
      <c r="OD172" s="160"/>
      <c r="OE172" s="160"/>
      <c r="OF172" s="160"/>
      <c r="OG172" s="160"/>
      <c r="OH172" s="160"/>
      <c r="OI172" s="160"/>
      <c r="OJ172" s="160"/>
      <c r="OK172" s="160"/>
      <c r="OL172" s="160"/>
      <c r="OM172" s="160"/>
      <c r="ON172" s="160"/>
      <c r="OO172" s="160"/>
      <c r="OP172" s="160"/>
      <c r="OQ172" s="160"/>
      <c r="OR172" s="160"/>
      <c r="OS172" s="160"/>
      <c r="OT172" s="160"/>
      <c r="OU172" s="160"/>
      <c r="OV172" s="160"/>
      <c r="OW172" s="160"/>
      <c r="OX172" s="160"/>
      <c r="OY172" s="160"/>
      <c r="OZ172" s="160"/>
      <c r="PA172" s="160"/>
      <c r="PB172" s="160"/>
      <c r="PC172" s="160"/>
      <c r="PD172" s="160"/>
      <c r="PE172" s="160"/>
      <c r="PF172" s="160"/>
      <c r="PG172" s="160"/>
      <c r="PH172" s="160"/>
      <c r="PI172" s="160"/>
      <c r="PJ172" s="160"/>
      <c r="PK172" s="160"/>
      <c r="PL172" s="160"/>
      <c r="PM172" s="160"/>
      <c r="PN172" s="160"/>
      <c r="PO172" s="160"/>
      <c r="PP172" s="160"/>
      <c r="PQ172" s="160"/>
      <c r="PR172" s="160"/>
      <c r="PS172" s="160"/>
      <c r="PT172" s="160"/>
      <c r="PU172" s="160"/>
      <c r="PV172" s="160"/>
      <c r="PW172" s="160"/>
      <c r="PX172" s="160"/>
      <c r="PY172" s="160"/>
      <c r="PZ172" s="160"/>
      <c r="QA172" s="160"/>
      <c r="QB172" s="160"/>
      <c r="QC172" s="160"/>
      <c r="QD172" s="160"/>
      <c r="QE172" s="160"/>
      <c r="QF172" s="160"/>
      <c r="QG172" s="160"/>
      <c r="QH172" s="160"/>
      <c r="QI172" s="160"/>
      <c r="QJ172" s="160"/>
      <c r="QK172" s="160"/>
      <c r="QL172" s="160"/>
      <c r="QM172" s="160"/>
      <c r="QN172" s="160"/>
      <c r="QO172" s="160"/>
      <c r="QP172" s="160"/>
      <c r="QQ172" s="160"/>
      <c r="QR172" s="160"/>
      <c r="QS172" s="160"/>
      <c r="QT172" s="160"/>
      <c r="QU172" s="160"/>
      <c r="QV172" s="160"/>
      <c r="QW172" s="160"/>
      <c r="QX172" s="160"/>
      <c r="QY172" s="160"/>
      <c r="QZ172" s="160"/>
      <c r="RA172" s="160"/>
      <c r="RB172" s="160"/>
      <c r="RC172" s="160"/>
      <c r="RD172" s="160"/>
      <c r="RE172" s="160"/>
      <c r="RF172" s="160"/>
      <c r="RG172" s="160"/>
      <c r="RH172" s="160"/>
      <c r="RI172" s="160"/>
      <c r="RJ172" s="160"/>
      <c r="RK172" s="160"/>
      <c r="RL172" s="160"/>
      <c r="RM172" s="160"/>
      <c r="RN172" s="160"/>
      <c r="RO172" s="160"/>
      <c r="RP172" s="160"/>
      <c r="RQ172" s="160"/>
      <c r="RR172" s="160"/>
      <c r="RS172" s="160"/>
      <c r="RT172" s="160"/>
      <c r="RU172" s="160"/>
      <c r="RV172" s="160"/>
      <c r="RW172" s="160"/>
      <c r="RX172" s="160"/>
      <c r="RY172" s="160"/>
      <c r="RZ172" s="160"/>
      <c r="SA172" s="160"/>
      <c r="SB172" s="160"/>
      <c r="SC172" s="160"/>
      <c r="SD172" s="160"/>
      <c r="SE172" s="160"/>
      <c r="SF172" s="160"/>
      <c r="SG172" s="160"/>
      <c r="SH172" s="160"/>
      <c r="SI172" s="160"/>
      <c r="SJ172" s="160"/>
      <c r="SK172" s="160"/>
      <c r="SL172" s="160"/>
      <c r="SM172" s="160"/>
      <c r="SN172" s="160"/>
      <c r="SO172" s="160"/>
      <c r="SP172" s="160"/>
      <c r="SQ172" s="160"/>
      <c r="SR172" s="160"/>
      <c r="SS172" s="160"/>
      <c r="ST172" s="160"/>
      <c r="SU172" s="160"/>
      <c r="SV172" s="160"/>
      <c r="SW172" s="160"/>
      <c r="SX172" s="160"/>
      <c r="SY172" s="160"/>
      <c r="SZ172" s="160"/>
      <c r="TA172" s="160"/>
      <c r="TB172" s="160"/>
      <c r="TC172" s="160"/>
      <c r="TD172" s="160"/>
      <c r="TE172" s="160"/>
      <c r="TF172" s="160"/>
      <c r="TG172" s="160"/>
      <c r="TH172" s="160"/>
      <c r="TI172" s="160"/>
      <c r="TJ172" s="160"/>
      <c r="TK172" s="160"/>
      <c r="TL172" s="160"/>
      <c r="TM172" s="160"/>
      <c r="TN172" s="160"/>
      <c r="TO172" s="160"/>
      <c r="TP172" s="160"/>
      <c r="TQ172" s="160"/>
      <c r="TR172" s="160"/>
      <c r="TS172" s="160"/>
      <c r="TT172" s="160"/>
      <c r="TU172" s="160"/>
      <c r="TV172" s="160"/>
      <c r="TW172" s="160"/>
      <c r="TX172" s="160"/>
      <c r="TY172" s="160"/>
      <c r="TZ172" s="160"/>
      <c r="UA172" s="160"/>
      <c r="UB172" s="160"/>
      <c r="UC172" s="160"/>
      <c r="UD172" s="160"/>
      <c r="UE172" s="160"/>
      <c r="UF172" s="160"/>
      <c r="UG172" s="160"/>
      <c r="UH172" s="160"/>
      <c r="UI172" s="160"/>
      <c r="UJ172" s="160"/>
      <c r="UK172" s="160"/>
      <c r="UL172" s="160"/>
      <c r="UM172" s="160"/>
      <c r="UN172" s="160"/>
      <c r="UO172" s="160"/>
      <c r="UP172" s="160"/>
      <c r="UQ172" s="160"/>
      <c r="UR172" s="160"/>
      <c r="US172" s="160"/>
      <c r="UT172" s="160"/>
      <c r="UU172" s="160"/>
      <c r="UV172" s="160"/>
      <c r="UW172" s="160"/>
      <c r="UX172" s="160"/>
      <c r="UY172" s="160"/>
      <c r="UZ172" s="160"/>
      <c r="VA172" s="160"/>
      <c r="VB172" s="160"/>
      <c r="VC172" s="160"/>
      <c r="VD172" s="160"/>
      <c r="VE172" s="160"/>
      <c r="VF172" s="160"/>
      <c r="VG172" s="160"/>
      <c r="VH172" s="160"/>
      <c r="VI172" s="160"/>
      <c r="VJ172" s="160"/>
      <c r="VK172" s="160"/>
      <c r="VL172" s="160"/>
      <c r="VM172" s="160"/>
      <c r="VN172" s="160"/>
      <c r="VO172" s="160"/>
      <c r="VP172" s="160"/>
      <c r="VQ172" s="160"/>
      <c r="VR172" s="160"/>
      <c r="VS172" s="160"/>
      <c r="VT172" s="160"/>
      <c r="VU172" s="160"/>
      <c r="VV172" s="160"/>
      <c r="VW172" s="160"/>
      <c r="VX172" s="160"/>
      <c r="VY172" s="160"/>
      <c r="VZ172" s="160"/>
      <c r="WA172" s="160"/>
      <c r="WB172" s="160"/>
      <c r="WC172" s="160"/>
      <c r="WD172" s="160"/>
      <c r="WE172" s="160"/>
      <c r="WF172" s="160"/>
      <c r="WG172" s="160"/>
      <c r="WH172" s="160"/>
      <c r="WI172" s="160"/>
      <c r="WJ172" s="160"/>
      <c r="WK172" s="160"/>
      <c r="WL172" s="160"/>
      <c r="WM172" s="160"/>
      <c r="WN172" s="160"/>
      <c r="WO172" s="160"/>
      <c r="WP172" s="160"/>
      <c r="WQ172" s="160"/>
      <c r="WR172" s="160"/>
      <c r="WS172" s="160"/>
      <c r="WT172" s="160"/>
      <c r="WU172" s="160"/>
      <c r="WV172" s="160"/>
      <c r="WW172" s="160"/>
      <c r="WX172" s="160"/>
      <c r="WY172" s="160"/>
      <c r="WZ172" s="160"/>
      <c r="XA172" s="160"/>
      <c r="XB172" s="160"/>
      <c r="XC172" s="160"/>
      <c r="XD172" s="160"/>
      <c r="XE172" s="160"/>
      <c r="XF172" s="160"/>
      <c r="XG172" s="160"/>
      <c r="XH172" s="160"/>
      <c r="XI172" s="160"/>
      <c r="XJ172" s="160"/>
      <c r="XK172" s="160"/>
      <c r="XL172" s="160"/>
      <c r="XM172" s="160"/>
      <c r="XN172" s="160"/>
      <c r="XO172" s="160"/>
      <c r="XP172" s="160"/>
      <c r="XQ172" s="160"/>
      <c r="XR172" s="160"/>
      <c r="XS172" s="160"/>
      <c r="XT172" s="160"/>
      <c r="XU172" s="160"/>
      <c r="XV172" s="160"/>
      <c r="XW172" s="160"/>
      <c r="XX172" s="160"/>
      <c r="XY172" s="160"/>
      <c r="XZ172" s="160"/>
      <c r="YA172" s="160"/>
      <c r="YB172" s="160"/>
      <c r="YC172" s="160"/>
      <c r="YD172" s="160"/>
      <c r="YE172" s="160"/>
      <c r="YF172" s="160"/>
      <c r="YG172" s="160"/>
      <c r="YH172" s="160"/>
      <c r="YI172" s="160"/>
      <c r="YJ172" s="160"/>
      <c r="YK172" s="160"/>
      <c r="YL172" s="160"/>
      <c r="YM172" s="160"/>
      <c r="YN172" s="160"/>
      <c r="YO172" s="160"/>
      <c r="YP172" s="160"/>
      <c r="YQ172" s="160"/>
      <c r="YR172" s="160"/>
      <c r="YS172" s="160"/>
      <c r="YT172" s="160"/>
      <c r="YU172" s="160"/>
      <c r="YV172" s="160"/>
      <c r="YW172" s="160"/>
      <c r="YX172" s="160"/>
      <c r="YY172" s="160"/>
      <c r="YZ172" s="160"/>
      <c r="ZA172" s="160"/>
      <c r="ZB172" s="160"/>
      <c r="ZC172" s="160"/>
      <c r="ZD172" s="160"/>
      <c r="ZE172" s="160"/>
      <c r="ZF172" s="160"/>
      <c r="ZG172" s="160"/>
      <c r="ZH172" s="160"/>
      <c r="ZI172" s="160"/>
      <c r="ZJ172" s="160"/>
      <c r="ZK172" s="160"/>
      <c r="ZL172" s="160"/>
      <c r="ZM172" s="160"/>
      <c r="ZN172" s="160"/>
      <c r="ZO172" s="160"/>
      <c r="ZP172" s="160"/>
      <c r="ZQ172" s="160"/>
      <c r="ZR172" s="160"/>
      <c r="ZS172" s="160"/>
      <c r="ZT172" s="160"/>
      <c r="ZU172" s="160"/>
      <c r="ZV172" s="160"/>
      <c r="ZW172" s="160"/>
      <c r="ZX172" s="160"/>
      <c r="ZY172" s="160"/>
      <c r="ZZ172" s="160"/>
      <c r="AAA172" s="160"/>
      <c r="AAB172" s="160"/>
      <c r="AAC172" s="160"/>
      <c r="AAD172" s="160"/>
      <c r="AAE172" s="160"/>
      <c r="AAF172" s="160"/>
      <c r="AAG172" s="160"/>
      <c r="AAH172" s="160"/>
      <c r="AAI172" s="160"/>
      <c r="AAJ172" s="160"/>
      <c r="AAK172" s="160"/>
      <c r="AAL172" s="160"/>
      <c r="AAM172" s="160"/>
      <c r="AAN172" s="160"/>
      <c r="AAO172" s="160"/>
      <c r="AAP172" s="160"/>
      <c r="AAQ172" s="160"/>
      <c r="AAR172" s="160"/>
      <c r="AAS172" s="160"/>
      <c r="AAT172" s="160"/>
      <c r="AAU172" s="160"/>
      <c r="AAV172" s="160"/>
      <c r="AAW172" s="160"/>
      <c r="AAX172" s="160"/>
      <c r="AAY172" s="160"/>
      <c r="AAZ172" s="160"/>
      <c r="ABA172" s="160"/>
      <c r="ABB172" s="160"/>
      <c r="ABC172" s="160"/>
      <c r="ABD172" s="160"/>
      <c r="ABE172" s="160"/>
      <c r="ABF172" s="160"/>
      <c r="ABG172" s="160"/>
      <c r="ABH172" s="160"/>
      <c r="ABI172" s="160"/>
      <c r="ABJ172" s="160"/>
      <c r="ABK172" s="160"/>
      <c r="ABL172" s="160"/>
      <c r="ABM172" s="160"/>
      <c r="ABN172" s="160"/>
      <c r="ABO172" s="160"/>
      <c r="ABP172" s="160"/>
      <c r="ABQ172" s="160"/>
      <c r="ABR172" s="160"/>
      <c r="ABS172" s="160"/>
      <c r="ABT172" s="160"/>
      <c r="ABU172" s="160"/>
      <c r="ABV172" s="160"/>
      <c r="ABW172" s="160"/>
      <c r="ABX172" s="160"/>
      <c r="ABY172" s="160"/>
      <c r="ABZ172" s="160"/>
      <c r="ACA172" s="160"/>
      <c r="ACB172" s="160"/>
      <c r="ACC172" s="160"/>
      <c r="ACD172" s="160"/>
      <c r="ACE172" s="160"/>
      <c r="ACF172" s="160"/>
      <c r="ACG172" s="160"/>
      <c r="ACH172" s="160"/>
      <c r="ACI172" s="160"/>
      <c r="ACJ172" s="160"/>
      <c r="ACK172" s="160"/>
      <c r="ACL172" s="160"/>
      <c r="ACM172" s="160"/>
      <c r="ACN172" s="160"/>
      <c r="ACO172" s="160"/>
      <c r="ACP172" s="160"/>
      <c r="ACQ172" s="160"/>
      <c r="ACR172" s="160"/>
      <c r="ACS172" s="160"/>
      <c r="ACT172" s="160"/>
      <c r="ACU172" s="160"/>
      <c r="ACV172" s="160"/>
      <c r="ACW172" s="160"/>
      <c r="ACX172" s="160"/>
      <c r="ACY172" s="160"/>
      <c r="ACZ172" s="160"/>
      <c r="ADA172" s="160"/>
      <c r="ADB172" s="160"/>
      <c r="ADC172" s="160"/>
      <c r="ADD172" s="160"/>
      <c r="ADE172" s="160"/>
      <c r="ADF172" s="160"/>
      <c r="ADG172" s="160"/>
      <c r="ADH172" s="160"/>
      <c r="ADI172" s="160"/>
      <c r="ADJ172" s="160"/>
      <c r="ADK172" s="160"/>
      <c r="ADL172" s="160"/>
      <c r="ADM172" s="160"/>
      <c r="ADN172" s="160"/>
      <c r="ADO172" s="160"/>
      <c r="ADP172" s="160"/>
      <c r="ADQ172" s="160"/>
      <c r="ADR172" s="160"/>
      <c r="ADS172" s="160"/>
      <c r="ADT172" s="160"/>
      <c r="ADU172" s="160"/>
      <c r="ADV172" s="160"/>
      <c r="ADW172" s="160"/>
      <c r="ADX172" s="160"/>
      <c r="ADY172" s="160"/>
      <c r="ADZ172" s="160"/>
      <c r="AEA172" s="160"/>
      <c r="AEB172" s="160"/>
      <c r="AEC172" s="160"/>
      <c r="AED172" s="160"/>
      <c r="AEE172" s="160"/>
      <c r="AEF172" s="160"/>
      <c r="AEG172" s="160"/>
      <c r="AEH172" s="160"/>
      <c r="AEI172" s="160"/>
      <c r="AEJ172" s="160"/>
      <c r="AEK172" s="160"/>
      <c r="AEL172" s="160"/>
      <c r="AEM172" s="160"/>
      <c r="AEN172" s="160"/>
      <c r="AEO172" s="160"/>
      <c r="AEP172" s="160"/>
      <c r="AEQ172" s="160"/>
      <c r="AER172" s="160"/>
      <c r="AES172" s="160"/>
      <c r="AET172" s="160"/>
      <c r="AEU172" s="160"/>
      <c r="AEV172" s="160"/>
      <c r="AEW172" s="160"/>
      <c r="AEX172" s="160"/>
      <c r="AEY172" s="160"/>
      <c r="AEZ172" s="160"/>
      <c r="AFA172" s="160"/>
      <c r="AFB172" s="160"/>
      <c r="AFC172" s="160"/>
      <c r="AFD172" s="160"/>
      <c r="AFE172" s="160"/>
      <c r="AFF172" s="160"/>
      <c r="AFG172" s="160"/>
      <c r="AFH172" s="160"/>
      <c r="AFI172" s="160"/>
      <c r="AFJ172" s="160"/>
      <c r="AFK172" s="160"/>
      <c r="AFL172" s="160"/>
      <c r="AFM172" s="160"/>
      <c r="AFN172" s="160"/>
      <c r="AFO172" s="160"/>
      <c r="AFP172" s="160"/>
      <c r="AFQ172" s="160"/>
      <c r="AFR172" s="160"/>
      <c r="AFS172" s="160"/>
      <c r="AFT172" s="160"/>
      <c r="AFU172" s="160"/>
      <c r="AFV172" s="160"/>
      <c r="AFW172" s="160"/>
      <c r="AFX172" s="160"/>
      <c r="AFY172" s="160"/>
      <c r="AFZ172" s="160"/>
      <c r="AGA172" s="160"/>
      <c r="AGB172" s="160"/>
      <c r="AGC172" s="160"/>
      <c r="AGD172" s="160"/>
      <c r="AGE172" s="160"/>
      <c r="AGF172" s="160"/>
      <c r="AGG172" s="160"/>
      <c r="AGH172" s="160"/>
      <c r="AGI172" s="160"/>
      <c r="AGJ172" s="160"/>
      <c r="AGK172" s="160"/>
      <c r="AGL172" s="160"/>
      <c r="AGM172" s="160"/>
      <c r="AGN172" s="160"/>
      <c r="AGO172" s="160"/>
      <c r="AGP172" s="160"/>
      <c r="AGQ172" s="160"/>
      <c r="AGR172" s="160"/>
      <c r="AGS172" s="160"/>
      <c r="AGT172" s="160"/>
      <c r="AGU172" s="160"/>
      <c r="AGV172" s="160"/>
      <c r="AGW172" s="160"/>
      <c r="AGX172" s="160"/>
      <c r="AGY172" s="160"/>
      <c r="AGZ172" s="160"/>
      <c r="AHA172" s="160"/>
      <c r="AHB172" s="160"/>
      <c r="AHC172" s="160"/>
      <c r="AHD172" s="160"/>
      <c r="AHE172" s="160"/>
      <c r="AHF172" s="160"/>
      <c r="AHG172" s="160"/>
      <c r="AHH172" s="160"/>
      <c r="AHI172" s="160"/>
      <c r="AHJ172" s="160"/>
      <c r="AHK172" s="160"/>
      <c r="AHL172" s="160"/>
      <c r="AHM172" s="160"/>
      <c r="AHN172" s="160"/>
      <c r="AHO172" s="160"/>
      <c r="AHP172" s="160"/>
      <c r="AHQ172" s="160"/>
      <c r="AHR172" s="160"/>
      <c r="AHS172" s="160"/>
      <c r="AHT172" s="160"/>
      <c r="AHU172" s="160"/>
      <c r="AHV172" s="160"/>
      <c r="AHW172" s="160"/>
      <c r="AHX172" s="160"/>
      <c r="AHY172" s="160"/>
      <c r="AHZ172" s="160"/>
      <c r="AIA172" s="160"/>
      <c r="AIB172" s="160"/>
      <c r="AIC172" s="160"/>
      <c r="AID172" s="160"/>
      <c r="AIE172" s="160"/>
      <c r="AIF172" s="160"/>
      <c r="AIG172" s="160"/>
      <c r="AIH172" s="160"/>
      <c r="AII172" s="160"/>
      <c r="AIJ172" s="160"/>
      <c r="AIK172" s="160"/>
      <c r="AIL172" s="160"/>
      <c r="AIM172" s="160"/>
      <c r="AIN172" s="160"/>
      <c r="AIO172" s="160"/>
      <c r="AIP172" s="160"/>
      <c r="AIQ172" s="160"/>
      <c r="AIR172" s="160"/>
      <c r="AIS172" s="160"/>
      <c r="AIT172" s="160"/>
      <c r="AIU172" s="160"/>
      <c r="AIV172" s="160"/>
      <c r="AIW172" s="160"/>
      <c r="AIX172" s="160"/>
      <c r="AIY172" s="160"/>
      <c r="AIZ172" s="160"/>
      <c r="AJA172" s="160"/>
      <c r="AJB172" s="160"/>
      <c r="AJC172" s="160"/>
      <c r="AJD172" s="160"/>
      <c r="AJE172" s="160"/>
      <c r="AJF172" s="160"/>
      <c r="AJG172" s="160"/>
      <c r="AJH172" s="160"/>
      <c r="AJI172" s="160"/>
      <c r="AJJ172" s="160"/>
    </row>
    <row r="173" spans="1:946" s="161" customFormat="1" ht="27.95" customHeight="1" x14ac:dyDescent="0.25">
      <c r="A173" s="174" t="s">
        <v>309</v>
      </c>
      <c r="B173" s="73" t="s">
        <v>382</v>
      </c>
      <c r="C173" s="70" t="s">
        <v>403</v>
      </c>
      <c r="D173" s="80" t="s">
        <v>68</v>
      </c>
      <c r="E173" s="80" t="s">
        <v>404</v>
      </c>
      <c r="F173" s="81" t="s">
        <v>388</v>
      </c>
      <c r="G173" s="80" t="s">
        <v>60</v>
      </c>
      <c r="H173" s="80" t="s">
        <v>401</v>
      </c>
      <c r="I173" s="80" t="s">
        <v>208</v>
      </c>
      <c r="J173" s="80" t="s">
        <v>405</v>
      </c>
      <c r="K173" s="46">
        <v>44649</v>
      </c>
      <c r="L173" s="47"/>
      <c r="M173" s="48" t="s">
        <v>57</v>
      </c>
      <c r="N173" s="88"/>
      <c r="O173" s="88"/>
      <c r="P173" s="88"/>
      <c r="Q173" s="88"/>
      <c r="R173" s="48">
        <v>1</v>
      </c>
      <c r="S173" s="88"/>
      <c r="T173" s="88"/>
      <c r="U173" s="88"/>
      <c r="V173" s="88"/>
      <c r="W173" s="88"/>
      <c r="X173" s="88"/>
      <c r="Y173" s="88"/>
      <c r="Z173" s="51">
        <f t="shared" si="2"/>
        <v>1</v>
      </c>
      <c r="AA173" s="52"/>
      <c r="AB173" s="53"/>
      <c r="AC173" s="172">
        <f>Z174/(AA173+Z173)</f>
        <v>1</v>
      </c>
      <c r="AD173" s="55">
        <v>0</v>
      </c>
      <c r="AE173" s="55">
        <v>0</v>
      </c>
      <c r="AF173" s="56" t="str">
        <f>IFERROR(AE173/AD173," ")</f>
        <v xml:space="preserve"> </v>
      </c>
      <c r="AG173" s="52">
        <v>70</v>
      </c>
      <c r="AH173" s="52">
        <v>56</v>
      </c>
      <c r="AI173" s="54">
        <f>IFERROR(AH173/AG173," ")</f>
        <v>0.8</v>
      </c>
      <c r="AJ173" s="160"/>
      <c r="AK173" s="160"/>
      <c r="AL173" s="160"/>
      <c r="AM173" s="160"/>
      <c r="AN173" s="160"/>
      <c r="AO173" s="160"/>
      <c r="AP173" s="160"/>
      <c r="AQ173" s="160"/>
      <c r="AR173" s="160"/>
      <c r="AS173" s="160"/>
      <c r="AT173" s="160"/>
      <c r="AU173" s="160"/>
      <c r="AV173" s="160"/>
      <c r="AW173" s="160"/>
      <c r="AX173" s="160"/>
      <c r="AY173" s="160"/>
      <c r="AZ173" s="160"/>
      <c r="BA173" s="160"/>
      <c r="BB173" s="160"/>
      <c r="BC173" s="160"/>
      <c r="BD173" s="160"/>
      <c r="BE173" s="160"/>
      <c r="BF173" s="160"/>
      <c r="BG173" s="160"/>
      <c r="BH173" s="160"/>
      <c r="BI173" s="160"/>
      <c r="BJ173" s="160"/>
      <c r="BK173" s="160"/>
      <c r="BL173" s="160"/>
      <c r="BM173" s="160"/>
      <c r="BN173" s="160"/>
      <c r="BO173" s="160"/>
      <c r="BP173" s="160"/>
      <c r="BQ173" s="160"/>
      <c r="BR173" s="160"/>
      <c r="BS173" s="160"/>
      <c r="BT173" s="160"/>
      <c r="BU173" s="160"/>
      <c r="BV173" s="160"/>
      <c r="BW173" s="160"/>
      <c r="BX173" s="160"/>
      <c r="BY173" s="160"/>
      <c r="BZ173" s="160"/>
      <c r="CA173" s="160"/>
      <c r="CB173" s="160"/>
      <c r="CC173" s="160"/>
      <c r="CD173" s="160"/>
      <c r="CE173" s="160"/>
      <c r="CF173" s="160"/>
      <c r="CG173" s="160"/>
      <c r="CH173" s="160"/>
      <c r="CI173" s="160"/>
      <c r="CJ173" s="160"/>
      <c r="CK173" s="160"/>
      <c r="CL173" s="160"/>
      <c r="CM173" s="160"/>
      <c r="CN173" s="160"/>
      <c r="CO173" s="160"/>
      <c r="CP173" s="160"/>
      <c r="CQ173" s="160"/>
      <c r="CR173" s="160"/>
      <c r="CS173" s="160"/>
      <c r="CT173" s="160"/>
      <c r="CU173" s="160"/>
      <c r="CV173" s="160"/>
      <c r="CW173" s="160"/>
      <c r="CX173" s="160"/>
      <c r="CY173" s="160"/>
      <c r="CZ173" s="160"/>
      <c r="DA173" s="160"/>
      <c r="DB173" s="160"/>
      <c r="DC173" s="160"/>
      <c r="DD173" s="160"/>
      <c r="DE173" s="160"/>
      <c r="DF173" s="160"/>
      <c r="DG173" s="160"/>
      <c r="DH173" s="160"/>
      <c r="DI173" s="160"/>
      <c r="DJ173" s="160"/>
      <c r="DK173" s="160"/>
      <c r="DL173" s="160"/>
      <c r="DM173" s="160"/>
      <c r="DN173" s="160"/>
      <c r="DO173" s="160"/>
      <c r="DP173" s="160"/>
      <c r="DQ173" s="160"/>
      <c r="DR173" s="160"/>
      <c r="DS173" s="160"/>
      <c r="DT173" s="160"/>
      <c r="DU173" s="160"/>
      <c r="DV173" s="160"/>
      <c r="DW173" s="160"/>
      <c r="DX173" s="160"/>
      <c r="DY173" s="160"/>
      <c r="DZ173" s="160"/>
      <c r="EA173" s="160"/>
      <c r="EB173" s="160"/>
      <c r="EC173" s="160"/>
      <c r="ED173" s="160"/>
      <c r="EE173" s="160"/>
      <c r="EF173" s="160"/>
      <c r="EG173" s="160"/>
      <c r="EH173" s="160"/>
      <c r="EI173" s="160"/>
      <c r="EJ173" s="160"/>
      <c r="EK173" s="160"/>
      <c r="EL173" s="160"/>
      <c r="EM173" s="160"/>
      <c r="EN173" s="160"/>
      <c r="EO173" s="160"/>
      <c r="EP173" s="160"/>
      <c r="EQ173" s="160"/>
      <c r="ER173" s="160"/>
      <c r="ES173" s="160"/>
      <c r="ET173" s="160"/>
      <c r="EU173" s="160"/>
      <c r="EV173" s="160"/>
      <c r="EW173" s="160"/>
      <c r="EX173" s="160"/>
      <c r="EY173" s="160"/>
      <c r="EZ173" s="160"/>
      <c r="FA173" s="160"/>
      <c r="FB173" s="160"/>
      <c r="FC173" s="160"/>
      <c r="FD173" s="160"/>
      <c r="FE173" s="160"/>
      <c r="FF173" s="160"/>
      <c r="FG173" s="160"/>
      <c r="FH173" s="160"/>
      <c r="FI173" s="160"/>
      <c r="FJ173" s="160"/>
      <c r="FK173" s="160"/>
      <c r="FL173" s="160"/>
      <c r="FM173" s="160"/>
      <c r="FN173" s="160"/>
      <c r="FO173" s="160"/>
      <c r="FP173" s="160"/>
      <c r="FQ173" s="160"/>
      <c r="FR173" s="160"/>
      <c r="FS173" s="160"/>
      <c r="FT173" s="160"/>
      <c r="FU173" s="160"/>
      <c r="FV173" s="160"/>
      <c r="FW173" s="160"/>
      <c r="FX173" s="160"/>
      <c r="FY173" s="160"/>
      <c r="FZ173" s="160"/>
      <c r="GA173" s="160"/>
      <c r="GB173" s="160"/>
      <c r="GC173" s="160"/>
      <c r="GD173" s="160"/>
      <c r="GE173" s="160"/>
      <c r="GF173" s="160"/>
      <c r="GG173" s="160"/>
      <c r="GH173" s="160"/>
      <c r="GI173" s="160"/>
      <c r="GJ173" s="160"/>
      <c r="GK173" s="160"/>
      <c r="GL173" s="160"/>
      <c r="GM173" s="160"/>
      <c r="GN173" s="160"/>
      <c r="GO173" s="160"/>
      <c r="GP173" s="160"/>
      <c r="GQ173" s="160"/>
      <c r="GR173" s="160"/>
      <c r="GS173" s="160"/>
      <c r="GT173" s="160"/>
      <c r="GU173" s="160"/>
      <c r="GV173" s="160"/>
      <c r="GW173" s="160"/>
      <c r="GX173" s="160"/>
      <c r="GY173" s="160"/>
      <c r="GZ173" s="160"/>
      <c r="HA173" s="160"/>
      <c r="HB173" s="160"/>
      <c r="HC173" s="160"/>
      <c r="HD173" s="160"/>
      <c r="HE173" s="160"/>
      <c r="HF173" s="160"/>
      <c r="HG173" s="160"/>
      <c r="HH173" s="160"/>
      <c r="HI173" s="160"/>
      <c r="HJ173" s="160"/>
      <c r="HK173" s="160"/>
      <c r="HL173" s="160"/>
      <c r="HM173" s="160"/>
      <c r="HN173" s="160"/>
      <c r="HO173" s="160"/>
      <c r="HP173" s="160"/>
      <c r="HQ173" s="160"/>
      <c r="HR173" s="160"/>
      <c r="HS173" s="160"/>
      <c r="HT173" s="160"/>
      <c r="HU173" s="160"/>
      <c r="HV173" s="160"/>
      <c r="HW173" s="160"/>
      <c r="HX173" s="160"/>
      <c r="HY173" s="160"/>
      <c r="HZ173" s="160"/>
      <c r="IA173" s="160"/>
      <c r="IB173" s="160"/>
      <c r="IC173" s="160"/>
      <c r="ID173" s="160"/>
      <c r="IE173" s="160"/>
      <c r="IF173" s="160"/>
      <c r="IG173" s="160"/>
      <c r="IH173" s="160"/>
      <c r="II173" s="160"/>
      <c r="IJ173" s="160"/>
      <c r="IK173" s="160"/>
      <c r="IL173" s="160"/>
      <c r="IM173" s="160"/>
      <c r="IN173" s="160"/>
      <c r="IO173" s="160"/>
      <c r="IP173" s="160"/>
      <c r="IQ173" s="160"/>
      <c r="IR173" s="160"/>
      <c r="IS173" s="160"/>
      <c r="IT173" s="160"/>
      <c r="IU173" s="160"/>
      <c r="IV173" s="160"/>
      <c r="IW173" s="160"/>
      <c r="IX173" s="160"/>
      <c r="IY173" s="160"/>
      <c r="IZ173" s="160"/>
      <c r="JA173" s="160"/>
      <c r="JB173" s="160"/>
      <c r="JC173" s="160"/>
      <c r="JD173" s="160"/>
      <c r="JE173" s="160"/>
      <c r="JF173" s="160"/>
      <c r="JG173" s="160"/>
      <c r="JH173" s="160"/>
      <c r="JI173" s="160"/>
      <c r="JJ173" s="160"/>
      <c r="JK173" s="160"/>
      <c r="JL173" s="160"/>
      <c r="JM173" s="160"/>
      <c r="JN173" s="160"/>
      <c r="JO173" s="160"/>
      <c r="JP173" s="160"/>
      <c r="JQ173" s="160"/>
      <c r="JR173" s="160"/>
      <c r="JS173" s="160"/>
      <c r="JT173" s="160"/>
      <c r="JU173" s="160"/>
      <c r="JV173" s="160"/>
      <c r="JW173" s="160"/>
      <c r="JX173" s="160"/>
      <c r="JY173" s="160"/>
      <c r="JZ173" s="160"/>
      <c r="KA173" s="160"/>
      <c r="KB173" s="160"/>
      <c r="KC173" s="160"/>
      <c r="KD173" s="160"/>
      <c r="KE173" s="160"/>
      <c r="KF173" s="160"/>
      <c r="KG173" s="160"/>
      <c r="KH173" s="160"/>
      <c r="KI173" s="160"/>
      <c r="KJ173" s="160"/>
      <c r="KK173" s="160"/>
      <c r="KL173" s="160"/>
      <c r="KM173" s="160"/>
      <c r="KN173" s="160"/>
      <c r="KO173" s="160"/>
      <c r="KP173" s="160"/>
      <c r="KQ173" s="160"/>
      <c r="KR173" s="160"/>
      <c r="KS173" s="160"/>
      <c r="KT173" s="160"/>
      <c r="KU173" s="160"/>
      <c r="KV173" s="160"/>
      <c r="KW173" s="160"/>
      <c r="KX173" s="160"/>
      <c r="KY173" s="160"/>
      <c r="KZ173" s="160"/>
      <c r="LA173" s="160"/>
      <c r="LB173" s="160"/>
      <c r="LC173" s="160"/>
      <c r="LD173" s="160"/>
      <c r="LE173" s="160"/>
      <c r="LF173" s="160"/>
      <c r="LG173" s="160"/>
      <c r="LH173" s="160"/>
      <c r="LI173" s="160"/>
      <c r="LJ173" s="160"/>
      <c r="LK173" s="160"/>
      <c r="LL173" s="160"/>
      <c r="LM173" s="160"/>
      <c r="LN173" s="160"/>
      <c r="LO173" s="160"/>
      <c r="LP173" s="160"/>
      <c r="LQ173" s="160"/>
      <c r="LR173" s="160"/>
      <c r="LS173" s="160"/>
      <c r="LT173" s="160"/>
      <c r="LU173" s="160"/>
      <c r="LV173" s="160"/>
      <c r="LW173" s="160"/>
      <c r="LX173" s="160"/>
      <c r="LY173" s="160"/>
      <c r="LZ173" s="160"/>
      <c r="MA173" s="160"/>
      <c r="MB173" s="160"/>
      <c r="MC173" s="160"/>
      <c r="MD173" s="160"/>
      <c r="ME173" s="160"/>
      <c r="MF173" s="160"/>
      <c r="MG173" s="160"/>
      <c r="MH173" s="160"/>
      <c r="MI173" s="160"/>
      <c r="MJ173" s="160"/>
      <c r="MK173" s="160"/>
      <c r="ML173" s="160"/>
      <c r="MM173" s="160"/>
      <c r="MN173" s="160"/>
      <c r="MO173" s="160"/>
      <c r="MP173" s="160"/>
      <c r="MQ173" s="160"/>
      <c r="MR173" s="160"/>
      <c r="MS173" s="160"/>
      <c r="MT173" s="160"/>
      <c r="MU173" s="160"/>
      <c r="MV173" s="160"/>
      <c r="MW173" s="160"/>
      <c r="MX173" s="160"/>
      <c r="MY173" s="160"/>
      <c r="MZ173" s="160"/>
      <c r="NA173" s="160"/>
      <c r="NB173" s="160"/>
      <c r="NC173" s="160"/>
      <c r="ND173" s="160"/>
      <c r="NE173" s="160"/>
      <c r="NF173" s="160"/>
      <c r="NG173" s="160"/>
      <c r="NH173" s="160"/>
      <c r="NI173" s="160"/>
      <c r="NJ173" s="160"/>
      <c r="NK173" s="160"/>
      <c r="NL173" s="160"/>
      <c r="NM173" s="160"/>
      <c r="NN173" s="160"/>
      <c r="NO173" s="160"/>
      <c r="NP173" s="160"/>
      <c r="NQ173" s="160"/>
      <c r="NR173" s="160"/>
      <c r="NS173" s="160"/>
      <c r="NT173" s="160"/>
      <c r="NU173" s="160"/>
      <c r="NV173" s="160"/>
      <c r="NW173" s="160"/>
      <c r="NX173" s="160"/>
      <c r="NY173" s="160"/>
      <c r="NZ173" s="160"/>
      <c r="OA173" s="160"/>
      <c r="OB173" s="160"/>
      <c r="OC173" s="160"/>
      <c r="OD173" s="160"/>
      <c r="OE173" s="160"/>
      <c r="OF173" s="160"/>
      <c r="OG173" s="160"/>
      <c r="OH173" s="160"/>
      <c r="OI173" s="160"/>
      <c r="OJ173" s="160"/>
      <c r="OK173" s="160"/>
      <c r="OL173" s="160"/>
      <c r="OM173" s="160"/>
      <c r="ON173" s="160"/>
      <c r="OO173" s="160"/>
      <c r="OP173" s="160"/>
      <c r="OQ173" s="160"/>
      <c r="OR173" s="160"/>
      <c r="OS173" s="160"/>
      <c r="OT173" s="160"/>
      <c r="OU173" s="160"/>
      <c r="OV173" s="160"/>
      <c r="OW173" s="160"/>
      <c r="OX173" s="160"/>
      <c r="OY173" s="160"/>
      <c r="OZ173" s="160"/>
      <c r="PA173" s="160"/>
      <c r="PB173" s="160"/>
      <c r="PC173" s="160"/>
      <c r="PD173" s="160"/>
      <c r="PE173" s="160"/>
      <c r="PF173" s="160"/>
      <c r="PG173" s="160"/>
      <c r="PH173" s="160"/>
      <c r="PI173" s="160"/>
      <c r="PJ173" s="160"/>
      <c r="PK173" s="160"/>
      <c r="PL173" s="160"/>
      <c r="PM173" s="160"/>
      <c r="PN173" s="160"/>
      <c r="PO173" s="160"/>
      <c r="PP173" s="160"/>
      <c r="PQ173" s="160"/>
      <c r="PR173" s="160"/>
      <c r="PS173" s="160"/>
      <c r="PT173" s="160"/>
      <c r="PU173" s="160"/>
      <c r="PV173" s="160"/>
      <c r="PW173" s="160"/>
      <c r="PX173" s="160"/>
      <c r="PY173" s="160"/>
      <c r="PZ173" s="160"/>
      <c r="QA173" s="160"/>
      <c r="QB173" s="160"/>
      <c r="QC173" s="160"/>
      <c r="QD173" s="160"/>
      <c r="QE173" s="160"/>
      <c r="QF173" s="160"/>
      <c r="QG173" s="160"/>
      <c r="QH173" s="160"/>
      <c r="QI173" s="160"/>
      <c r="QJ173" s="160"/>
      <c r="QK173" s="160"/>
      <c r="QL173" s="160"/>
      <c r="QM173" s="160"/>
      <c r="QN173" s="160"/>
      <c r="QO173" s="160"/>
      <c r="QP173" s="160"/>
      <c r="QQ173" s="160"/>
      <c r="QR173" s="160"/>
      <c r="QS173" s="160"/>
      <c r="QT173" s="160"/>
      <c r="QU173" s="160"/>
      <c r="QV173" s="160"/>
      <c r="QW173" s="160"/>
      <c r="QX173" s="160"/>
      <c r="QY173" s="160"/>
      <c r="QZ173" s="160"/>
      <c r="RA173" s="160"/>
      <c r="RB173" s="160"/>
      <c r="RC173" s="160"/>
      <c r="RD173" s="160"/>
      <c r="RE173" s="160"/>
      <c r="RF173" s="160"/>
      <c r="RG173" s="160"/>
      <c r="RH173" s="160"/>
      <c r="RI173" s="160"/>
      <c r="RJ173" s="160"/>
      <c r="RK173" s="160"/>
      <c r="RL173" s="160"/>
      <c r="RM173" s="160"/>
      <c r="RN173" s="160"/>
      <c r="RO173" s="160"/>
      <c r="RP173" s="160"/>
      <c r="RQ173" s="160"/>
      <c r="RR173" s="160"/>
      <c r="RS173" s="160"/>
      <c r="RT173" s="160"/>
      <c r="RU173" s="160"/>
      <c r="RV173" s="160"/>
      <c r="RW173" s="160"/>
      <c r="RX173" s="160"/>
      <c r="RY173" s="160"/>
      <c r="RZ173" s="160"/>
      <c r="SA173" s="160"/>
      <c r="SB173" s="160"/>
      <c r="SC173" s="160"/>
      <c r="SD173" s="160"/>
      <c r="SE173" s="160"/>
      <c r="SF173" s="160"/>
      <c r="SG173" s="160"/>
      <c r="SH173" s="160"/>
      <c r="SI173" s="160"/>
      <c r="SJ173" s="160"/>
      <c r="SK173" s="160"/>
      <c r="SL173" s="160"/>
      <c r="SM173" s="160"/>
      <c r="SN173" s="160"/>
      <c r="SO173" s="160"/>
      <c r="SP173" s="160"/>
      <c r="SQ173" s="160"/>
      <c r="SR173" s="160"/>
      <c r="SS173" s="160"/>
      <c r="ST173" s="160"/>
      <c r="SU173" s="160"/>
      <c r="SV173" s="160"/>
      <c r="SW173" s="160"/>
      <c r="SX173" s="160"/>
      <c r="SY173" s="160"/>
      <c r="SZ173" s="160"/>
      <c r="TA173" s="160"/>
      <c r="TB173" s="160"/>
      <c r="TC173" s="160"/>
      <c r="TD173" s="160"/>
      <c r="TE173" s="160"/>
      <c r="TF173" s="160"/>
      <c r="TG173" s="160"/>
      <c r="TH173" s="160"/>
      <c r="TI173" s="160"/>
      <c r="TJ173" s="160"/>
      <c r="TK173" s="160"/>
      <c r="TL173" s="160"/>
      <c r="TM173" s="160"/>
      <c r="TN173" s="160"/>
      <c r="TO173" s="160"/>
      <c r="TP173" s="160"/>
      <c r="TQ173" s="160"/>
      <c r="TR173" s="160"/>
      <c r="TS173" s="160"/>
      <c r="TT173" s="160"/>
      <c r="TU173" s="160"/>
      <c r="TV173" s="160"/>
      <c r="TW173" s="160"/>
      <c r="TX173" s="160"/>
      <c r="TY173" s="160"/>
      <c r="TZ173" s="160"/>
      <c r="UA173" s="160"/>
      <c r="UB173" s="160"/>
      <c r="UC173" s="160"/>
      <c r="UD173" s="160"/>
      <c r="UE173" s="160"/>
      <c r="UF173" s="160"/>
      <c r="UG173" s="160"/>
      <c r="UH173" s="160"/>
      <c r="UI173" s="160"/>
      <c r="UJ173" s="160"/>
      <c r="UK173" s="160"/>
      <c r="UL173" s="160"/>
      <c r="UM173" s="160"/>
      <c r="UN173" s="160"/>
      <c r="UO173" s="160"/>
      <c r="UP173" s="160"/>
      <c r="UQ173" s="160"/>
      <c r="UR173" s="160"/>
      <c r="US173" s="160"/>
      <c r="UT173" s="160"/>
      <c r="UU173" s="160"/>
      <c r="UV173" s="160"/>
      <c r="UW173" s="160"/>
      <c r="UX173" s="160"/>
      <c r="UY173" s="160"/>
      <c r="UZ173" s="160"/>
      <c r="VA173" s="160"/>
      <c r="VB173" s="160"/>
      <c r="VC173" s="160"/>
      <c r="VD173" s="160"/>
      <c r="VE173" s="160"/>
      <c r="VF173" s="160"/>
      <c r="VG173" s="160"/>
      <c r="VH173" s="160"/>
      <c r="VI173" s="160"/>
      <c r="VJ173" s="160"/>
      <c r="VK173" s="160"/>
      <c r="VL173" s="160"/>
      <c r="VM173" s="160"/>
      <c r="VN173" s="160"/>
      <c r="VO173" s="160"/>
      <c r="VP173" s="160"/>
      <c r="VQ173" s="160"/>
      <c r="VR173" s="160"/>
      <c r="VS173" s="160"/>
      <c r="VT173" s="160"/>
      <c r="VU173" s="160"/>
      <c r="VV173" s="160"/>
      <c r="VW173" s="160"/>
      <c r="VX173" s="160"/>
      <c r="VY173" s="160"/>
      <c r="VZ173" s="160"/>
      <c r="WA173" s="160"/>
      <c r="WB173" s="160"/>
      <c r="WC173" s="160"/>
      <c r="WD173" s="160"/>
      <c r="WE173" s="160"/>
      <c r="WF173" s="160"/>
      <c r="WG173" s="160"/>
      <c r="WH173" s="160"/>
      <c r="WI173" s="160"/>
      <c r="WJ173" s="160"/>
      <c r="WK173" s="160"/>
      <c r="WL173" s="160"/>
      <c r="WM173" s="160"/>
      <c r="WN173" s="160"/>
      <c r="WO173" s="160"/>
      <c r="WP173" s="160"/>
      <c r="WQ173" s="160"/>
      <c r="WR173" s="160"/>
      <c r="WS173" s="160"/>
      <c r="WT173" s="160"/>
      <c r="WU173" s="160"/>
      <c r="WV173" s="160"/>
      <c r="WW173" s="160"/>
      <c r="WX173" s="160"/>
      <c r="WY173" s="160"/>
      <c r="WZ173" s="160"/>
      <c r="XA173" s="160"/>
      <c r="XB173" s="160"/>
      <c r="XC173" s="160"/>
      <c r="XD173" s="160"/>
      <c r="XE173" s="160"/>
      <c r="XF173" s="160"/>
      <c r="XG173" s="160"/>
      <c r="XH173" s="160"/>
      <c r="XI173" s="160"/>
      <c r="XJ173" s="160"/>
      <c r="XK173" s="160"/>
      <c r="XL173" s="160"/>
      <c r="XM173" s="160"/>
      <c r="XN173" s="160"/>
      <c r="XO173" s="160"/>
      <c r="XP173" s="160"/>
      <c r="XQ173" s="160"/>
      <c r="XR173" s="160"/>
      <c r="XS173" s="160"/>
      <c r="XT173" s="160"/>
      <c r="XU173" s="160"/>
      <c r="XV173" s="160"/>
      <c r="XW173" s="160"/>
      <c r="XX173" s="160"/>
      <c r="XY173" s="160"/>
      <c r="XZ173" s="160"/>
      <c r="YA173" s="160"/>
      <c r="YB173" s="160"/>
      <c r="YC173" s="160"/>
      <c r="YD173" s="160"/>
      <c r="YE173" s="160"/>
      <c r="YF173" s="160"/>
      <c r="YG173" s="160"/>
      <c r="YH173" s="160"/>
      <c r="YI173" s="160"/>
      <c r="YJ173" s="160"/>
      <c r="YK173" s="160"/>
      <c r="YL173" s="160"/>
      <c r="YM173" s="160"/>
      <c r="YN173" s="160"/>
      <c r="YO173" s="160"/>
      <c r="YP173" s="160"/>
      <c r="YQ173" s="160"/>
      <c r="YR173" s="160"/>
      <c r="YS173" s="160"/>
      <c r="YT173" s="160"/>
      <c r="YU173" s="160"/>
      <c r="YV173" s="160"/>
      <c r="YW173" s="160"/>
      <c r="YX173" s="160"/>
      <c r="YY173" s="160"/>
      <c r="YZ173" s="160"/>
      <c r="ZA173" s="160"/>
      <c r="ZB173" s="160"/>
      <c r="ZC173" s="160"/>
      <c r="ZD173" s="160"/>
      <c r="ZE173" s="160"/>
      <c r="ZF173" s="160"/>
      <c r="ZG173" s="160"/>
      <c r="ZH173" s="160"/>
      <c r="ZI173" s="160"/>
      <c r="ZJ173" s="160"/>
      <c r="ZK173" s="160"/>
      <c r="ZL173" s="160"/>
      <c r="ZM173" s="160"/>
      <c r="ZN173" s="160"/>
      <c r="ZO173" s="160"/>
      <c r="ZP173" s="160"/>
      <c r="ZQ173" s="160"/>
      <c r="ZR173" s="160"/>
      <c r="ZS173" s="160"/>
      <c r="ZT173" s="160"/>
      <c r="ZU173" s="160"/>
      <c r="ZV173" s="160"/>
      <c r="ZW173" s="160"/>
      <c r="ZX173" s="160"/>
      <c r="ZY173" s="160"/>
      <c r="ZZ173" s="160"/>
      <c r="AAA173" s="160"/>
      <c r="AAB173" s="160"/>
      <c r="AAC173" s="160"/>
      <c r="AAD173" s="160"/>
      <c r="AAE173" s="160"/>
      <c r="AAF173" s="160"/>
      <c r="AAG173" s="160"/>
      <c r="AAH173" s="160"/>
      <c r="AAI173" s="160"/>
      <c r="AAJ173" s="160"/>
      <c r="AAK173" s="160"/>
      <c r="AAL173" s="160"/>
      <c r="AAM173" s="160"/>
      <c r="AAN173" s="160"/>
      <c r="AAO173" s="160"/>
      <c r="AAP173" s="160"/>
      <c r="AAQ173" s="160"/>
      <c r="AAR173" s="160"/>
      <c r="AAS173" s="160"/>
      <c r="AAT173" s="160"/>
      <c r="AAU173" s="160"/>
      <c r="AAV173" s="160"/>
      <c r="AAW173" s="160"/>
      <c r="AAX173" s="160"/>
      <c r="AAY173" s="160"/>
      <c r="AAZ173" s="160"/>
      <c r="ABA173" s="160"/>
      <c r="ABB173" s="160"/>
      <c r="ABC173" s="160"/>
      <c r="ABD173" s="160"/>
      <c r="ABE173" s="160"/>
      <c r="ABF173" s="160"/>
      <c r="ABG173" s="160"/>
      <c r="ABH173" s="160"/>
      <c r="ABI173" s="160"/>
      <c r="ABJ173" s="160"/>
      <c r="ABK173" s="160"/>
      <c r="ABL173" s="160"/>
      <c r="ABM173" s="160"/>
      <c r="ABN173" s="160"/>
      <c r="ABO173" s="160"/>
      <c r="ABP173" s="160"/>
      <c r="ABQ173" s="160"/>
      <c r="ABR173" s="160"/>
      <c r="ABS173" s="160"/>
      <c r="ABT173" s="160"/>
      <c r="ABU173" s="160"/>
      <c r="ABV173" s="160"/>
      <c r="ABW173" s="160"/>
      <c r="ABX173" s="160"/>
      <c r="ABY173" s="160"/>
      <c r="ABZ173" s="160"/>
      <c r="ACA173" s="160"/>
      <c r="ACB173" s="160"/>
      <c r="ACC173" s="160"/>
      <c r="ACD173" s="160"/>
      <c r="ACE173" s="160"/>
      <c r="ACF173" s="160"/>
      <c r="ACG173" s="160"/>
      <c r="ACH173" s="160"/>
      <c r="ACI173" s="160"/>
      <c r="ACJ173" s="160"/>
      <c r="ACK173" s="160"/>
      <c r="ACL173" s="160"/>
      <c r="ACM173" s="160"/>
      <c r="ACN173" s="160"/>
      <c r="ACO173" s="160"/>
      <c r="ACP173" s="160"/>
      <c r="ACQ173" s="160"/>
      <c r="ACR173" s="160"/>
      <c r="ACS173" s="160"/>
      <c r="ACT173" s="160"/>
      <c r="ACU173" s="160"/>
      <c r="ACV173" s="160"/>
      <c r="ACW173" s="160"/>
      <c r="ACX173" s="160"/>
      <c r="ACY173" s="160"/>
      <c r="ACZ173" s="160"/>
      <c r="ADA173" s="160"/>
      <c r="ADB173" s="160"/>
      <c r="ADC173" s="160"/>
      <c r="ADD173" s="160"/>
      <c r="ADE173" s="160"/>
      <c r="ADF173" s="160"/>
      <c r="ADG173" s="160"/>
      <c r="ADH173" s="160"/>
      <c r="ADI173" s="160"/>
      <c r="ADJ173" s="160"/>
      <c r="ADK173" s="160"/>
      <c r="ADL173" s="160"/>
      <c r="ADM173" s="160"/>
      <c r="ADN173" s="160"/>
      <c r="ADO173" s="160"/>
      <c r="ADP173" s="160"/>
      <c r="ADQ173" s="160"/>
      <c r="ADR173" s="160"/>
      <c r="ADS173" s="160"/>
      <c r="ADT173" s="160"/>
      <c r="ADU173" s="160"/>
      <c r="ADV173" s="160"/>
      <c r="ADW173" s="160"/>
      <c r="ADX173" s="160"/>
      <c r="ADY173" s="160"/>
      <c r="ADZ173" s="160"/>
      <c r="AEA173" s="160"/>
      <c r="AEB173" s="160"/>
      <c r="AEC173" s="160"/>
      <c r="AED173" s="160"/>
      <c r="AEE173" s="160"/>
      <c r="AEF173" s="160"/>
      <c r="AEG173" s="160"/>
      <c r="AEH173" s="160"/>
      <c r="AEI173" s="160"/>
      <c r="AEJ173" s="160"/>
      <c r="AEK173" s="160"/>
      <c r="AEL173" s="160"/>
      <c r="AEM173" s="160"/>
      <c r="AEN173" s="160"/>
      <c r="AEO173" s="160"/>
      <c r="AEP173" s="160"/>
      <c r="AEQ173" s="160"/>
      <c r="AER173" s="160"/>
      <c r="AES173" s="160"/>
      <c r="AET173" s="160"/>
      <c r="AEU173" s="160"/>
      <c r="AEV173" s="160"/>
      <c r="AEW173" s="160"/>
      <c r="AEX173" s="160"/>
      <c r="AEY173" s="160"/>
      <c r="AEZ173" s="160"/>
      <c r="AFA173" s="160"/>
      <c r="AFB173" s="160"/>
      <c r="AFC173" s="160"/>
      <c r="AFD173" s="160"/>
      <c r="AFE173" s="160"/>
      <c r="AFF173" s="160"/>
      <c r="AFG173" s="160"/>
      <c r="AFH173" s="160"/>
      <c r="AFI173" s="160"/>
      <c r="AFJ173" s="160"/>
      <c r="AFK173" s="160"/>
      <c r="AFL173" s="160"/>
      <c r="AFM173" s="160"/>
      <c r="AFN173" s="160"/>
      <c r="AFO173" s="160"/>
      <c r="AFP173" s="160"/>
      <c r="AFQ173" s="160"/>
      <c r="AFR173" s="160"/>
      <c r="AFS173" s="160"/>
      <c r="AFT173" s="160"/>
      <c r="AFU173" s="160"/>
      <c r="AFV173" s="160"/>
      <c r="AFW173" s="160"/>
      <c r="AFX173" s="160"/>
      <c r="AFY173" s="160"/>
      <c r="AFZ173" s="160"/>
      <c r="AGA173" s="160"/>
      <c r="AGB173" s="160"/>
      <c r="AGC173" s="160"/>
      <c r="AGD173" s="160"/>
      <c r="AGE173" s="160"/>
      <c r="AGF173" s="160"/>
      <c r="AGG173" s="160"/>
      <c r="AGH173" s="160"/>
      <c r="AGI173" s="160"/>
      <c r="AGJ173" s="160"/>
      <c r="AGK173" s="160"/>
      <c r="AGL173" s="160"/>
      <c r="AGM173" s="160"/>
      <c r="AGN173" s="160"/>
      <c r="AGO173" s="160"/>
      <c r="AGP173" s="160"/>
      <c r="AGQ173" s="160"/>
      <c r="AGR173" s="160"/>
      <c r="AGS173" s="160"/>
      <c r="AGT173" s="160"/>
      <c r="AGU173" s="160"/>
      <c r="AGV173" s="160"/>
      <c r="AGW173" s="160"/>
      <c r="AGX173" s="160"/>
      <c r="AGY173" s="160"/>
      <c r="AGZ173" s="160"/>
      <c r="AHA173" s="160"/>
      <c r="AHB173" s="160"/>
      <c r="AHC173" s="160"/>
      <c r="AHD173" s="160"/>
      <c r="AHE173" s="160"/>
      <c r="AHF173" s="160"/>
      <c r="AHG173" s="160"/>
      <c r="AHH173" s="160"/>
      <c r="AHI173" s="160"/>
      <c r="AHJ173" s="160"/>
      <c r="AHK173" s="160"/>
      <c r="AHL173" s="160"/>
      <c r="AHM173" s="160"/>
      <c r="AHN173" s="160"/>
      <c r="AHO173" s="160"/>
      <c r="AHP173" s="160"/>
      <c r="AHQ173" s="160"/>
      <c r="AHR173" s="160"/>
      <c r="AHS173" s="160"/>
      <c r="AHT173" s="160"/>
      <c r="AHU173" s="160"/>
      <c r="AHV173" s="160"/>
      <c r="AHW173" s="160"/>
      <c r="AHX173" s="160"/>
      <c r="AHY173" s="160"/>
      <c r="AHZ173" s="160"/>
      <c r="AIA173" s="160"/>
      <c r="AIB173" s="160"/>
      <c r="AIC173" s="160"/>
      <c r="AID173" s="160"/>
      <c r="AIE173" s="160"/>
      <c r="AIF173" s="160"/>
      <c r="AIG173" s="160"/>
      <c r="AIH173" s="160"/>
      <c r="AII173" s="160"/>
      <c r="AIJ173" s="160"/>
      <c r="AIK173" s="160"/>
      <c r="AIL173" s="160"/>
      <c r="AIM173" s="160"/>
      <c r="AIN173" s="160"/>
      <c r="AIO173" s="160"/>
      <c r="AIP173" s="160"/>
      <c r="AIQ173" s="160"/>
      <c r="AIR173" s="160"/>
      <c r="AIS173" s="160"/>
      <c r="AIT173" s="160"/>
      <c r="AIU173" s="160"/>
      <c r="AIV173" s="160"/>
      <c r="AIW173" s="160"/>
      <c r="AIX173" s="160"/>
      <c r="AIY173" s="160"/>
      <c r="AIZ173" s="160"/>
      <c r="AJA173" s="160"/>
      <c r="AJB173" s="160"/>
      <c r="AJC173" s="160"/>
      <c r="AJD173" s="160"/>
      <c r="AJE173" s="160"/>
      <c r="AJF173" s="160"/>
      <c r="AJG173" s="160"/>
      <c r="AJH173" s="160"/>
      <c r="AJI173" s="160"/>
      <c r="AJJ173" s="160"/>
    </row>
    <row r="174" spans="1:946" s="161" customFormat="1" ht="27.95" customHeight="1" x14ac:dyDescent="0.25">
      <c r="A174" s="174" t="s">
        <v>309</v>
      </c>
      <c r="B174" s="73" t="s">
        <v>382</v>
      </c>
      <c r="C174" s="71"/>
      <c r="D174" s="86"/>
      <c r="E174" s="86"/>
      <c r="F174" s="81" t="s">
        <v>388</v>
      </c>
      <c r="G174" s="86"/>
      <c r="H174" s="86"/>
      <c r="I174" s="86"/>
      <c r="J174" s="86"/>
      <c r="K174" s="62"/>
      <c r="L174" s="86"/>
      <c r="M174" s="64" t="s">
        <v>66</v>
      </c>
      <c r="N174" s="88"/>
      <c r="O174" s="88"/>
      <c r="P174" s="88"/>
      <c r="Q174" s="88"/>
      <c r="R174" s="64">
        <v>1</v>
      </c>
      <c r="S174" s="88"/>
      <c r="T174" s="88"/>
      <c r="U174" s="88"/>
      <c r="V174" s="88"/>
      <c r="W174" s="88"/>
      <c r="X174" s="88"/>
      <c r="Y174" s="88"/>
      <c r="Z174" s="51">
        <f t="shared" si="2"/>
        <v>1</v>
      </c>
      <c r="AA174" s="66"/>
      <c r="AB174" s="53"/>
      <c r="AC174" s="173"/>
      <c r="AD174" s="68"/>
      <c r="AE174" s="68"/>
      <c r="AF174" s="69"/>
      <c r="AG174" s="66"/>
      <c r="AH174" s="66"/>
      <c r="AI174" s="67"/>
      <c r="AJ174" s="160"/>
      <c r="AK174" s="160"/>
      <c r="AL174" s="160"/>
      <c r="AM174" s="160"/>
      <c r="AN174" s="160"/>
      <c r="AO174" s="160"/>
      <c r="AP174" s="160"/>
      <c r="AQ174" s="160"/>
      <c r="AR174" s="160"/>
      <c r="AS174" s="160"/>
      <c r="AT174" s="160"/>
      <c r="AU174" s="160"/>
      <c r="AV174" s="160"/>
      <c r="AW174" s="160"/>
      <c r="AX174" s="160"/>
      <c r="AY174" s="160"/>
      <c r="AZ174" s="160"/>
      <c r="BA174" s="160"/>
      <c r="BB174" s="160"/>
      <c r="BC174" s="160"/>
      <c r="BD174" s="160"/>
      <c r="BE174" s="160"/>
      <c r="BF174" s="160"/>
      <c r="BG174" s="160"/>
      <c r="BH174" s="160"/>
      <c r="BI174" s="160"/>
      <c r="BJ174" s="160"/>
      <c r="BK174" s="160"/>
      <c r="BL174" s="160"/>
      <c r="BM174" s="160"/>
      <c r="BN174" s="160"/>
      <c r="BO174" s="160"/>
      <c r="BP174" s="160"/>
      <c r="BQ174" s="160"/>
      <c r="BR174" s="160"/>
      <c r="BS174" s="160"/>
      <c r="BT174" s="160"/>
      <c r="BU174" s="160"/>
      <c r="BV174" s="160"/>
      <c r="BW174" s="160"/>
      <c r="BX174" s="160"/>
      <c r="BY174" s="160"/>
      <c r="BZ174" s="160"/>
      <c r="CA174" s="160"/>
      <c r="CB174" s="160"/>
      <c r="CC174" s="160"/>
      <c r="CD174" s="160"/>
      <c r="CE174" s="160"/>
      <c r="CF174" s="160"/>
      <c r="CG174" s="160"/>
      <c r="CH174" s="160"/>
      <c r="CI174" s="160"/>
      <c r="CJ174" s="160"/>
      <c r="CK174" s="160"/>
      <c r="CL174" s="160"/>
      <c r="CM174" s="160"/>
      <c r="CN174" s="160"/>
      <c r="CO174" s="160"/>
      <c r="CP174" s="160"/>
      <c r="CQ174" s="160"/>
      <c r="CR174" s="160"/>
      <c r="CS174" s="160"/>
      <c r="CT174" s="160"/>
      <c r="CU174" s="160"/>
      <c r="CV174" s="160"/>
      <c r="CW174" s="160"/>
      <c r="CX174" s="160"/>
      <c r="CY174" s="160"/>
      <c r="CZ174" s="160"/>
      <c r="DA174" s="160"/>
      <c r="DB174" s="160"/>
      <c r="DC174" s="160"/>
      <c r="DD174" s="160"/>
      <c r="DE174" s="160"/>
      <c r="DF174" s="160"/>
      <c r="DG174" s="160"/>
      <c r="DH174" s="160"/>
      <c r="DI174" s="160"/>
      <c r="DJ174" s="160"/>
      <c r="DK174" s="160"/>
      <c r="DL174" s="160"/>
      <c r="DM174" s="160"/>
      <c r="DN174" s="160"/>
      <c r="DO174" s="160"/>
      <c r="DP174" s="160"/>
      <c r="DQ174" s="160"/>
      <c r="DR174" s="160"/>
      <c r="DS174" s="160"/>
      <c r="DT174" s="160"/>
      <c r="DU174" s="160"/>
      <c r="DV174" s="160"/>
      <c r="DW174" s="160"/>
      <c r="DX174" s="160"/>
      <c r="DY174" s="160"/>
      <c r="DZ174" s="160"/>
      <c r="EA174" s="160"/>
      <c r="EB174" s="160"/>
      <c r="EC174" s="160"/>
      <c r="ED174" s="160"/>
      <c r="EE174" s="160"/>
      <c r="EF174" s="160"/>
      <c r="EG174" s="160"/>
      <c r="EH174" s="160"/>
      <c r="EI174" s="160"/>
      <c r="EJ174" s="160"/>
      <c r="EK174" s="160"/>
      <c r="EL174" s="160"/>
      <c r="EM174" s="160"/>
      <c r="EN174" s="160"/>
      <c r="EO174" s="160"/>
      <c r="EP174" s="160"/>
      <c r="EQ174" s="160"/>
      <c r="ER174" s="160"/>
      <c r="ES174" s="160"/>
      <c r="ET174" s="160"/>
      <c r="EU174" s="160"/>
      <c r="EV174" s="160"/>
      <c r="EW174" s="160"/>
      <c r="EX174" s="160"/>
      <c r="EY174" s="160"/>
      <c r="EZ174" s="160"/>
      <c r="FA174" s="160"/>
      <c r="FB174" s="160"/>
      <c r="FC174" s="160"/>
      <c r="FD174" s="160"/>
      <c r="FE174" s="160"/>
      <c r="FF174" s="160"/>
      <c r="FG174" s="160"/>
      <c r="FH174" s="160"/>
      <c r="FI174" s="160"/>
      <c r="FJ174" s="160"/>
      <c r="FK174" s="160"/>
      <c r="FL174" s="160"/>
      <c r="FM174" s="160"/>
      <c r="FN174" s="160"/>
      <c r="FO174" s="160"/>
      <c r="FP174" s="160"/>
      <c r="FQ174" s="160"/>
      <c r="FR174" s="160"/>
      <c r="FS174" s="160"/>
      <c r="FT174" s="160"/>
      <c r="FU174" s="160"/>
      <c r="FV174" s="160"/>
      <c r="FW174" s="160"/>
      <c r="FX174" s="160"/>
      <c r="FY174" s="160"/>
      <c r="FZ174" s="160"/>
      <c r="GA174" s="160"/>
      <c r="GB174" s="160"/>
      <c r="GC174" s="160"/>
      <c r="GD174" s="160"/>
      <c r="GE174" s="160"/>
      <c r="GF174" s="160"/>
      <c r="GG174" s="160"/>
      <c r="GH174" s="160"/>
      <c r="GI174" s="160"/>
      <c r="GJ174" s="160"/>
      <c r="GK174" s="160"/>
      <c r="GL174" s="160"/>
      <c r="GM174" s="160"/>
      <c r="GN174" s="160"/>
      <c r="GO174" s="160"/>
      <c r="GP174" s="160"/>
      <c r="GQ174" s="160"/>
      <c r="GR174" s="160"/>
      <c r="GS174" s="160"/>
      <c r="GT174" s="160"/>
      <c r="GU174" s="160"/>
      <c r="GV174" s="160"/>
      <c r="GW174" s="160"/>
      <c r="GX174" s="160"/>
      <c r="GY174" s="160"/>
      <c r="GZ174" s="160"/>
      <c r="HA174" s="160"/>
      <c r="HB174" s="160"/>
      <c r="HC174" s="160"/>
      <c r="HD174" s="160"/>
      <c r="HE174" s="160"/>
      <c r="HF174" s="160"/>
      <c r="HG174" s="160"/>
      <c r="HH174" s="160"/>
      <c r="HI174" s="160"/>
      <c r="HJ174" s="160"/>
      <c r="HK174" s="160"/>
      <c r="HL174" s="160"/>
      <c r="HM174" s="160"/>
      <c r="HN174" s="160"/>
      <c r="HO174" s="160"/>
      <c r="HP174" s="160"/>
      <c r="HQ174" s="160"/>
      <c r="HR174" s="160"/>
      <c r="HS174" s="160"/>
      <c r="HT174" s="160"/>
      <c r="HU174" s="160"/>
      <c r="HV174" s="160"/>
      <c r="HW174" s="160"/>
      <c r="HX174" s="160"/>
      <c r="HY174" s="160"/>
      <c r="HZ174" s="160"/>
      <c r="IA174" s="160"/>
      <c r="IB174" s="160"/>
      <c r="IC174" s="160"/>
      <c r="ID174" s="160"/>
      <c r="IE174" s="160"/>
      <c r="IF174" s="160"/>
      <c r="IG174" s="160"/>
      <c r="IH174" s="160"/>
      <c r="II174" s="160"/>
      <c r="IJ174" s="160"/>
      <c r="IK174" s="160"/>
      <c r="IL174" s="160"/>
      <c r="IM174" s="160"/>
      <c r="IN174" s="160"/>
      <c r="IO174" s="160"/>
      <c r="IP174" s="160"/>
      <c r="IQ174" s="160"/>
      <c r="IR174" s="160"/>
      <c r="IS174" s="160"/>
      <c r="IT174" s="160"/>
      <c r="IU174" s="160"/>
      <c r="IV174" s="160"/>
      <c r="IW174" s="160"/>
      <c r="IX174" s="160"/>
      <c r="IY174" s="160"/>
      <c r="IZ174" s="160"/>
      <c r="JA174" s="160"/>
      <c r="JB174" s="160"/>
      <c r="JC174" s="160"/>
      <c r="JD174" s="160"/>
      <c r="JE174" s="160"/>
      <c r="JF174" s="160"/>
      <c r="JG174" s="160"/>
      <c r="JH174" s="160"/>
      <c r="JI174" s="160"/>
      <c r="JJ174" s="160"/>
      <c r="JK174" s="160"/>
      <c r="JL174" s="160"/>
      <c r="JM174" s="160"/>
      <c r="JN174" s="160"/>
      <c r="JO174" s="160"/>
      <c r="JP174" s="160"/>
      <c r="JQ174" s="160"/>
      <c r="JR174" s="160"/>
      <c r="JS174" s="160"/>
      <c r="JT174" s="160"/>
      <c r="JU174" s="160"/>
      <c r="JV174" s="160"/>
      <c r="JW174" s="160"/>
      <c r="JX174" s="160"/>
      <c r="JY174" s="160"/>
      <c r="JZ174" s="160"/>
      <c r="KA174" s="160"/>
      <c r="KB174" s="160"/>
      <c r="KC174" s="160"/>
      <c r="KD174" s="160"/>
      <c r="KE174" s="160"/>
      <c r="KF174" s="160"/>
      <c r="KG174" s="160"/>
      <c r="KH174" s="160"/>
      <c r="KI174" s="160"/>
      <c r="KJ174" s="160"/>
      <c r="KK174" s="160"/>
      <c r="KL174" s="160"/>
      <c r="KM174" s="160"/>
      <c r="KN174" s="160"/>
      <c r="KO174" s="160"/>
      <c r="KP174" s="160"/>
      <c r="KQ174" s="160"/>
      <c r="KR174" s="160"/>
      <c r="KS174" s="160"/>
      <c r="KT174" s="160"/>
      <c r="KU174" s="160"/>
      <c r="KV174" s="160"/>
      <c r="KW174" s="160"/>
      <c r="KX174" s="160"/>
      <c r="KY174" s="160"/>
      <c r="KZ174" s="160"/>
      <c r="LA174" s="160"/>
      <c r="LB174" s="160"/>
      <c r="LC174" s="160"/>
      <c r="LD174" s="160"/>
      <c r="LE174" s="160"/>
      <c r="LF174" s="160"/>
      <c r="LG174" s="160"/>
      <c r="LH174" s="160"/>
      <c r="LI174" s="160"/>
      <c r="LJ174" s="160"/>
      <c r="LK174" s="160"/>
      <c r="LL174" s="160"/>
      <c r="LM174" s="160"/>
      <c r="LN174" s="160"/>
      <c r="LO174" s="160"/>
      <c r="LP174" s="160"/>
      <c r="LQ174" s="160"/>
      <c r="LR174" s="160"/>
      <c r="LS174" s="160"/>
      <c r="LT174" s="160"/>
      <c r="LU174" s="160"/>
      <c r="LV174" s="160"/>
      <c r="LW174" s="160"/>
      <c r="LX174" s="160"/>
      <c r="LY174" s="160"/>
      <c r="LZ174" s="160"/>
      <c r="MA174" s="160"/>
      <c r="MB174" s="160"/>
      <c r="MC174" s="160"/>
      <c r="MD174" s="160"/>
      <c r="ME174" s="160"/>
      <c r="MF174" s="160"/>
      <c r="MG174" s="160"/>
      <c r="MH174" s="160"/>
      <c r="MI174" s="160"/>
      <c r="MJ174" s="160"/>
      <c r="MK174" s="160"/>
      <c r="ML174" s="160"/>
      <c r="MM174" s="160"/>
      <c r="MN174" s="160"/>
      <c r="MO174" s="160"/>
      <c r="MP174" s="160"/>
      <c r="MQ174" s="160"/>
      <c r="MR174" s="160"/>
      <c r="MS174" s="160"/>
      <c r="MT174" s="160"/>
      <c r="MU174" s="160"/>
      <c r="MV174" s="160"/>
      <c r="MW174" s="160"/>
      <c r="MX174" s="160"/>
      <c r="MY174" s="160"/>
      <c r="MZ174" s="160"/>
      <c r="NA174" s="160"/>
      <c r="NB174" s="160"/>
      <c r="NC174" s="160"/>
      <c r="ND174" s="160"/>
      <c r="NE174" s="160"/>
      <c r="NF174" s="160"/>
      <c r="NG174" s="160"/>
      <c r="NH174" s="160"/>
      <c r="NI174" s="160"/>
      <c r="NJ174" s="160"/>
      <c r="NK174" s="160"/>
      <c r="NL174" s="160"/>
      <c r="NM174" s="160"/>
      <c r="NN174" s="160"/>
      <c r="NO174" s="160"/>
      <c r="NP174" s="160"/>
      <c r="NQ174" s="160"/>
      <c r="NR174" s="160"/>
      <c r="NS174" s="160"/>
      <c r="NT174" s="160"/>
      <c r="NU174" s="160"/>
      <c r="NV174" s="160"/>
      <c r="NW174" s="160"/>
      <c r="NX174" s="160"/>
      <c r="NY174" s="160"/>
      <c r="NZ174" s="160"/>
      <c r="OA174" s="160"/>
      <c r="OB174" s="160"/>
      <c r="OC174" s="160"/>
      <c r="OD174" s="160"/>
      <c r="OE174" s="160"/>
      <c r="OF174" s="160"/>
      <c r="OG174" s="160"/>
      <c r="OH174" s="160"/>
      <c r="OI174" s="160"/>
      <c r="OJ174" s="160"/>
      <c r="OK174" s="160"/>
      <c r="OL174" s="160"/>
      <c r="OM174" s="160"/>
      <c r="ON174" s="160"/>
      <c r="OO174" s="160"/>
      <c r="OP174" s="160"/>
      <c r="OQ174" s="160"/>
      <c r="OR174" s="160"/>
      <c r="OS174" s="160"/>
      <c r="OT174" s="160"/>
      <c r="OU174" s="160"/>
      <c r="OV174" s="160"/>
      <c r="OW174" s="160"/>
      <c r="OX174" s="160"/>
      <c r="OY174" s="160"/>
      <c r="OZ174" s="160"/>
      <c r="PA174" s="160"/>
      <c r="PB174" s="160"/>
      <c r="PC174" s="160"/>
      <c r="PD174" s="160"/>
      <c r="PE174" s="160"/>
      <c r="PF174" s="160"/>
      <c r="PG174" s="160"/>
      <c r="PH174" s="160"/>
      <c r="PI174" s="160"/>
      <c r="PJ174" s="160"/>
      <c r="PK174" s="160"/>
      <c r="PL174" s="160"/>
      <c r="PM174" s="160"/>
      <c r="PN174" s="160"/>
      <c r="PO174" s="160"/>
      <c r="PP174" s="160"/>
      <c r="PQ174" s="160"/>
      <c r="PR174" s="160"/>
      <c r="PS174" s="160"/>
      <c r="PT174" s="160"/>
      <c r="PU174" s="160"/>
      <c r="PV174" s="160"/>
      <c r="PW174" s="160"/>
      <c r="PX174" s="160"/>
      <c r="PY174" s="160"/>
      <c r="PZ174" s="160"/>
      <c r="QA174" s="160"/>
      <c r="QB174" s="160"/>
      <c r="QC174" s="160"/>
      <c r="QD174" s="160"/>
      <c r="QE174" s="160"/>
      <c r="QF174" s="160"/>
      <c r="QG174" s="160"/>
      <c r="QH174" s="160"/>
      <c r="QI174" s="160"/>
      <c r="QJ174" s="160"/>
      <c r="QK174" s="160"/>
      <c r="QL174" s="160"/>
      <c r="QM174" s="160"/>
      <c r="QN174" s="160"/>
      <c r="QO174" s="160"/>
      <c r="QP174" s="160"/>
      <c r="QQ174" s="160"/>
      <c r="QR174" s="160"/>
      <c r="QS174" s="160"/>
      <c r="QT174" s="160"/>
      <c r="QU174" s="160"/>
      <c r="QV174" s="160"/>
      <c r="QW174" s="160"/>
      <c r="QX174" s="160"/>
      <c r="QY174" s="160"/>
      <c r="QZ174" s="160"/>
      <c r="RA174" s="160"/>
      <c r="RB174" s="160"/>
      <c r="RC174" s="160"/>
      <c r="RD174" s="160"/>
      <c r="RE174" s="160"/>
      <c r="RF174" s="160"/>
      <c r="RG174" s="160"/>
      <c r="RH174" s="160"/>
      <c r="RI174" s="160"/>
      <c r="RJ174" s="160"/>
      <c r="RK174" s="160"/>
      <c r="RL174" s="160"/>
      <c r="RM174" s="160"/>
      <c r="RN174" s="160"/>
      <c r="RO174" s="160"/>
      <c r="RP174" s="160"/>
      <c r="RQ174" s="160"/>
      <c r="RR174" s="160"/>
      <c r="RS174" s="160"/>
      <c r="RT174" s="160"/>
      <c r="RU174" s="160"/>
      <c r="RV174" s="160"/>
      <c r="RW174" s="160"/>
      <c r="RX174" s="160"/>
      <c r="RY174" s="160"/>
      <c r="RZ174" s="160"/>
      <c r="SA174" s="160"/>
      <c r="SB174" s="160"/>
      <c r="SC174" s="160"/>
      <c r="SD174" s="160"/>
      <c r="SE174" s="160"/>
      <c r="SF174" s="160"/>
      <c r="SG174" s="160"/>
      <c r="SH174" s="160"/>
      <c r="SI174" s="160"/>
      <c r="SJ174" s="160"/>
      <c r="SK174" s="160"/>
      <c r="SL174" s="160"/>
      <c r="SM174" s="160"/>
      <c r="SN174" s="160"/>
      <c r="SO174" s="160"/>
      <c r="SP174" s="160"/>
      <c r="SQ174" s="160"/>
      <c r="SR174" s="160"/>
      <c r="SS174" s="160"/>
      <c r="ST174" s="160"/>
      <c r="SU174" s="160"/>
      <c r="SV174" s="160"/>
      <c r="SW174" s="160"/>
      <c r="SX174" s="160"/>
      <c r="SY174" s="160"/>
      <c r="SZ174" s="160"/>
      <c r="TA174" s="160"/>
      <c r="TB174" s="160"/>
      <c r="TC174" s="160"/>
      <c r="TD174" s="160"/>
      <c r="TE174" s="160"/>
      <c r="TF174" s="160"/>
      <c r="TG174" s="160"/>
      <c r="TH174" s="160"/>
      <c r="TI174" s="160"/>
      <c r="TJ174" s="160"/>
      <c r="TK174" s="160"/>
      <c r="TL174" s="160"/>
      <c r="TM174" s="160"/>
      <c r="TN174" s="160"/>
      <c r="TO174" s="160"/>
      <c r="TP174" s="160"/>
      <c r="TQ174" s="160"/>
      <c r="TR174" s="160"/>
      <c r="TS174" s="160"/>
      <c r="TT174" s="160"/>
      <c r="TU174" s="160"/>
      <c r="TV174" s="160"/>
      <c r="TW174" s="160"/>
      <c r="TX174" s="160"/>
      <c r="TY174" s="160"/>
      <c r="TZ174" s="160"/>
      <c r="UA174" s="160"/>
      <c r="UB174" s="160"/>
      <c r="UC174" s="160"/>
      <c r="UD174" s="160"/>
      <c r="UE174" s="160"/>
      <c r="UF174" s="160"/>
      <c r="UG174" s="160"/>
      <c r="UH174" s="160"/>
      <c r="UI174" s="160"/>
      <c r="UJ174" s="160"/>
      <c r="UK174" s="160"/>
      <c r="UL174" s="160"/>
      <c r="UM174" s="160"/>
      <c r="UN174" s="160"/>
      <c r="UO174" s="160"/>
      <c r="UP174" s="160"/>
      <c r="UQ174" s="160"/>
      <c r="UR174" s="160"/>
      <c r="US174" s="160"/>
      <c r="UT174" s="160"/>
      <c r="UU174" s="160"/>
      <c r="UV174" s="160"/>
      <c r="UW174" s="160"/>
      <c r="UX174" s="160"/>
      <c r="UY174" s="160"/>
      <c r="UZ174" s="160"/>
      <c r="VA174" s="160"/>
      <c r="VB174" s="160"/>
      <c r="VC174" s="160"/>
      <c r="VD174" s="160"/>
      <c r="VE174" s="160"/>
      <c r="VF174" s="160"/>
      <c r="VG174" s="160"/>
      <c r="VH174" s="160"/>
      <c r="VI174" s="160"/>
      <c r="VJ174" s="160"/>
      <c r="VK174" s="160"/>
      <c r="VL174" s="160"/>
      <c r="VM174" s="160"/>
      <c r="VN174" s="160"/>
      <c r="VO174" s="160"/>
      <c r="VP174" s="160"/>
      <c r="VQ174" s="160"/>
      <c r="VR174" s="160"/>
      <c r="VS174" s="160"/>
      <c r="VT174" s="160"/>
      <c r="VU174" s="160"/>
      <c r="VV174" s="160"/>
      <c r="VW174" s="160"/>
      <c r="VX174" s="160"/>
      <c r="VY174" s="160"/>
      <c r="VZ174" s="160"/>
      <c r="WA174" s="160"/>
      <c r="WB174" s="160"/>
      <c r="WC174" s="160"/>
      <c r="WD174" s="160"/>
      <c r="WE174" s="160"/>
      <c r="WF174" s="160"/>
      <c r="WG174" s="160"/>
      <c r="WH174" s="160"/>
      <c r="WI174" s="160"/>
      <c r="WJ174" s="160"/>
      <c r="WK174" s="160"/>
      <c r="WL174" s="160"/>
      <c r="WM174" s="160"/>
      <c r="WN174" s="160"/>
      <c r="WO174" s="160"/>
      <c r="WP174" s="160"/>
      <c r="WQ174" s="160"/>
      <c r="WR174" s="160"/>
      <c r="WS174" s="160"/>
      <c r="WT174" s="160"/>
      <c r="WU174" s="160"/>
      <c r="WV174" s="160"/>
      <c r="WW174" s="160"/>
      <c r="WX174" s="160"/>
      <c r="WY174" s="160"/>
      <c r="WZ174" s="160"/>
      <c r="XA174" s="160"/>
      <c r="XB174" s="160"/>
      <c r="XC174" s="160"/>
      <c r="XD174" s="160"/>
      <c r="XE174" s="160"/>
      <c r="XF174" s="160"/>
      <c r="XG174" s="160"/>
      <c r="XH174" s="160"/>
      <c r="XI174" s="160"/>
      <c r="XJ174" s="160"/>
      <c r="XK174" s="160"/>
      <c r="XL174" s="160"/>
      <c r="XM174" s="160"/>
      <c r="XN174" s="160"/>
      <c r="XO174" s="160"/>
      <c r="XP174" s="160"/>
      <c r="XQ174" s="160"/>
      <c r="XR174" s="160"/>
      <c r="XS174" s="160"/>
      <c r="XT174" s="160"/>
      <c r="XU174" s="160"/>
      <c r="XV174" s="160"/>
      <c r="XW174" s="160"/>
      <c r="XX174" s="160"/>
      <c r="XY174" s="160"/>
      <c r="XZ174" s="160"/>
      <c r="YA174" s="160"/>
      <c r="YB174" s="160"/>
      <c r="YC174" s="160"/>
      <c r="YD174" s="160"/>
      <c r="YE174" s="160"/>
      <c r="YF174" s="160"/>
      <c r="YG174" s="160"/>
      <c r="YH174" s="160"/>
      <c r="YI174" s="160"/>
      <c r="YJ174" s="160"/>
      <c r="YK174" s="160"/>
      <c r="YL174" s="160"/>
      <c r="YM174" s="160"/>
      <c r="YN174" s="160"/>
      <c r="YO174" s="160"/>
      <c r="YP174" s="160"/>
      <c r="YQ174" s="160"/>
      <c r="YR174" s="160"/>
      <c r="YS174" s="160"/>
      <c r="YT174" s="160"/>
      <c r="YU174" s="160"/>
      <c r="YV174" s="160"/>
      <c r="YW174" s="160"/>
      <c r="YX174" s="160"/>
      <c r="YY174" s="160"/>
      <c r="YZ174" s="160"/>
      <c r="ZA174" s="160"/>
      <c r="ZB174" s="160"/>
      <c r="ZC174" s="160"/>
      <c r="ZD174" s="160"/>
      <c r="ZE174" s="160"/>
      <c r="ZF174" s="160"/>
      <c r="ZG174" s="160"/>
      <c r="ZH174" s="160"/>
      <c r="ZI174" s="160"/>
      <c r="ZJ174" s="160"/>
      <c r="ZK174" s="160"/>
      <c r="ZL174" s="160"/>
      <c r="ZM174" s="160"/>
      <c r="ZN174" s="160"/>
      <c r="ZO174" s="160"/>
      <c r="ZP174" s="160"/>
      <c r="ZQ174" s="160"/>
      <c r="ZR174" s="160"/>
      <c r="ZS174" s="160"/>
      <c r="ZT174" s="160"/>
      <c r="ZU174" s="160"/>
      <c r="ZV174" s="160"/>
      <c r="ZW174" s="160"/>
      <c r="ZX174" s="160"/>
      <c r="ZY174" s="160"/>
      <c r="ZZ174" s="160"/>
      <c r="AAA174" s="160"/>
      <c r="AAB174" s="160"/>
      <c r="AAC174" s="160"/>
      <c r="AAD174" s="160"/>
      <c r="AAE174" s="160"/>
      <c r="AAF174" s="160"/>
      <c r="AAG174" s="160"/>
      <c r="AAH174" s="160"/>
      <c r="AAI174" s="160"/>
      <c r="AAJ174" s="160"/>
      <c r="AAK174" s="160"/>
      <c r="AAL174" s="160"/>
      <c r="AAM174" s="160"/>
      <c r="AAN174" s="160"/>
      <c r="AAO174" s="160"/>
      <c r="AAP174" s="160"/>
      <c r="AAQ174" s="160"/>
      <c r="AAR174" s="160"/>
      <c r="AAS174" s="160"/>
      <c r="AAT174" s="160"/>
      <c r="AAU174" s="160"/>
      <c r="AAV174" s="160"/>
      <c r="AAW174" s="160"/>
      <c r="AAX174" s="160"/>
      <c r="AAY174" s="160"/>
      <c r="AAZ174" s="160"/>
      <c r="ABA174" s="160"/>
      <c r="ABB174" s="160"/>
      <c r="ABC174" s="160"/>
      <c r="ABD174" s="160"/>
      <c r="ABE174" s="160"/>
      <c r="ABF174" s="160"/>
      <c r="ABG174" s="160"/>
      <c r="ABH174" s="160"/>
      <c r="ABI174" s="160"/>
      <c r="ABJ174" s="160"/>
      <c r="ABK174" s="160"/>
      <c r="ABL174" s="160"/>
      <c r="ABM174" s="160"/>
      <c r="ABN174" s="160"/>
      <c r="ABO174" s="160"/>
      <c r="ABP174" s="160"/>
      <c r="ABQ174" s="160"/>
      <c r="ABR174" s="160"/>
      <c r="ABS174" s="160"/>
      <c r="ABT174" s="160"/>
      <c r="ABU174" s="160"/>
      <c r="ABV174" s="160"/>
      <c r="ABW174" s="160"/>
      <c r="ABX174" s="160"/>
      <c r="ABY174" s="160"/>
      <c r="ABZ174" s="160"/>
      <c r="ACA174" s="160"/>
      <c r="ACB174" s="160"/>
      <c r="ACC174" s="160"/>
      <c r="ACD174" s="160"/>
      <c r="ACE174" s="160"/>
      <c r="ACF174" s="160"/>
      <c r="ACG174" s="160"/>
      <c r="ACH174" s="160"/>
      <c r="ACI174" s="160"/>
      <c r="ACJ174" s="160"/>
      <c r="ACK174" s="160"/>
      <c r="ACL174" s="160"/>
      <c r="ACM174" s="160"/>
      <c r="ACN174" s="160"/>
      <c r="ACO174" s="160"/>
      <c r="ACP174" s="160"/>
      <c r="ACQ174" s="160"/>
      <c r="ACR174" s="160"/>
      <c r="ACS174" s="160"/>
      <c r="ACT174" s="160"/>
      <c r="ACU174" s="160"/>
      <c r="ACV174" s="160"/>
      <c r="ACW174" s="160"/>
      <c r="ACX174" s="160"/>
      <c r="ACY174" s="160"/>
      <c r="ACZ174" s="160"/>
      <c r="ADA174" s="160"/>
      <c r="ADB174" s="160"/>
      <c r="ADC174" s="160"/>
      <c r="ADD174" s="160"/>
      <c r="ADE174" s="160"/>
      <c r="ADF174" s="160"/>
      <c r="ADG174" s="160"/>
      <c r="ADH174" s="160"/>
      <c r="ADI174" s="160"/>
      <c r="ADJ174" s="160"/>
      <c r="ADK174" s="160"/>
      <c r="ADL174" s="160"/>
      <c r="ADM174" s="160"/>
      <c r="ADN174" s="160"/>
      <c r="ADO174" s="160"/>
      <c r="ADP174" s="160"/>
      <c r="ADQ174" s="160"/>
      <c r="ADR174" s="160"/>
      <c r="ADS174" s="160"/>
      <c r="ADT174" s="160"/>
      <c r="ADU174" s="160"/>
      <c r="ADV174" s="160"/>
      <c r="ADW174" s="160"/>
      <c r="ADX174" s="160"/>
      <c r="ADY174" s="160"/>
      <c r="ADZ174" s="160"/>
      <c r="AEA174" s="160"/>
      <c r="AEB174" s="160"/>
      <c r="AEC174" s="160"/>
      <c r="AED174" s="160"/>
      <c r="AEE174" s="160"/>
      <c r="AEF174" s="160"/>
      <c r="AEG174" s="160"/>
      <c r="AEH174" s="160"/>
      <c r="AEI174" s="160"/>
      <c r="AEJ174" s="160"/>
      <c r="AEK174" s="160"/>
      <c r="AEL174" s="160"/>
      <c r="AEM174" s="160"/>
      <c r="AEN174" s="160"/>
      <c r="AEO174" s="160"/>
      <c r="AEP174" s="160"/>
      <c r="AEQ174" s="160"/>
      <c r="AER174" s="160"/>
      <c r="AES174" s="160"/>
      <c r="AET174" s="160"/>
      <c r="AEU174" s="160"/>
      <c r="AEV174" s="160"/>
      <c r="AEW174" s="160"/>
      <c r="AEX174" s="160"/>
      <c r="AEY174" s="160"/>
      <c r="AEZ174" s="160"/>
      <c r="AFA174" s="160"/>
      <c r="AFB174" s="160"/>
      <c r="AFC174" s="160"/>
      <c r="AFD174" s="160"/>
      <c r="AFE174" s="160"/>
      <c r="AFF174" s="160"/>
      <c r="AFG174" s="160"/>
      <c r="AFH174" s="160"/>
      <c r="AFI174" s="160"/>
      <c r="AFJ174" s="160"/>
      <c r="AFK174" s="160"/>
      <c r="AFL174" s="160"/>
      <c r="AFM174" s="160"/>
      <c r="AFN174" s="160"/>
      <c r="AFO174" s="160"/>
      <c r="AFP174" s="160"/>
      <c r="AFQ174" s="160"/>
      <c r="AFR174" s="160"/>
      <c r="AFS174" s="160"/>
      <c r="AFT174" s="160"/>
      <c r="AFU174" s="160"/>
      <c r="AFV174" s="160"/>
      <c r="AFW174" s="160"/>
      <c r="AFX174" s="160"/>
      <c r="AFY174" s="160"/>
      <c r="AFZ174" s="160"/>
      <c r="AGA174" s="160"/>
      <c r="AGB174" s="160"/>
      <c r="AGC174" s="160"/>
      <c r="AGD174" s="160"/>
      <c r="AGE174" s="160"/>
      <c r="AGF174" s="160"/>
      <c r="AGG174" s="160"/>
      <c r="AGH174" s="160"/>
      <c r="AGI174" s="160"/>
      <c r="AGJ174" s="160"/>
      <c r="AGK174" s="160"/>
      <c r="AGL174" s="160"/>
      <c r="AGM174" s="160"/>
      <c r="AGN174" s="160"/>
      <c r="AGO174" s="160"/>
      <c r="AGP174" s="160"/>
      <c r="AGQ174" s="160"/>
      <c r="AGR174" s="160"/>
      <c r="AGS174" s="160"/>
      <c r="AGT174" s="160"/>
      <c r="AGU174" s="160"/>
      <c r="AGV174" s="160"/>
      <c r="AGW174" s="160"/>
      <c r="AGX174" s="160"/>
      <c r="AGY174" s="160"/>
      <c r="AGZ174" s="160"/>
      <c r="AHA174" s="160"/>
      <c r="AHB174" s="160"/>
      <c r="AHC174" s="160"/>
      <c r="AHD174" s="160"/>
      <c r="AHE174" s="160"/>
      <c r="AHF174" s="160"/>
      <c r="AHG174" s="160"/>
      <c r="AHH174" s="160"/>
      <c r="AHI174" s="160"/>
      <c r="AHJ174" s="160"/>
      <c r="AHK174" s="160"/>
      <c r="AHL174" s="160"/>
      <c r="AHM174" s="160"/>
      <c r="AHN174" s="160"/>
      <c r="AHO174" s="160"/>
      <c r="AHP174" s="160"/>
      <c r="AHQ174" s="160"/>
      <c r="AHR174" s="160"/>
      <c r="AHS174" s="160"/>
      <c r="AHT174" s="160"/>
      <c r="AHU174" s="160"/>
      <c r="AHV174" s="160"/>
      <c r="AHW174" s="160"/>
      <c r="AHX174" s="160"/>
      <c r="AHY174" s="160"/>
      <c r="AHZ174" s="160"/>
      <c r="AIA174" s="160"/>
      <c r="AIB174" s="160"/>
      <c r="AIC174" s="160"/>
      <c r="AID174" s="160"/>
      <c r="AIE174" s="160"/>
      <c r="AIF174" s="160"/>
      <c r="AIG174" s="160"/>
      <c r="AIH174" s="160"/>
      <c r="AII174" s="160"/>
      <c r="AIJ174" s="160"/>
      <c r="AIK174" s="160"/>
      <c r="AIL174" s="160"/>
      <c r="AIM174" s="160"/>
      <c r="AIN174" s="160"/>
      <c r="AIO174" s="160"/>
      <c r="AIP174" s="160"/>
      <c r="AIQ174" s="160"/>
      <c r="AIR174" s="160"/>
      <c r="AIS174" s="160"/>
      <c r="AIT174" s="160"/>
      <c r="AIU174" s="160"/>
      <c r="AIV174" s="160"/>
      <c r="AIW174" s="160"/>
      <c r="AIX174" s="160"/>
      <c r="AIY174" s="160"/>
      <c r="AIZ174" s="160"/>
      <c r="AJA174" s="160"/>
      <c r="AJB174" s="160"/>
      <c r="AJC174" s="160"/>
      <c r="AJD174" s="160"/>
      <c r="AJE174" s="160"/>
      <c r="AJF174" s="160"/>
      <c r="AJG174" s="160"/>
      <c r="AJH174" s="160"/>
      <c r="AJI174" s="160"/>
      <c r="AJJ174" s="160"/>
    </row>
    <row r="175" spans="1:946" s="161" customFormat="1" ht="27.95" customHeight="1" x14ac:dyDescent="0.25">
      <c r="A175" s="174" t="s">
        <v>309</v>
      </c>
      <c r="B175" s="73" t="s">
        <v>382</v>
      </c>
      <c r="C175" s="70" t="s">
        <v>406</v>
      </c>
      <c r="D175" s="80" t="s">
        <v>68</v>
      </c>
      <c r="E175" s="80" t="s">
        <v>407</v>
      </c>
      <c r="F175" s="81" t="s">
        <v>388</v>
      </c>
      <c r="G175" s="80" t="s">
        <v>60</v>
      </c>
      <c r="H175" s="80" t="s">
        <v>401</v>
      </c>
      <c r="I175" s="80" t="s">
        <v>208</v>
      </c>
      <c r="J175" s="80" t="s">
        <v>408</v>
      </c>
      <c r="K175" s="46">
        <v>44700</v>
      </c>
      <c r="L175" s="80"/>
      <c r="M175" s="48" t="s">
        <v>57</v>
      </c>
      <c r="N175" s="88"/>
      <c r="O175" s="88"/>
      <c r="P175" s="88"/>
      <c r="Q175" s="88"/>
      <c r="R175" s="48">
        <v>1</v>
      </c>
      <c r="S175" s="88"/>
      <c r="T175" s="88"/>
      <c r="U175" s="88"/>
      <c r="V175" s="88"/>
      <c r="W175" s="88"/>
      <c r="X175" s="88"/>
      <c r="Y175" s="88"/>
      <c r="Z175" s="51">
        <f t="shared" si="2"/>
        <v>1</v>
      </c>
      <c r="AA175" s="52"/>
      <c r="AB175" s="53"/>
      <c r="AC175" s="54">
        <f>Z176/(AA175+Z175)</f>
        <v>1</v>
      </c>
      <c r="AD175" s="55">
        <v>0</v>
      </c>
      <c r="AE175" s="55">
        <v>0</v>
      </c>
      <c r="AF175" s="56" t="str">
        <f>IFERROR(AE175/AD175," ")</f>
        <v xml:space="preserve"> </v>
      </c>
      <c r="AG175" s="52">
        <v>99</v>
      </c>
      <c r="AH175" s="52">
        <v>99</v>
      </c>
      <c r="AI175" s="54">
        <f>IFERROR(AH175/AG175," ")</f>
        <v>1</v>
      </c>
      <c r="AJ175" s="160"/>
      <c r="AK175" s="160"/>
      <c r="AL175" s="160"/>
      <c r="AM175" s="160"/>
      <c r="AN175" s="160"/>
      <c r="AO175" s="160"/>
      <c r="AP175" s="160"/>
      <c r="AQ175" s="160"/>
      <c r="AR175" s="160"/>
      <c r="AS175" s="160"/>
      <c r="AT175" s="160"/>
      <c r="AU175" s="160"/>
      <c r="AV175" s="160"/>
      <c r="AW175" s="160"/>
      <c r="AX175" s="160"/>
      <c r="AY175" s="160"/>
      <c r="AZ175" s="160"/>
      <c r="BA175" s="160"/>
      <c r="BB175" s="160"/>
      <c r="BC175" s="160"/>
      <c r="BD175" s="160"/>
      <c r="BE175" s="160"/>
      <c r="BF175" s="160"/>
      <c r="BG175" s="160"/>
      <c r="BH175" s="160"/>
      <c r="BI175" s="160"/>
      <c r="BJ175" s="160"/>
      <c r="BK175" s="160"/>
      <c r="BL175" s="160"/>
      <c r="BM175" s="160"/>
      <c r="BN175" s="160"/>
      <c r="BO175" s="160"/>
      <c r="BP175" s="160"/>
      <c r="BQ175" s="160"/>
      <c r="BR175" s="160"/>
      <c r="BS175" s="160"/>
      <c r="BT175" s="160"/>
      <c r="BU175" s="160"/>
      <c r="BV175" s="160"/>
      <c r="BW175" s="160"/>
      <c r="BX175" s="160"/>
      <c r="BY175" s="160"/>
      <c r="BZ175" s="160"/>
      <c r="CA175" s="160"/>
      <c r="CB175" s="160"/>
      <c r="CC175" s="160"/>
      <c r="CD175" s="160"/>
      <c r="CE175" s="160"/>
      <c r="CF175" s="160"/>
      <c r="CG175" s="160"/>
      <c r="CH175" s="160"/>
      <c r="CI175" s="160"/>
      <c r="CJ175" s="160"/>
      <c r="CK175" s="160"/>
      <c r="CL175" s="160"/>
      <c r="CM175" s="160"/>
      <c r="CN175" s="160"/>
      <c r="CO175" s="160"/>
      <c r="CP175" s="160"/>
      <c r="CQ175" s="160"/>
      <c r="CR175" s="160"/>
      <c r="CS175" s="160"/>
      <c r="CT175" s="160"/>
      <c r="CU175" s="160"/>
      <c r="CV175" s="160"/>
      <c r="CW175" s="160"/>
      <c r="CX175" s="160"/>
      <c r="CY175" s="160"/>
      <c r="CZ175" s="160"/>
      <c r="DA175" s="160"/>
      <c r="DB175" s="160"/>
      <c r="DC175" s="160"/>
      <c r="DD175" s="160"/>
      <c r="DE175" s="160"/>
      <c r="DF175" s="160"/>
      <c r="DG175" s="160"/>
      <c r="DH175" s="160"/>
      <c r="DI175" s="160"/>
      <c r="DJ175" s="160"/>
      <c r="DK175" s="160"/>
      <c r="DL175" s="160"/>
      <c r="DM175" s="160"/>
      <c r="DN175" s="160"/>
      <c r="DO175" s="160"/>
      <c r="DP175" s="160"/>
      <c r="DQ175" s="160"/>
      <c r="DR175" s="160"/>
      <c r="DS175" s="160"/>
      <c r="DT175" s="160"/>
      <c r="DU175" s="160"/>
      <c r="DV175" s="160"/>
      <c r="DW175" s="160"/>
      <c r="DX175" s="160"/>
      <c r="DY175" s="160"/>
      <c r="DZ175" s="160"/>
      <c r="EA175" s="160"/>
      <c r="EB175" s="160"/>
      <c r="EC175" s="160"/>
      <c r="ED175" s="160"/>
      <c r="EE175" s="160"/>
      <c r="EF175" s="160"/>
      <c r="EG175" s="160"/>
      <c r="EH175" s="160"/>
      <c r="EI175" s="160"/>
      <c r="EJ175" s="160"/>
      <c r="EK175" s="160"/>
      <c r="EL175" s="160"/>
      <c r="EM175" s="160"/>
      <c r="EN175" s="160"/>
      <c r="EO175" s="160"/>
      <c r="EP175" s="160"/>
      <c r="EQ175" s="160"/>
      <c r="ER175" s="160"/>
      <c r="ES175" s="160"/>
      <c r="ET175" s="160"/>
      <c r="EU175" s="160"/>
      <c r="EV175" s="160"/>
      <c r="EW175" s="160"/>
      <c r="EX175" s="160"/>
      <c r="EY175" s="160"/>
      <c r="EZ175" s="160"/>
      <c r="FA175" s="160"/>
      <c r="FB175" s="160"/>
      <c r="FC175" s="160"/>
      <c r="FD175" s="160"/>
      <c r="FE175" s="160"/>
      <c r="FF175" s="160"/>
      <c r="FG175" s="160"/>
      <c r="FH175" s="160"/>
      <c r="FI175" s="160"/>
      <c r="FJ175" s="160"/>
      <c r="FK175" s="160"/>
      <c r="FL175" s="160"/>
      <c r="FM175" s="160"/>
      <c r="FN175" s="160"/>
      <c r="FO175" s="160"/>
      <c r="FP175" s="160"/>
      <c r="FQ175" s="160"/>
      <c r="FR175" s="160"/>
      <c r="FS175" s="160"/>
      <c r="FT175" s="160"/>
      <c r="FU175" s="160"/>
      <c r="FV175" s="160"/>
      <c r="FW175" s="160"/>
      <c r="FX175" s="160"/>
      <c r="FY175" s="160"/>
      <c r="FZ175" s="160"/>
      <c r="GA175" s="160"/>
      <c r="GB175" s="160"/>
      <c r="GC175" s="160"/>
      <c r="GD175" s="160"/>
      <c r="GE175" s="160"/>
      <c r="GF175" s="160"/>
      <c r="GG175" s="160"/>
      <c r="GH175" s="160"/>
      <c r="GI175" s="160"/>
      <c r="GJ175" s="160"/>
      <c r="GK175" s="160"/>
      <c r="GL175" s="160"/>
      <c r="GM175" s="160"/>
      <c r="GN175" s="160"/>
      <c r="GO175" s="160"/>
      <c r="GP175" s="160"/>
      <c r="GQ175" s="160"/>
      <c r="GR175" s="160"/>
      <c r="GS175" s="160"/>
      <c r="GT175" s="160"/>
      <c r="GU175" s="160"/>
      <c r="GV175" s="160"/>
      <c r="GW175" s="160"/>
      <c r="GX175" s="160"/>
      <c r="GY175" s="160"/>
      <c r="GZ175" s="160"/>
      <c r="HA175" s="160"/>
      <c r="HB175" s="160"/>
      <c r="HC175" s="160"/>
      <c r="HD175" s="160"/>
      <c r="HE175" s="160"/>
      <c r="HF175" s="160"/>
      <c r="HG175" s="160"/>
      <c r="HH175" s="160"/>
      <c r="HI175" s="160"/>
      <c r="HJ175" s="160"/>
      <c r="HK175" s="160"/>
      <c r="HL175" s="160"/>
      <c r="HM175" s="160"/>
      <c r="HN175" s="160"/>
      <c r="HO175" s="160"/>
      <c r="HP175" s="160"/>
      <c r="HQ175" s="160"/>
      <c r="HR175" s="160"/>
      <c r="HS175" s="160"/>
      <c r="HT175" s="160"/>
      <c r="HU175" s="160"/>
      <c r="HV175" s="160"/>
      <c r="HW175" s="160"/>
      <c r="HX175" s="160"/>
      <c r="HY175" s="160"/>
      <c r="HZ175" s="160"/>
      <c r="IA175" s="160"/>
      <c r="IB175" s="160"/>
      <c r="IC175" s="160"/>
      <c r="ID175" s="160"/>
      <c r="IE175" s="160"/>
      <c r="IF175" s="160"/>
      <c r="IG175" s="160"/>
      <c r="IH175" s="160"/>
      <c r="II175" s="160"/>
      <c r="IJ175" s="160"/>
      <c r="IK175" s="160"/>
      <c r="IL175" s="160"/>
      <c r="IM175" s="160"/>
      <c r="IN175" s="160"/>
      <c r="IO175" s="160"/>
      <c r="IP175" s="160"/>
      <c r="IQ175" s="160"/>
      <c r="IR175" s="160"/>
      <c r="IS175" s="160"/>
      <c r="IT175" s="160"/>
      <c r="IU175" s="160"/>
      <c r="IV175" s="160"/>
      <c r="IW175" s="160"/>
      <c r="IX175" s="160"/>
      <c r="IY175" s="160"/>
      <c r="IZ175" s="160"/>
      <c r="JA175" s="160"/>
      <c r="JB175" s="160"/>
      <c r="JC175" s="160"/>
      <c r="JD175" s="160"/>
      <c r="JE175" s="160"/>
      <c r="JF175" s="160"/>
      <c r="JG175" s="160"/>
      <c r="JH175" s="160"/>
      <c r="JI175" s="160"/>
      <c r="JJ175" s="160"/>
      <c r="JK175" s="160"/>
      <c r="JL175" s="160"/>
      <c r="JM175" s="160"/>
      <c r="JN175" s="160"/>
      <c r="JO175" s="160"/>
      <c r="JP175" s="160"/>
      <c r="JQ175" s="160"/>
      <c r="JR175" s="160"/>
      <c r="JS175" s="160"/>
      <c r="JT175" s="160"/>
      <c r="JU175" s="160"/>
      <c r="JV175" s="160"/>
      <c r="JW175" s="160"/>
      <c r="JX175" s="160"/>
      <c r="JY175" s="160"/>
      <c r="JZ175" s="160"/>
      <c r="KA175" s="160"/>
      <c r="KB175" s="160"/>
      <c r="KC175" s="160"/>
      <c r="KD175" s="160"/>
      <c r="KE175" s="160"/>
      <c r="KF175" s="160"/>
      <c r="KG175" s="160"/>
      <c r="KH175" s="160"/>
      <c r="KI175" s="160"/>
      <c r="KJ175" s="160"/>
      <c r="KK175" s="160"/>
      <c r="KL175" s="160"/>
      <c r="KM175" s="160"/>
      <c r="KN175" s="160"/>
      <c r="KO175" s="160"/>
      <c r="KP175" s="160"/>
      <c r="KQ175" s="160"/>
      <c r="KR175" s="160"/>
      <c r="KS175" s="160"/>
      <c r="KT175" s="160"/>
      <c r="KU175" s="160"/>
      <c r="KV175" s="160"/>
      <c r="KW175" s="160"/>
      <c r="KX175" s="160"/>
      <c r="KY175" s="160"/>
      <c r="KZ175" s="160"/>
      <c r="LA175" s="160"/>
      <c r="LB175" s="160"/>
      <c r="LC175" s="160"/>
      <c r="LD175" s="160"/>
      <c r="LE175" s="160"/>
      <c r="LF175" s="160"/>
      <c r="LG175" s="160"/>
      <c r="LH175" s="160"/>
      <c r="LI175" s="160"/>
      <c r="LJ175" s="160"/>
      <c r="LK175" s="160"/>
      <c r="LL175" s="160"/>
      <c r="LM175" s="160"/>
      <c r="LN175" s="160"/>
      <c r="LO175" s="160"/>
      <c r="LP175" s="160"/>
      <c r="LQ175" s="160"/>
      <c r="LR175" s="160"/>
      <c r="LS175" s="160"/>
      <c r="LT175" s="160"/>
      <c r="LU175" s="160"/>
      <c r="LV175" s="160"/>
      <c r="LW175" s="160"/>
      <c r="LX175" s="160"/>
      <c r="LY175" s="160"/>
      <c r="LZ175" s="160"/>
      <c r="MA175" s="160"/>
      <c r="MB175" s="160"/>
      <c r="MC175" s="160"/>
      <c r="MD175" s="160"/>
      <c r="ME175" s="160"/>
      <c r="MF175" s="160"/>
      <c r="MG175" s="160"/>
      <c r="MH175" s="160"/>
      <c r="MI175" s="160"/>
      <c r="MJ175" s="160"/>
      <c r="MK175" s="160"/>
      <c r="ML175" s="160"/>
      <c r="MM175" s="160"/>
      <c r="MN175" s="160"/>
      <c r="MO175" s="160"/>
      <c r="MP175" s="160"/>
      <c r="MQ175" s="160"/>
      <c r="MR175" s="160"/>
      <c r="MS175" s="160"/>
      <c r="MT175" s="160"/>
      <c r="MU175" s="160"/>
      <c r="MV175" s="160"/>
      <c r="MW175" s="160"/>
      <c r="MX175" s="160"/>
      <c r="MY175" s="160"/>
      <c r="MZ175" s="160"/>
      <c r="NA175" s="160"/>
      <c r="NB175" s="160"/>
      <c r="NC175" s="160"/>
      <c r="ND175" s="160"/>
      <c r="NE175" s="160"/>
      <c r="NF175" s="160"/>
      <c r="NG175" s="160"/>
      <c r="NH175" s="160"/>
      <c r="NI175" s="160"/>
      <c r="NJ175" s="160"/>
      <c r="NK175" s="160"/>
      <c r="NL175" s="160"/>
      <c r="NM175" s="160"/>
      <c r="NN175" s="160"/>
      <c r="NO175" s="160"/>
      <c r="NP175" s="160"/>
      <c r="NQ175" s="160"/>
      <c r="NR175" s="160"/>
      <c r="NS175" s="160"/>
      <c r="NT175" s="160"/>
      <c r="NU175" s="160"/>
      <c r="NV175" s="160"/>
      <c r="NW175" s="160"/>
      <c r="NX175" s="160"/>
      <c r="NY175" s="160"/>
      <c r="NZ175" s="160"/>
      <c r="OA175" s="160"/>
      <c r="OB175" s="160"/>
      <c r="OC175" s="160"/>
      <c r="OD175" s="160"/>
      <c r="OE175" s="160"/>
      <c r="OF175" s="160"/>
      <c r="OG175" s="160"/>
      <c r="OH175" s="160"/>
      <c r="OI175" s="160"/>
      <c r="OJ175" s="160"/>
      <c r="OK175" s="160"/>
      <c r="OL175" s="160"/>
      <c r="OM175" s="160"/>
      <c r="ON175" s="160"/>
      <c r="OO175" s="160"/>
      <c r="OP175" s="160"/>
      <c r="OQ175" s="160"/>
      <c r="OR175" s="160"/>
      <c r="OS175" s="160"/>
      <c r="OT175" s="160"/>
      <c r="OU175" s="160"/>
      <c r="OV175" s="160"/>
      <c r="OW175" s="160"/>
      <c r="OX175" s="160"/>
      <c r="OY175" s="160"/>
      <c r="OZ175" s="160"/>
      <c r="PA175" s="160"/>
      <c r="PB175" s="160"/>
      <c r="PC175" s="160"/>
      <c r="PD175" s="160"/>
      <c r="PE175" s="160"/>
      <c r="PF175" s="160"/>
      <c r="PG175" s="160"/>
      <c r="PH175" s="160"/>
      <c r="PI175" s="160"/>
      <c r="PJ175" s="160"/>
      <c r="PK175" s="160"/>
      <c r="PL175" s="160"/>
      <c r="PM175" s="160"/>
      <c r="PN175" s="160"/>
      <c r="PO175" s="160"/>
      <c r="PP175" s="160"/>
      <c r="PQ175" s="160"/>
      <c r="PR175" s="160"/>
      <c r="PS175" s="160"/>
      <c r="PT175" s="160"/>
      <c r="PU175" s="160"/>
      <c r="PV175" s="160"/>
      <c r="PW175" s="160"/>
      <c r="PX175" s="160"/>
      <c r="PY175" s="160"/>
      <c r="PZ175" s="160"/>
      <c r="QA175" s="160"/>
      <c r="QB175" s="160"/>
      <c r="QC175" s="160"/>
      <c r="QD175" s="160"/>
      <c r="QE175" s="160"/>
      <c r="QF175" s="160"/>
      <c r="QG175" s="160"/>
      <c r="QH175" s="160"/>
      <c r="QI175" s="160"/>
      <c r="QJ175" s="160"/>
      <c r="QK175" s="160"/>
      <c r="QL175" s="160"/>
      <c r="QM175" s="160"/>
      <c r="QN175" s="160"/>
      <c r="QO175" s="160"/>
      <c r="QP175" s="160"/>
      <c r="QQ175" s="160"/>
      <c r="QR175" s="160"/>
      <c r="QS175" s="160"/>
      <c r="QT175" s="160"/>
      <c r="QU175" s="160"/>
      <c r="QV175" s="160"/>
      <c r="QW175" s="160"/>
      <c r="QX175" s="160"/>
      <c r="QY175" s="160"/>
      <c r="QZ175" s="160"/>
      <c r="RA175" s="160"/>
      <c r="RB175" s="160"/>
      <c r="RC175" s="160"/>
      <c r="RD175" s="160"/>
      <c r="RE175" s="160"/>
      <c r="RF175" s="160"/>
      <c r="RG175" s="160"/>
      <c r="RH175" s="160"/>
      <c r="RI175" s="160"/>
      <c r="RJ175" s="160"/>
      <c r="RK175" s="160"/>
      <c r="RL175" s="160"/>
      <c r="RM175" s="160"/>
      <c r="RN175" s="160"/>
      <c r="RO175" s="160"/>
      <c r="RP175" s="160"/>
      <c r="RQ175" s="160"/>
      <c r="RR175" s="160"/>
      <c r="RS175" s="160"/>
      <c r="RT175" s="160"/>
      <c r="RU175" s="160"/>
      <c r="RV175" s="160"/>
      <c r="RW175" s="160"/>
      <c r="RX175" s="160"/>
      <c r="RY175" s="160"/>
      <c r="RZ175" s="160"/>
      <c r="SA175" s="160"/>
      <c r="SB175" s="160"/>
      <c r="SC175" s="160"/>
      <c r="SD175" s="160"/>
      <c r="SE175" s="160"/>
      <c r="SF175" s="160"/>
      <c r="SG175" s="160"/>
      <c r="SH175" s="160"/>
      <c r="SI175" s="160"/>
      <c r="SJ175" s="160"/>
      <c r="SK175" s="160"/>
      <c r="SL175" s="160"/>
      <c r="SM175" s="160"/>
      <c r="SN175" s="160"/>
      <c r="SO175" s="160"/>
      <c r="SP175" s="160"/>
      <c r="SQ175" s="160"/>
      <c r="SR175" s="160"/>
      <c r="SS175" s="160"/>
      <c r="ST175" s="160"/>
      <c r="SU175" s="160"/>
      <c r="SV175" s="160"/>
      <c r="SW175" s="160"/>
      <c r="SX175" s="160"/>
      <c r="SY175" s="160"/>
      <c r="SZ175" s="160"/>
      <c r="TA175" s="160"/>
      <c r="TB175" s="160"/>
      <c r="TC175" s="160"/>
      <c r="TD175" s="160"/>
      <c r="TE175" s="160"/>
      <c r="TF175" s="160"/>
      <c r="TG175" s="160"/>
      <c r="TH175" s="160"/>
      <c r="TI175" s="160"/>
      <c r="TJ175" s="160"/>
      <c r="TK175" s="160"/>
      <c r="TL175" s="160"/>
      <c r="TM175" s="160"/>
      <c r="TN175" s="160"/>
      <c r="TO175" s="160"/>
      <c r="TP175" s="160"/>
      <c r="TQ175" s="160"/>
      <c r="TR175" s="160"/>
      <c r="TS175" s="160"/>
      <c r="TT175" s="160"/>
      <c r="TU175" s="160"/>
      <c r="TV175" s="160"/>
      <c r="TW175" s="160"/>
      <c r="TX175" s="160"/>
      <c r="TY175" s="160"/>
      <c r="TZ175" s="160"/>
      <c r="UA175" s="160"/>
      <c r="UB175" s="160"/>
      <c r="UC175" s="160"/>
      <c r="UD175" s="160"/>
      <c r="UE175" s="160"/>
      <c r="UF175" s="160"/>
      <c r="UG175" s="160"/>
      <c r="UH175" s="160"/>
      <c r="UI175" s="160"/>
      <c r="UJ175" s="160"/>
      <c r="UK175" s="160"/>
      <c r="UL175" s="160"/>
      <c r="UM175" s="160"/>
      <c r="UN175" s="160"/>
      <c r="UO175" s="160"/>
      <c r="UP175" s="160"/>
      <c r="UQ175" s="160"/>
      <c r="UR175" s="160"/>
      <c r="US175" s="160"/>
      <c r="UT175" s="160"/>
      <c r="UU175" s="160"/>
      <c r="UV175" s="160"/>
      <c r="UW175" s="160"/>
      <c r="UX175" s="160"/>
      <c r="UY175" s="160"/>
      <c r="UZ175" s="160"/>
      <c r="VA175" s="160"/>
      <c r="VB175" s="160"/>
      <c r="VC175" s="160"/>
      <c r="VD175" s="160"/>
      <c r="VE175" s="160"/>
      <c r="VF175" s="160"/>
      <c r="VG175" s="160"/>
      <c r="VH175" s="160"/>
      <c r="VI175" s="160"/>
      <c r="VJ175" s="160"/>
      <c r="VK175" s="160"/>
      <c r="VL175" s="160"/>
      <c r="VM175" s="160"/>
      <c r="VN175" s="160"/>
      <c r="VO175" s="160"/>
      <c r="VP175" s="160"/>
      <c r="VQ175" s="160"/>
      <c r="VR175" s="160"/>
      <c r="VS175" s="160"/>
      <c r="VT175" s="160"/>
      <c r="VU175" s="160"/>
      <c r="VV175" s="160"/>
      <c r="VW175" s="160"/>
      <c r="VX175" s="160"/>
      <c r="VY175" s="160"/>
      <c r="VZ175" s="160"/>
      <c r="WA175" s="160"/>
      <c r="WB175" s="160"/>
      <c r="WC175" s="160"/>
      <c r="WD175" s="160"/>
      <c r="WE175" s="160"/>
      <c r="WF175" s="160"/>
      <c r="WG175" s="160"/>
      <c r="WH175" s="160"/>
      <c r="WI175" s="160"/>
      <c r="WJ175" s="160"/>
      <c r="WK175" s="160"/>
      <c r="WL175" s="160"/>
      <c r="WM175" s="160"/>
      <c r="WN175" s="160"/>
      <c r="WO175" s="160"/>
      <c r="WP175" s="160"/>
      <c r="WQ175" s="160"/>
      <c r="WR175" s="160"/>
      <c r="WS175" s="160"/>
      <c r="WT175" s="160"/>
      <c r="WU175" s="160"/>
      <c r="WV175" s="160"/>
      <c r="WW175" s="160"/>
      <c r="WX175" s="160"/>
      <c r="WY175" s="160"/>
      <c r="WZ175" s="160"/>
      <c r="XA175" s="160"/>
      <c r="XB175" s="160"/>
      <c r="XC175" s="160"/>
      <c r="XD175" s="160"/>
      <c r="XE175" s="160"/>
      <c r="XF175" s="160"/>
      <c r="XG175" s="160"/>
      <c r="XH175" s="160"/>
      <c r="XI175" s="160"/>
      <c r="XJ175" s="160"/>
      <c r="XK175" s="160"/>
      <c r="XL175" s="160"/>
      <c r="XM175" s="160"/>
      <c r="XN175" s="160"/>
      <c r="XO175" s="160"/>
      <c r="XP175" s="160"/>
      <c r="XQ175" s="160"/>
      <c r="XR175" s="160"/>
      <c r="XS175" s="160"/>
      <c r="XT175" s="160"/>
      <c r="XU175" s="160"/>
      <c r="XV175" s="160"/>
      <c r="XW175" s="160"/>
      <c r="XX175" s="160"/>
      <c r="XY175" s="160"/>
      <c r="XZ175" s="160"/>
      <c r="YA175" s="160"/>
      <c r="YB175" s="160"/>
      <c r="YC175" s="160"/>
      <c r="YD175" s="160"/>
      <c r="YE175" s="160"/>
      <c r="YF175" s="160"/>
      <c r="YG175" s="160"/>
      <c r="YH175" s="160"/>
      <c r="YI175" s="160"/>
      <c r="YJ175" s="160"/>
      <c r="YK175" s="160"/>
      <c r="YL175" s="160"/>
      <c r="YM175" s="160"/>
      <c r="YN175" s="160"/>
      <c r="YO175" s="160"/>
      <c r="YP175" s="160"/>
      <c r="YQ175" s="160"/>
      <c r="YR175" s="160"/>
      <c r="YS175" s="160"/>
      <c r="YT175" s="160"/>
      <c r="YU175" s="160"/>
      <c r="YV175" s="160"/>
      <c r="YW175" s="160"/>
      <c r="YX175" s="160"/>
      <c r="YY175" s="160"/>
      <c r="YZ175" s="160"/>
      <c r="ZA175" s="160"/>
      <c r="ZB175" s="160"/>
      <c r="ZC175" s="160"/>
      <c r="ZD175" s="160"/>
      <c r="ZE175" s="160"/>
      <c r="ZF175" s="160"/>
      <c r="ZG175" s="160"/>
      <c r="ZH175" s="160"/>
      <c r="ZI175" s="160"/>
      <c r="ZJ175" s="160"/>
      <c r="ZK175" s="160"/>
      <c r="ZL175" s="160"/>
      <c r="ZM175" s="160"/>
      <c r="ZN175" s="160"/>
      <c r="ZO175" s="160"/>
      <c r="ZP175" s="160"/>
      <c r="ZQ175" s="160"/>
      <c r="ZR175" s="160"/>
      <c r="ZS175" s="160"/>
      <c r="ZT175" s="160"/>
      <c r="ZU175" s="160"/>
      <c r="ZV175" s="160"/>
      <c r="ZW175" s="160"/>
      <c r="ZX175" s="160"/>
      <c r="ZY175" s="160"/>
      <c r="ZZ175" s="160"/>
      <c r="AAA175" s="160"/>
      <c r="AAB175" s="160"/>
      <c r="AAC175" s="160"/>
      <c r="AAD175" s="160"/>
      <c r="AAE175" s="160"/>
      <c r="AAF175" s="160"/>
      <c r="AAG175" s="160"/>
      <c r="AAH175" s="160"/>
      <c r="AAI175" s="160"/>
      <c r="AAJ175" s="160"/>
      <c r="AAK175" s="160"/>
      <c r="AAL175" s="160"/>
      <c r="AAM175" s="160"/>
      <c r="AAN175" s="160"/>
      <c r="AAO175" s="160"/>
      <c r="AAP175" s="160"/>
      <c r="AAQ175" s="160"/>
      <c r="AAR175" s="160"/>
      <c r="AAS175" s="160"/>
      <c r="AAT175" s="160"/>
      <c r="AAU175" s="160"/>
      <c r="AAV175" s="160"/>
      <c r="AAW175" s="160"/>
      <c r="AAX175" s="160"/>
      <c r="AAY175" s="160"/>
      <c r="AAZ175" s="160"/>
      <c r="ABA175" s="160"/>
      <c r="ABB175" s="160"/>
      <c r="ABC175" s="160"/>
      <c r="ABD175" s="160"/>
      <c r="ABE175" s="160"/>
      <c r="ABF175" s="160"/>
      <c r="ABG175" s="160"/>
      <c r="ABH175" s="160"/>
      <c r="ABI175" s="160"/>
      <c r="ABJ175" s="160"/>
      <c r="ABK175" s="160"/>
      <c r="ABL175" s="160"/>
      <c r="ABM175" s="160"/>
      <c r="ABN175" s="160"/>
      <c r="ABO175" s="160"/>
      <c r="ABP175" s="160"/>
      <c r="ABQ175" s="160"/>
      <c r="ABR175" s="160"/>
      <c r="ABS175" s="160"/>
      <c r="ABT175" s="160"/>
      <c r="ABU175" s="160"/>
      <c r="ABV175" s="160"/>
      <c r="ABW175" s="160"/>
      <c r="ABX175" s="160"/>
      <c r="ABY175" s="160"/>
      <c r="ABZ175" s="160"/>
      <c r="ACA175" s="160"/>
      <c r="ACB175" s="160"/>
      <c r="ACC175" s="160"/>
      <c r="ACD175" s="160"/>
      <c r="ACE175" s="160"/>
      <c r="ACF175" s="160"/>
      <c r="ACG175" s="160"/>
      <c r="ACH175" s="160"/>
      <c r="ACI175" s="160"/>
      <c r="ACJ175" s="160"/>
      <c r="ACK175" s="160"/>
      <c r="ACL175" s="160"/>
      <c r="ACM175" s="160"/>
      <c r="ACN175" s="160"/>
      <c r="ACO175" s="160"/>
      <c r="ACP175" s="160"/>
      <c r="ACQ175" s="160"/>
      <c r="ACR175" s="160"/>
      <c r="ACS175" s="160"/>
      <c r="ACT175" s="160"/>
      <c r="ACU175" s="160"/>
      <c r="ACV175" s="160"/>
      <c r="ACW175" s="160"/>
      <c r="ACX175" s="160"/>
      <c r="ACY175" s="160"/>
      <c r="ACZ175" s="160"/>
      <c r="ADA175" s="160"/>
      <c r="ADB175" s="160"/>
      <c r="ADC175" s="160"/>
      <c r="ADD175" s="160"/>
      <c r="ADE175" s="160"/>
      <c r="ADF175" s="160"/>
      <c r="ADG175" s="160"/>
      <c r="ADH175" s="160"/>
      <c r="ADI175" s="160"/>
      <c r="ADJ175" s="160"/>
      <c r="ADK175" s="160"/>
      <c r="ADL175" s="160"/>
      <c r="ADM175" s="160"/>
      <c r="ADN175" s="160"/>
      <c r="ADO175" s="160"/>
      <c r="ADP175" s="160"/>
      <c r="ADQ175" s="160"/>
      <c r="ADR175" s="160"/>
      <c r="ADS175" s="160"/>
      <c r="ADT175" s="160"/>
      <c r="ADU175" s="160"/>
      <c r="ADV175" s="160"/>
      <c r="ADW175" s="160"/>
      <c r="ADX175" s="160"/>
      <c r="ADY175" s="160"/>
      <c r="ADZ175" s="160"/>
      <c r="AEA175" s="160"/>
      <c r="AEB175" s="160"/>
      <c r="AEC175" s="160"/>
      <c r="AED175" s="160"/>
      <c r="AEE175" s="160"/>
      <c r="AEF175" s="160"/>
      <c r="AEG175" s="160"/>
      <c r="AEH175" s="160"/>
      <c r="AEI175" s="160"/>
      <c r="AEJ175" s="160"/>
      <c r="AEK175" s="160"/>
      <c r="AEL175" s="160"/>
      <c r="AEM175" s="160"/>
      <c r="AEN175" s="160"/>
      <c r="AEO175" s="160"/>
      <c r="AEP175" s="160"/>
      <c r="AEQ175" s="160"/>
      <c r="AER175" s="160"/>
      <c r="AES175" s="160"/>
      <c r="AET175" s="160"/>
      <c r="AEU175" s="160"/>
      <c r="AEV175" s="160"/>
      <c r="AEW175" s="160"/>
      <c r="AEX175" s="160"/>
      <c r="AEY175" s="160"/>
      <c r="AEZ175" s="160"/>
      <c r="AFA175" s="160"/>
      <c r="AFB175" s="160"/>
      <c r="AFC175" s="160"/>
      <c r="AFD175" s="160"/>
      <c r="AFE175" s="160"/>
      <c r="AFF175" s="160"/>
      <c r="AFG175" s="160"/>
      <c r="AFH175" s="160"/>
      <c r="AFI175" s="160"/>
      <c r="AFJ175" s="160"/>
      <c r="AFK175" s="160"/>
      <c r="AFL175" s="160"/>
      <c r="AFM175" s="160"/>
      <c r="AFN175" s="160"/>
      <c r="AFO175" s="160"/>
      <c r="AFP175" s="160"/>
      <c r="AFQ175" s="160"/>
      <c r="AFR175" s="160"/>
      <c r="AFS175" s="160"/>
      <c r="AFT175" s="160"/>
      <c r="AFU175" s="160"/>
      <c r="AFV175" s="160"/>
      <c r="AFW175" s="160"/>
      <c r="AFX175" s="160"/>
      <c r="AFY175" s="160"/>
      <c r="AFZ175" s="160"/>
      <c r="AGA175" s="160"/>
      <c r="AGB175" s="160"/>
      <c r="AGC175" s="160"/>
      <c r="AGD175" s="160"/>
      <c r="AGE175" s="160"/>
      <c r="AGF175" s="160"/>
      <c r="AGG175" s="160"/>
      <c r="AGH175" s="160"/>
      <c r="AGI175" s="160"/>
      <c r="AGJ175" s="160"/>
      <c r="AGK175" s="160"/>
      <c r="AGL175" s="160"/>
      <c r="AGM175" s="160"/>
      <c r="AGN175" s="160"/>
      <c r="AGO175" s="160"/>
      <c r="AGP175" s="160"/>
      <c r="AGQ175" s="160"/>
      <c r="AGR175" s="160"/>
      <c r="AGS175" s="160"/>
      <c r="AGT175" s="160"/>
      <c r="AGU175" s="160"/>
      <c r="AGV175" s="160"/>
      <c r="AGW175" s="160"/>
      <c r="AGX175" s="160"/>
      <c r="AGY175" s="160"/>
      <c r="AGZ175" s="160"/>
      <c r="AHA175" s="160"/>
      <c r="AHB175" s="160"/>
      <c r="AHC175" s="160"/>
      <c r="AHD175" s="160"/>
      <c r="AHE175" s="160"/>
      <c r="AHF175" s="160"/>
      <c r="AHG175" s="160"/>
      <c r="AHH175" s="160"/>
      <c r="AHI175" s="160"/>
      <c r="AHJ175" s="160"/>
      <c r="AHK175" s="160"/>
      <c r="AHL175" s="160"/>
      <c r="AHM175" s="160"/>
      <c r="AHN175" s="160"/>
      <c r="AHO175" s="160"/>
      <c r="AHP175" s="160"/>
      <c r="AHQ175" s="160"/>
      <c r="AHR175" s="160"/>
      <c r="AHS175" s="160"/>
      <c r="AHT175" s="160"/>
      <c r="AHU175" s="160"/>
      <c r="AHV175" s="160"/>
      <c r="AHW175" s="160"/>
      <c r="AHX175" s="160"/>
      <c r="AHY175" s="160"/>
      <c r="AHZ175" s="160"/>
      <c r="AIA175" s="160"/>
      <c r="AIB175" s="160"/>
      <c r="AIC175" s="160"/>
      <c r="AID175" s="160"/>
      <c r="AIE175" s="160"/>
      <c r="AIF175" s="160"/>
      <c r="AIG175" s="160"/>
      <c r="AIH175" s="160"/>
      <c r="AII175" s="160"/>
      <c r="AIJ175" s="160"/>
      <c r="AIK175" s="160"/>
      <c r="AIL175" s="160"/>
      <c r="AIM175" s="160"/>
      <c r="AIN175" s="160"/>
      <c r="AIO175" s="160"/>
      <c r="AIP175" s="160"/>
      <c r="AIQ175" s="160"/>
      <c r="AIR175" s="160"/>
      <c r="AIS175" s="160"/>
      <c r="AIT175" s="160"/>
      <c r="AIU175" s="160"/>
      <c r="AIV175" s="160"/>
      <c r="AIW175" s="160"/>
      <c r="AIX175" s="160"/>
      <c r="AIY175" s="160"/>
      <c r="AIZ175" s="160"/>
      <c r="AJA175" s="160"/>
      <c r="AJB175" s="160"/>
      <c r="AJC175" s="160"/>
      <c r="AJD175" s="160"/>
      <c r="AJE175" s="160"/>
      <c r="AJF175" s="160"/>
      <c r="AJG175" s="160"/>
      <c r="AJH175" s="160"/>
      <c r="AJI175" s="160"/>
      <c r="AJJ175" s="160"/>
    </row>
    <row r="176" spans="1:946" s="161" customFormat="1" ht="27.95" customHeight="1" x14ac:dyDescent="0.25">
      <c r="A176" s="174" t="s">
        <v>309</v>
      </c>
      <c r="B176" s="73" t="s">
        <v>382</v>
      </c>
      <c r="C176" s="71"/>
      <c r="D176" s="86"/>
      <c r="E176" s="86"/>
      <c r="F176" s="87" t="s">
        <v>388</v>
      </c>
      <c r="G176" s="86"/>
      <c r="H176" s="86"/>
      <c r="I176" s="86"/>
      <c r="J176" s="86"/>
      <c r="K176" s="62"/>
      <c r="L176" s="86"/>
      <c r="M176" s="64" t="s">
        <v>66</v>
      </c>
      <c r="N176" s="88"/>
      <c r="O176" s="88"/>
      <c r="P176" s="88"/>
      <c r="Q176" s="88"/>
      <c r="R176" s="64">
        <v>1</v>
      </c>
      <c r="S176" s="88"/>
      <c r="T176" s="88"/>
      <c r="U176" s="88"/>
      <c r="V176" s="88"/>
      <c r="W176" s="88"/>
      <c r="X176" s="88"/>
      <c r="Y176" s="88"/>
      <c r="Z176" s="51">
        <f t="shared" si="2"/>
        <v>1</v>
      </c>
      <c r="AA176" s="66"/>
      <c r="AB176" s="53"/>
      <c r="AC176" s="67"/>
      <c r="AD176" s="68"/>
      <c r="AE176" s="68"/>
      <c r="AF176" s="69"/>
      <c r="AG176" s="66"/>
      <c r="AH176" s="66"/>
      <c r="AI176" s="67"/>
      <c r="AJ176" s="160"/>
      <c r="AK176" s="160"/>
      <c r="AL176" s="160"/>
      <c r="AM176" s="160"/>
      <c r="AN176" s="160"/>
      <c r="AO176" s="160"/>
      <c r="AP176" s="160"/>
      <c r="AQ176" s="160"/>
      <c r="AR176" s="160"/>
      <c r="AS176" s="160"/>
      <c r="AT176" s="160"/>
      <c r="AU176" s="160"/>
      <c r="AV176" s="160"/>
      <c r="AW176" s="160"/>
      <c r="AX176" s="160"/>
      <c r="AY176" s="160"/>
      <c r="AZ176" s="160"/>
      <c r="BA176" s="160"/>
      <c r="BB176" s="160"/>
      <c r="BC176" s="160"/>
      <c r="BD176" s="160"/>
      <c r="BE176" s="160"/>
      <c r="BF176" s="160"/>
      <c r="BG176" s="160"/>
      <c r="BH176" s="160"/>
      <c r="BI176" s="160"/>
      <c r="BJ176" s="160"/>
      <c r="BK176" s="160"/>
      <c r="BL176" s="160"/>
      <c r="BM176" s="160"/>
      <c r="BN176" s="160"/>
      <c r="BO176" s="160"/>
      <c r="BP176" s="160"/>
      <c r="BQ176" s="160"/>
      <c r="BR176" s="160"/>
      <c r="BS176" s="160"/>
      <c r="BT176" s="160"/>
      <c r="BU176" s="160"/>
      <c r="BV176" s="160"/>
      <c r="BW176" s="160"/>
      <c r="BX176" s="160"/>
      <c r="BY176" s="160"/>
      <c r="BZ176" s="160"/>
      <c r="CA176" s="160"/>
      <c r="CB176" s="160"/>
      <c r="CC176" s="160"/>
      <c r="CD176" s="160"/>
      <c r="CE176" s="160"/>
      <c r="CF176" s="160"/>
      <c r="CG176" s="160"/>
      <c r="CH176" s="160"/>
      <c r="CI176" s="160"/>
      <c r="CJ176" s="160"/>
      <c r="CK176" s="160"/>
      <c r="CL176" s="160"/>
      <c r="CM176" s="160"/>
      <c r="CN176" s="160"/>
      <c r="CO176" s="160"/>
      <c r="CP176" s="160"/>
      <c r="CQ176" s="160"/>
      <c r="CR176" s="160"/>
      <c r="CS176" s="160"/>
      <c r="CT176" s="160"/>
      <c r="CU176" s="160"/>
      <c r="CV176" s="160"/>
      <c r="CW176" s="160"/>
      <c r="CX176" s="160"/>
      <c r="CY176" s="160"/>
      <c r="CZ176" s="160"/>
      <c r="DA176" s="160"/>
      <c r="DB176" s="160"/>
      <c r="DC176" s="160"/>
      <c r="DD176" s="160"/>
      <c r="DE176" s="160"/>
      <c r="DF176" s="160"/>
      <c r="DG176" s="160"/>
      <c r="DH176" s="160"/>
      <c r="DI176" s="160"/>
      <c r="DJ176" s="160"/>
      <c r="DK176" s="160"/>
      <c r="DL176" s="160"/>
      <c r="DM176" s="160"/>
      <c r="DN176" s="160"/>
      <c r="DO176" s="160"/>
      <c r="DP176" s="160"/>
      <c r="DQ176" s="160"/>
      <c r="DR176" s="160"/>
      <c r="DS176" s="160"/>
      <c r="DT176" s="160"/>
      <c r="DU176" s="160"/>
      <c r="DV176" s="160"/>
      <c r="DW176" s="160"/>
      <c r="DX176" s="160"/>
      <c r="DY176" s="160"/>
      <c r="DZ176" s="160"/>
      <c r="EA176" s="160"/>
      <c r="EB176" s="160"/>
      <c r="EC176" s="160"/>
      <c r="ED176" s="160"/>
      <c r="EE176" s="160"/>
      <c r="EF176" s="160"/>
      <c r="EG176" s="160"/>
      <c r="EH176" s="160"/>
      <c r="EI176" s="160"/>
      <c r="EJ176" s="160"/>
      <c r="EK176" s="160"/>
      <c r="EL176" s="160"/>
      <c r="EM176" s="160"/>
      <c r="EN176" s="160"/>
      <c r="EO176" s="160"/>
      <c r="EP176" s="160"/>
      <c r="EQ176" s="160"/>
      <c r="ER176" s="160"/>
      <c r="ES176" s="160"/>
      <c r="ET176" s="160"/>
      <c r="EU176" s="160"/>
      <c r="EV176" s="160"/>
      <c r="EW176" s="160"/>
      <c r="EX176" s="160"/>
      <c r="EY176" s="160"/>
      <c r="EZ176" s="160"/>
      <c r="FA176" s="160"/>
      <c r="FB176" s="160"/>
      <c r="FC176" s="160"/>
      <c r="FD176" s="160"/>
      <c r="FE176" s="160"/>
      <c r="FF176" s="160"/>
      <c r="FG176" s="160"/>
      <c r="FH176" s="160"/>
      <c r="FI176" s="160"/>
      <c r="FJ176" s="160"/>
      <c r="FK176" s="160"/>
      <c r="FL176" s="160"/>
      <c r="FM176" s="160"/>
      <c r="FN176" s="160"/>
      <c r="FO176" s="160"/>
      <c r="FP176" s="160"/>
      <c r="FQ176" s="160"/>
      <c r="FR176" s="160"/>
      <c r="FS176" s="160"/>
      <c r="FT176" s="160"/>
      <c r="FU176" s="160"/>
      <c r="FV176" s="160"/>
      <c r="FW176" s="160"/>
      <c r="FX176" s="160"/>
      <c r="FY176" s="160"/>
      <c r="FZ176" s="160"/>
      <c r="GA176" s="160"/>
      <c r="GB176" s="160"/>
      <c r="GC176" s="160"/>
      <c r="GD176" s="160"/>
      <c r="GE176" s="160"/>
      <c r="GF176" s="160"/>
      <c r="GG176" s="160"/>
      <c r="GH176" s="160"/>
      <c r="GI176" s="160"/>
      <c r="GJ176" s="160"/>
      <c r="GK176" s="160"/>
      <c r="GL176" s="160"/>
      <c r="GM176" s="160"/>
      <c r="GN176" s="160"/>
      <c r="GO176" s="160"/>
      <c r="GP176" s="160"/>
      <c r="GQ176" s="160"/>
      <c r="GR176" s="160"/>
      <c r="GS176" s="160"/>
      <c r="GT176" s="160"/>
      <c r="GU176" s="160"/>
      <c r="GV176" s="160"/>
      <c r="GW176" s="160"/>
      <c r="GX176" s="160"/>
      <c r="GY176" s="160"/>
      <c r="GZ176" s="160"/>
      <c r="HA176" s="160"/>
      <c r="HB176" s="160"/>
      <c r="HC176" s="160"/>
      <c r="HD176" s="160"/>
      <c r="HE176" s="160"/>
      <c r="HF176" s="160"/>
      <c r="HG176" s="160"/>
      <c r="HH176" s="160"/>
      <c r="HI176" s="160"/>
      <c r="HJ176" s="160"/>
      <c r="HK176" s="160"/>
      <c r="HL176" s="160"/>
      <c r="HM176" s="160"/>
      <c r="HN176" s="160"/>
      <c r="HO176" s="160"/>
      <c r="HP176" s="160"/>
      <c r="HQ176" s="160"/>
      <c r="HR176" s="160"/>
      <c r="HS176" s="160"/>
      <c r="HT176" s="160"/>
      <c r="HU176" s="160"/>
      <c r="HV176" s="160"/>
      <c r="HW176" s="160"/>
      <c r="HX176" s="160"/>
      <c r="HY176" s="160"/>
      <c r="HZ176" s="160"/>
      <c r="IA176" s="160"/>
      <c r="IB176" s="160"/>
      <c r="IC176" s="160"/>
      <c r="ID176" s="160"/>
      <c r="IE176" s="160"/>
      <c r="IF176" s="160"/>
      <c r="IG176" s="160"/>
      <c r="IH176" s="160"/>
      <c r="II176" s="160"/>
      <c r="IJ176" s="160"/>
      <c r="IK176" s="160"/>
      <c r="IL176" s="160"/>
      <c r="IM176" s="160"/>
      <c r="IN176" s="160"/>
      <c r="IO176" s="160"/>
      <c r="IP176" s="160"/>
      <c r="IQ176" s="160"/>
      <c r="IR176" s="160"/>
      <c r="IS176" s="160"/>
      <c r="IT176" s="160"/>
      <c r="IU176" s="160"/>
      <c r="IV176" s="160"/>
      <c r="IW176" s="160"/>
      <c r="IX176" s="160"/>
      <c r="IY176" s="160"/>
      <c r="IZ176" s="160"/>
      <c r="JA176" s="160"/>
      <c r="JB176" s="160"/>
      <c r="JC176" s="160"/>
      <c r="JD176" s="160"/>
      <c r="JE176" s="160"/>
      <c r="JF176" s="160"/>
      <c r="JG176" s="160"/>
      <c r="JH176" s="160"/>
      <c r="JI176" s="160"/>
      <c r="JJ176" s="160"/>
      <c r="JK176" s="160"/>
      <c r="JL176" s="160"/>
      <c r="JM176" s="160"/>
      <c r="JN176" s="160"/>
      <c r="JO176" s="160"/>
      <c r="JP176" s="160"/>
      <c r="JQ176" s="160"/>
      <c r="JR176" s="160"/>
      <c r="JS176" s="160"/>
      <c r="JT176" s="160"/>
      <c r="JU176" s="160"/>
      <c r="JV176" s="160"/>
      <c r="JW176" s="160"/>
      <c r="JX176" s="160"/>
      <c r="JY176" s="160"/>
      <c r="JZ176" s="160"/>
      <c r="KA176" s="160"/>
      <c r="KB176" s="160"/>
      <c r="KC176" s="160"/>
      <c r="KD176" s="160"/>
      <c r="KE176" s="160"/>
      <c r="KF176" s="160"/>
      <c r="KG176" s="160"/>
      <c r="KH176" s="160"/>
      <c r="KI176" s="160"/>
      <c r="KJ176" s="160"/>
      <c r="KK176" s="160"/>
      <c r="KL176" s="160"/>
      <c r="KM176" s="160"/>
      <c r="KN176" s="160"/>
      <c r="KO176" s="160"/>
      <c r="KP176" s="160"/>
      <c r="KQ176" s="160"/>
      <c r="KR176" s="160"/>
      <c r="KS176" s="160"/>
      <c r="KT176" s="160"/>
      <c r="KU176" s="160"/>
      <c r="KV176" s="160"/>
      <c r="KW176" s="160"/>
      <c r="KX176" s="160"/>
      <c r="KY176" s="160"/>
      <c r="KZ176" s="160"/>
      <c r="LA176" s="160"/>
      <c r="LB176" s="160"/>
      <c r="LC176" s="160"/>
      <c r="LD176" s="160"/>
      <c r="LE176" s="160"/>
      <c r="LF176" s="160"/>
      <c r="LG176" s="160"/>
      <c r="LH176" s="160"/>
      <c r="LI176" s="160"/>
      <c r="LJ176" s="160"/>
      <c r="LK176" s="160"/>
      <c r="LL176" s="160"/>
      <c r="LM176" s="160"/>
      <c r="LN176" s="160"/>
      <c r="LO176" s="160"/>
      <c r="LP176" s="160"/>
      <c r="LQ176" s="160"/>
      <c r="LR176" s="160"/>
      <c r="LS176" s="160"/>
      <c r="LT176" s="160"/>
      <c r="LU176" s="160"/>
      <c r="LV176" s="160"/>
      <c r="LW176" s="160"/>
      <c r="LX176" s="160"/>
      <c r="LY176" s="160"/>
      <c r="LZ176" s="160"/>
      <c r="MA176" s="160"/>
      <c r="MB176" s="160"/>
      <c r="MC176" s="160"/>
      <c r="MD176" s="160"/>
      <c r="ME176" s="160"/>
      <c r="MF176" s="160"/>
      <c r="MG176" s="160"/>
      <c r="MH176" s="160"/>
      <c r="MI176" s="160"/>
      <c r="MJ176" s="160"/>
      <c r="MK176" s="160"/>
      <c r="ML176" s="160"/>
      <c r="MM176" s="160"/>
      <c r="MN176" s="160"/>
      <c r="MO176" s="160"/>
      <c r="MP176" s="160"/>
      <c r="MQ176" s="160"/>
      <c r="MR176" s="160"/>
      <c r="MS176" s="160"/>
      <c r="MT176" s="160"/>
      <c r="MU176" s="160"/>
      <c r="MV176" s="160"/>
      <c r="MW176" s="160"/>
      <c r="MX176" s="160"/>
      <c r="MY176" s="160"/>
      <c r="MZ176" s="160"/>
      <c r="NA176" s="160"/>
      <c r="NB176" s="160"/>
      <c r="NC176" s="160"/>
      <c r="ND176" s="160"/>
      <c r="NE176" s="160"/>
      <c r="NF176" s="160"/>
      <c r="NG176" s="160"/>
      <c r="NH176" s="160"/>
      <c r="NI176" s="160"/>
      <c r="NJ176" s="160"/>
      <c r="NK176" s="160"/>
      <c r="NL176" s="160"/>
      <c r="NM176" s="160"/>
      <c r="NN176" s="160"/>
      <c r="NO176" s="160"/>
      <c r="NP176" s="160"/>
      <c r="NQ176" s="160"/>
      <c r="NR176" s="160"/>
      <c r="NS176" s="160"/>
      <c r="NT176" s="160"/>
      <c r="NU176" s="160"/>
      <c r="NV176" s="160"/>
      <c r="NW176" s="160"/>
      <c r="NX176" s="160"/>
      <c r="NY176" s="160"/>
      <c r="NZ176" s="160"/>
      <c r="OA176" s="160"/>
      <c r="OB176" s="160"/>
      <c r="OC176" s="160"/>
      <c r="OD176" s="160"/>
      <c r="OE176" s="160"/>
      <c r="OF176" s="160"/>
      <c r="OG176" s="160"/>
      <c r="OH176" s="160"/>
      <c r="OI176" s="160"/>
      <c r="OJ176" s="160"/>
      <c r="OK176" s="160"/>
      <c r="OL176" s="160"/>
      <c r="OM176" s="160"/>
      <c r="ON176" s="160"/>
      <c r="OO176" s="160"/>
      <c r="OP176" s="160"/>
      <c r="OQ176" s="160"/>
      <c r="OR176" s="160"/>
      <c r="OS176" s="160"/>
      <c r="OT176" s="160"/>
      <c r="OU176" s="160"/>
      <c r="OV176" s="160"/>
      <c r="OW176" s="160"/>
      <c r="OX176" s="160"/>
      <c r="OY176" s="160"/>
      <c r="OZ176" s="160"/>
      <c r="PA176" s="160"/>
      <c r="PB176" s="160"/>
      <c r="PC176" s="160"/>
      <c r="PD176" s="160"/>
      <c r="PE176" s="160"/>
      <c r="PF176" s="160"/>
      <c r="PG176" s="160"/>
      <c r="PH176" s="160"/>
      <c r="PI176" s="160"/>
      <c r="PJ176" s="160"/>
      <c r="PK176" s="160"/>
      <c r="PL176" s="160"/>
      <c r="PM176" s="160"/>
      <c r="PN176" s="160"/>
      <c r="PO176" s="160"/>
      <c r="PP176" s="160"/>
      <c r="PQ176" s="160"/>
      <c r="PR176" s="160"/>
      <c r="PS176" s="160"/>
      <c r="PT176" s="160"/>
      <c r="PU176" s="160"/>
      <c r="PV176" s="160"/>
      <c r="PW176" s="160"/>
      <c r="PX176" s="160"/>
      <c r="PY176" s="160"/>
      <c r="PZ176" s="160"/>
      <c r="QA176" s="160"/>
      <c r="QB176" s="160"/>
      <c r="QC176" s="160"/>
      <c r="QD176" s="160"/>
      <c r="QE176" s="160"/>
      <c r="QF176" s="160"/>
      <c r="QG176" s="160"/>
      <c r="QH176" s="160"/>
      <c r="QI176" s="160"/>
      <c r="QJ176" s="160"/>
      <c r="QK176" s="160"/>
      <c r="QL176" s="160"/>
      <c r="QM176" s="160"/>
      <c r="QN176" s="160"/>
      <c r="QO176" s="160"/>
      <c r="QP176" s="160"/>
      <c r="QQ176" s="160"/>
      <c r="QR176" s="160"/>
      <c r="QS176" s="160"/>
      <c r="QT176" s="160"/>
      <c r="QU176" s="160"/>
      <c r="QV176" s="160"/>
      <c r="QW176" s="160"/>
      <c r="QX176" s="160"/>
      <c r="QY176" s="160"/>
      <c r="QZ176" s="160"/>
      <c r="RA176" s="160"/>
      <c r="RB176" s="160"/>
      <c r="RC176" s="160"/>
      <c r="RD176" s="160"/>
      <c r="RE176" s="160"/>
      <c r="RF176" s="160"/>
      <c r="RG176" s="160"/>
      <c r="RH176" s="160"/>
      <c r="RI176" s="160"/>
      <c r="RJ176" s="160"/>
      <c r="RK176" s="160"/>
      <c r="RL176" s="160"/>
      <c r="RM176" s="160"/>
      <c r="RN176" s="160"/>
      <c r="RO176" s="160"/>
      <c r="RP176" s="160"/>
      <c r="RQ176" s="160"/>
      <c r="RR176" s="160"/>
      <c r="RS176" s="160"/>
      <c r="RT176" s="160"/>
      <c r="RU176" s="160"/>
      <c r="RV176" s="160"/>
      <c r="RW176" s="160"/>
      <c r="RX176" s="160"/>
      <c r="RY176" s="160"/>
      <c r="RZ176" s="160"/>
      <c r="SA176" s="160"/>
      <c r="SB176" s="160"/>
      <c r="SC176" s="160"/>
      <c r="SD176" s="160"/>
      <c r="SE176" s="160"/>
      <c r="SF176" s="160"/>
      <c r="SG176" s="160"/>
      <c r="SH176" s="160"/>
      <c r="SI176" s="160"/>
      <c r="SJ176" s="160"/>
      <c r="SK176" s="160"/>
      <c r="SL176" s="160"/>
      <c r="SM176" s="160"/>
      <c r="SN176" s="160"/>
      <c r="SO176" s="160"/>
      <c r="SP176" s="160"/>
      <c r="SQ176" s="160"/>
      <c r="SR176" s="160"/>
      <c r="SS176" s="160"/>
      <c r="ST176" s="160"/>
      <c r="SU176" s="160"/>
      <c r="SV176" s="160"/>
      <c r="SW176" s="160"/>
      <c r="SX176" s="160"/>
      <c r="SY176" s="160"/>
      <c r="SZ176" s="160"/>
      <c r="TA176" s="160"/>
      <c r="TB176" s="160"/>
      <c r="TC176" s="160"/>
      <c r="TD176" s="160"/>
      <c r="TE176" s="160"/>
      <c r="TF176" s="160"/>
      <c r="TG176" s="160"/>
      <c r="TH176" s="160"/>
      <c r="TI176" s="160"/>
      <c r="TJ176" s="160"/>
      <c r="TK176" s="160"/>
      <c r="TL176" s="160"/>
      <c r="TM176" s="160"/>
      <c r="TN176" s="160"/>
      <c r="TO176" s="160"/>
      <c r="TP176" s="160"/>
      <c r="TQ176" s="160"/>
      <c r="TR176" s="160"/>
      <c r="TS176" s="160"/>
      <c r="TT176" s="160"/>
      <c r="TU176" s="160"/>
      <c r="TV176" s="160"/>
      <c r="TW176" s="160"/>
      <c r="TX176" s="160"/>
      <c r="TY176" s="160"/>
      <c r="TZ176" s="160"/>
      <c r="UA176" s="160"/>
      <c r="UB176" s="160"/>
      <c r="UC176" s="160"/>
      <c r="UD176" s="160"/>
      <c r="UE176" s="160"/>
      <c r="UF176" s="160"/>
      <c r="UG176" s="160"/>
      <c r="UH176" s="160"/>
      <c r="UI176" s="160"/>
      <c r="UJ176" s="160"/>
      <c r="UK176" s="160"/>
      <c r="UL176" s="160"/>
      <c r="UM176" s="160"/>
      <c r="UN176" s="160"/>
      <c r="UO176" s="160"/>
      <c r="UP176" s="160"/>
      <c r="UQ176" s="160"/>
      <c r="UR176" s="160"/>
      <c r="US176" s="160"/>
      <c r="UT176" s="160"/>
      <c r="UU176" s="160"/>
      <c r="UV176" s="160"/>
      <c r="UW176" s="160"/>
      <c r="UX176" s="160"/>
      <c r="UY176" s="160"/>
      <c r="UZ176" s="160"/>
      <c r="VA176" s="160"/>
      <c r="VB176" s="160"/>
      <c r="VC176" s="160"/>
      <c r="VD176" s="160"/>
      <c r="VE176" s="160"/>
      <c r="VF176" s="160"/>
      <c r="VG176" s="160"/>
      <c r="VH176" s="160"/>
      <c r="VI176" s="160"/>
      <c r="VJ176" s="160"/>
      <c r="VK176" s="160"/>
      <c r="VL176" s="160"/>
      <c r="VM176" s="160"/>
      <c r="VN176" s="160"/>
      <c r="VO176" s="160"/>
      <c r="VP176" s="160"/>
      <c r="VQ176" s="160"/>
      <c r="VR176" s="160"/>
      <c r="VS176" s="160"/>
      <c r="VT176" s="160"/>
      <c r="VU176" s="160"/>
      <c r="VV176" s="160"/>
      <c r="VW176" s="160"/>
      <c r="VX176" s="160"/>
      <c r="VY176" s="160"/>
      <c r="VZ176" s="160"/>
      <c r="WA176" s="160"/>
      <c r="WB176" s="160"/>
      <c r="WC176" s="160"/>
      <c r="WD176" s="160"/>
      <c r="WE176" s="160"/>
      <c r="WF176" s="160"/>
      <c r="WG176" s="160"/>
      <c r="WH176" s="160"/>
      <c r="WI176" s="160"/>
      <c r="WJ176" s="160"/>
      <c r="WK176" s="160"/>
      <c r="WL176" s="160"/>
      <c r="WM176" s="160"/>
      <c r="WN176" s="160"/>
      <c r="WO176" s="160"/>
      <c r="WP176" s="160"/>
      <c r="WQ176" s="160"/>
      <c r="WR176" s="160"/>
      <c r="WS176" s="160"/>
      <c r="WT176" s="160"/>
      <c r="WU176" s="160"/>
      <c r="WV176" s="160"/>
      <c r="WW176" s="160"/>
      <c r="WX176" s="160"/>
      <c r="WY176" s="160"/>
      <c r="WZ176" s="160"/>
      <c r="XA176" s="160"/>
      <c r="XB176" s="160"/>
      <c r="XC176" s="160"/>
      <c r="XD176" s="160"/>
      <c r="XE176" s="160"/>
      <c r="XF176" s="160"/>
      <c r="XG176" s="160"/>
      <c r="XH176" s="160"/>
      <c r="XI176" s="160"/>
      <c r="XJ176" s="160"/>
      <c r="XK176" s="160"/>
      <c r="XL176" s="160"/>
      <c r="XM176" s="160"/>
      <c r="XN176" s="160"/>
      <c r="XO176" s="160"/>
      <c r="XP176" s="160"/>
      <c r="XQ176" s="160"/>
      <c r="XR176" s="160"/>
      <c r="XS176" s="160"/>
      <c r="XT176" s="160"/>
      <c r="XU176" s="160"/>
      <c r="XV176" s="160"/>
      <c r="XW176" s="160"/>
      <c r="XX176" s="160"/>
      <c r="XY176" s="160"/>
      <c r="XZ176" s="160"/>
      <c r="YA176" s="160"/>
      <c r="YB176" s="160"/>
      <c r="YC176" s="160"/>
      <c r="YD176" s="160"/>
      <c r="YE176" s="160"/>
      <c r="YF176" s="160"/>
      <c r="YG176" s="160"/>
      <c r="YH176" s="160"/>
      <c r="YI176" s="160"/>
      <c r="YJ176" s="160"/>
      <c r="YK176" s="160"/>
      <c r="YL176" s="160"/>
      <c r="YM176" s="160"/>
      <c r="YN176" s="160"/>
      <c r="YO176" s="160"/>
      <c r="YP176" s="160"/>
      <c r="YQ176" s="160"/>
      <c r="YR176" s="160"/>
      <c r="YS176" s="160"/>
      <c r="YT176" s="160"/>
      <c r="YU176" s="160"/>
      <c r="YV176" s="160"/>
      <c r="YW176" s="160"/>
      <c r="YX176" s="160"/>
      <c r="YY176" s="160"/>
      <c r="YZ176" s="160"/>
      <c r="ZA176" s="160"/>
      <c r="ZB176" s="160"/>
      <c r="ZC176" s="160"/>
      <c r="ZD176" s="160"/>
      <c r="ZE176" s="160"/>
      <c r="ZF176" s="160"/>
      <c r="ZG176" s="160"/>
      <c r="ZH176" s="160"/>
      <c r="ZI176" s="160"/>
      <c r="ZJ176" s="160"/>
      <c r="ZK176" s="160"/>
      <c r="ZL176" s="160"/>
      <c r="ZM176" s="160"/>
      <c r="ZN176" s="160"/>
      <c r="ZO176" s="160"/>
      <c r="ZP176" s="160"/>
      <c r="ZQ176" s="160"/>
      <c r="ZR176" s="160"/>
      <c r="ZS176" s="160"/>
      <c r="ZT176" s="160"/>
      <c r="ZU176" s="160"/>
      <c r="ZV176" s="160"/>
      <c r="ZW176" s="160"/>
      <c r="ZX176" s="160"/>
      <c r="ZY176" s="160"/>
      <c r="ZZ176" s="160"/>
      <c r="AAA176" s="160"/>
      <c r="AAB176" s="160"/>
      <c r="AAC176" s="160"/>
      <c r="AAD176" s="160"/>
      <c r="AAE176" s="160"/>
      <c r="AAF176" s="160"/>
      <c r="AAG176" s="160"/>
      <c r="AAH176" s="160"/>
      <c r="AAI176" s="160"/>
      <c r="AAJ176" s="160"/>
      <c r="AAK176" s="160"/>
      <c r="AAL176" s="160"/>
      <c r="AAM176" s="160"/>
      <c r="AAN176" s="160"/>
      <c r="AAO176" s="160"/>
      <c r="AAP176" s="160"/>
      <c r="AAQ176" s="160"/>
      <c r="AAR176" s="160"/>
      <c r="AAS176" s="160"/>
      <c r="AAT176" s="160"/>
      <c r="AAU176" s="160"/>
      <c r="AAV176" s="160"/>
      <c r="AAW176" s="160"/>
      <c r="AAX176" s="160"/>
      <c r="AAY176" s="160"/>
      <c r="AAZ176" s="160"/>
      <c r="ABA176" s="160"/>
      <c r="ABB176" s="160"/>
      <c r="ABC176" s="160"/>
      <c r="ABD176" s="160"/>
      <c r="ABE176" s="160"/>
      <c r="ABF176" s="160"/>
      <c r="ABG176" s="160"/>
      <c r="ABH176" s="160"/>
      <c r="ABI176" s="160"/>
      <c r="ABJ176" s="160"/>
      <c r="ABK176" s="160"/>
      <c r="ABL176" s="160"/>
      <c r="ABM176" s="160"/>
      <c r="ABN176" s="160"/>
      <c r="ABO176" s="160"/>
      <c r="ABP176" s="160"/>
      <c r="ABQ176" s="160"/>
      <c r="ABR176" s="160"/>
      <c r="ABS176" s="160"/>
      <c r="ABT176" s="160"/>
      <c r="ABU176" s="160"/>
      <c r="ABV176" s="160"/>
      <c r="ABW176" s="160"/>
      <c r="ABX176" s="160"/>
      <c r="ABY176" s="160"/>
      <c r="ABZ176" s="160"/>
      <c r="ACA176" s="160"/>
      <c r="ACB176" s="160"/>
      <c r="ACC176" s="160"/>
      <c r="ACD176" s="160"/>
      <c r="ACE176" s="160"/>
      <c r="ACF176" s="160"/>
      <c r="ACG176" s="160"/>
      <c r="ACH176" s="160"/>
      <c r="ACI176" s="160"/>
      <c r="ACJ176" s="160"/>
      <c r="ACK176" s="160"/>
      <c r="ACL176" s="160"/>
      <c r="ACM176" s="160"/>
      <c r="ACN176" s="160"/>
      <c r="ACO176" s="160"/>
      <c r="ACP176" s="160"/>
      <c r="ACQ176" s="160"/>
      <c r="ACR176" s="160"/>
      <c r="ACS176" s="160"/>
      <c r="ACT176" s="160"/>
      <c r="ACU176" s="160"/>
      <c r="ACV176" s="160"/>
      <c r="ACW176" s="160"/>
      <c r="ACX176" s="160"/>
      <c r="ACY176" s="160"/>
      <c r="ACZ176" s="160"/>
      <c r="ADA176" s="160"/>
      <c r="ADB176" s="160"/>
      <c r="ADC176" s="160"/>
      <c r="ADD176" s="160"/>
      <c r="ADE176" s="160"/>
      <c r="ADF176" s="160"/>
      <c r="ADG176" s="160"/>
      <c r="ADH176" s="160"/>
      <c r="ADI176" s="160"/>
      <c r="ADJ176" s="160"/>
      <c r="ADK176" s="160"/>
      <c r="ADL176" s="160"/>
      <c r="ADM176" s="160"/>
      <c r="ADN176" s="160"/>
      <c r="ADO176" s="160"/>
      <c r="ADP176" s="160"/>
      <c r="ADQ176" s="160"/>
      <c r="ADR176" s="160"/>
      <c r="ADS176" s="160"/>
      <c r="ADT176" s="160"/>
      <c r="ADU176" s="160"/>
      <c r="ADV176" s="160"/>
      <c r="ADW176" s="160"/>
      <c r="ADX176" s="160"/>
      <c r="ADY176" s="160"/>
      <c r="ADZ176" s="160"/>
      <c r="AEA176" s="160"/>
      <c r="AEB176" s="160"/>
      <c r="AEC176" s="160"/>
      <c r="AED176" s="160"/>
      <c r="AEE176" s="160"/>
      <c r="AEF176" s="160"/>
      <c r="AEG176" s="160"/>
      <c r="AEH176" s="160"/>
      <c r="AEI176" s="160"/>
      <c r="AEJ176" s="160"/>
      <c r="AEK176" s="160"/>
      <c r="AEL176" s="160"/>
      <c r="AEM176" s="160"/>
      <c r="AEN176" s="160"/>
      <c r="AEO176" s="160"/>
      <c r="AEP176" s="160"/>
      <c r="AEQ176" s="160"/>
      <c r="AER176" s="160"/>
      <c r="AES176" s="160"/>
      <c r="AET176" s="160"/>
      <c r="AEU176" s="160"/>
      <c r="AEV176" s="160"/>
      <c r="AEW176" s="160"/>
      <c r="AEX176" s="160"/>
      <c r="AEY176" s="160"/>
      <c r="AEZ176" s="160"/>
      <c r="AFA176" s="160"/>
      <c r="AFB176" s="160"/>
      <c r="AFC176" s="160"/>
      <c r="AFD176" s="160"/>
      <c r="AFE176" s="160"/>
      <c r="AFF176" s="160"/>
      <c r="AFG176" s="160"/>
      <c r="AFH176" s="160"/>
      <c r="AFI176" s="160"/>
      <c r="AFJ176" s="160"/>
      <c r="AFK176" s="160"/>
      <c r="AFL176" s="160"/>
      <c r="AFM176" s="160"/>
      <c r="AFN176" s="160"/>
      <c r="AFO176" s="160"/>
      <c r="AFP176" s="160"/>
      <c r="AFQ176" s="160"/>
      <c r="AFR176" s="160"/>
      <c r="AFS176" s="160"/>
      <c r="AFT176" s="160"/>
      <c r="AFU176" s="160"/>
      <c r="AFV176" s="160"/>
      <c r="AFW176" s="160"/>
      <c r="AFX176" s="160"/>
      <c r="AFY176" s="160"/>
      <c r="AFZ176" s="160"/>
      <c r="AGA176" s="160"/>
      <c r="AGB176" s="160"/>
      <c r="AGC176" s="160"/>
      <c r="AGD176" s="160"/>
      <c r="AGE176" s="160"/>
      <c r="AGF176" s="160"/>
      <c r="AGG176" s="160"/>
      <c r="AGH176" s="160"/>
      <c r="AGI176" s="160"/>
      <c r="AGJ176" s="160"/>
      <c r="AGK176" s="160"/>
      <c r="AGL176" s="160"/>
      <c r="AGM176" s="160"/>
      <c r="AGN176" s="160"/>
      <c r="AGO176" s="160"/>
      <c r="AGP176" s="160"/>
      <c r="AGQ176" s="160"/>
      <c r="AGR176" s="160"/>
      <c r="AGS176" s="160"/>
      <c r="AGT176" s="160"/>
      <c r="AGU176" s="160"/>
      <c r="AGV176" s="160"/>
      <c r="AGW176" s="160"/>
      <c r="AGX176" s="160"/>
      <c r="AGY176" s="160"/>
      <c r="AGZ176" s="160"/>
      <c r="AHA176" s="160"/>
      <c r="AHB176" s="160"/>
      <c r="AHC176" s="160"/>
      <c r="AHD176" s="160"/>
      <c r="AHE176" s="160"/>
      <c r="AHF176" s="160"/>
      <c r="AHG176" s="160"/>
      <c r="AHH176" s="160"/>
      <c r="AHI176" s="160"/>
      <c r="AHJ176" s="160"/>
      <c r="AHK176" s="160"/>
      <c r="AHL176" s="160"/>
      <c r="AHM176" s="160"/>
      <c r="AHN176" s="160"/>
      <c r="AHO176" s="160"/>
      <c r="AHP176" s="160"/>
      <c r="AHQ176" s="160"/>
      <c r="AHR176" s="160"/>
      <c r="AHS176" s="160"/>
      <c r="AHT176" s="160"/>
      <c r="AHU176" s="160"/>
      <c r="AHV176" s="160"/>
      <c r="AHW176" s="160"/>
      <c r="AHX176" s="160"/>
      <c r="AHY176" s="160"/>
      <c r="AHZ176" s="160"/>
      <c r="AIA176" s="160"/>
      <c r="AIB176" s="160"/>
      <c r="AIC176" s="160"/>
      <c r="AID176" s="160"/>
      <c r="AIE176" s="160"/>
      <c r="AIF176" s="160"/>
      <c r="AIG176" s="160"/>
      <c r="AIH176" s="160"/>
      <c r="AII176" s="160"/>
      <c r="AIJ176" s="160"/>
      <c r="AIK176" s="160"/>
      <c r="AIL176" s="160"/>
      <c r="AIM176" s="160"/>
      <c r="AIN176" s="160"/>
      <c r="AIO176" s="160"/>
      <c r="AIP176" s="160"/>
      <c r="AIQ176" s="160"/>
      <c r="AIR176" s="160"/>
      <c r="AIS176" s="160"/>
      <c r="AIT176" s="160"/>
      <c r="AIU176" s="160"/>
      <c r="AIV176" s="160"/>
      <c r="AIW176" s="160"/>
      <c r="AIX176" s="160"/>
      <c r="AIY176" s="160"/>
      <c r="AIZ176" s="160"/>
      <c r="AJA176" s="160"/>
      <c r="AJB176" s="160"/>
      <c r="AJC176" s="160"/>
      <c r="AJD176" s="160"/>
      <c r="AJE176" s="160"/>
      <c r="AJF176" s="160"/>
      <c r="AJG176" s="160"/>
      <c r="AJH176" s="160"/>
      <c r="AJI176" s="160"/>
      <c r="AJJ176" s="160"/>
    </row>
    <row r="177" spans="1:946" s="161" customFormat="1" ht="27.95" customHeight="1" x14ac:dyDescent="0.25">
      <c r="A177" s="73" t="s">
        <v>123</v>
      </c>
      <c r="B177" s="73" t="s">
        <v>382</v>
      </c>
      <c r="C177" s="70" t="s">
        <v>409</v>
      </c>
      <c r="D177" s="80" t="s">
        <v>68</v>
      </c>
      <c r="E177" s="80" t="s">
        <v>394</v>
      </c>
      <c r="F177" s="81" t="s">
        <v>388</v>
      </c>
      <c r="G177" s="80" t="s">
        <v>60</v>
      </c>
      <c r="H177" s="80" t="s">
        <v>410</v>
      </c>
      <c r="I177" s="80" t="s">
        <v>263</v>
      </c>
      <c r="J177" s="80" t="s">
        <v>411</v>
      </c>
      <c r="K177" s="46" t="s">
        <v>412</v>
      </c>
      <c r="L177" s="80"/>
      <c r="M177" s="48" t="s">
        <v>57</v>
      </c>
      <c r="N177" s="88"/>
      <c r="O177" s="88"/>
      <c r="P177" s="88"/>
      <c r="Q177" s="48">
        <v>1</v>
      </c>
      <c r="R177" s="88"/>
      <c r="S177" s="88"/>
      <c r="T177" s="88"/>
      <c r="U177" s="88"/>
      <c r="V177" s="88"/>
      <c r="W177" s="88"/>
      <c r="X177" s="88"/>
      <c r="Y177" s="88"/>
      <c r="Z177" s="51">
        <f t="shared" si="2"/>
        <v>1</v>
      </c>
      <c r="AA177" s="52"/>
      <c r="AB177" s="53"/>
      <c r="AC177" s="54">
        <f>Z178/(AA177+Z177)</f>
        <v>1</v>
      </c>
      <c r="AD177" s="55">
        <v>0</v>
      </c>
      <c r="AE177" s="55">
        <v>0</v>
      </c>
      <c r="AF177" s="56" t="str">
        <f>IFERROR(AE177/AD177," ")</f>
        <v xml:space="preserve"> </v>
      </c>
      <c r="AG177" s="52">
        <v>72</v>
      </c>
      <c r="AH177" s="52">
        <v>72</v>
      </c>
      <c r="AI177" s="54">
        <f>IFERROR(AH177/AG177," ")</f>
        <v>1</v>
      </c>
      <c r="AJ177" s="160"/>
      <c r="AK177" s="160"/>
      <c r="AL177" s="160"/>
      <c r="AM177" s="160"/>
      <c r="AN177" s="160"/>
      <c r="AO177" s="160"/>
      <c r="AP177" s="160"/>
      <c r="AQ177" s="160"/>
      <c r="AR177" s="160"/>
      <c r="AS177" s="160"/>
      <c r="AT177" s="160"/>
      <c r="AU177" s="160"/>
      <c r="AV177" s="160"/>
      <c r="AW177" s="160"/>
      <c r="AX177" s="160"/>
      <c r="AY177" s="160"/>
      <c r="AZ177" s="160"/>
      <c r="BA177" s="160"/>
      <c r="BB177" s="160"/>
      <c r="BC177" s="160"/>
      <c r="BD177" s="160"/>
      <c r="BE177" s="160"/>
      <c r="BF177" s="160"/>
      <c r="BG177" s="160"/>
      <c r="BH177" s="160"/>
      <c r="BI177" s="160"/>
      <c r="BJ177" s="160"/>
      <c r="BK177" s="160"/>
      <c r="BL177" s="160"/>
      <c r="BM177" s="160"/>
      <c r="BN177" s="160"/>
      <c r="BO177" s="160"/>
      <c r="BP177" s="160"/>
      <c r="BQ177" s="160"/>
      <c r="BR177" s="160"/>
      <c r="BS177" s="160"/>
      <c r="BT177" s="160"/>
      <c r="BU177" s="160"/>
      <c r="BV177" s="160"/>
      <c r="BW177" s="160"/>
      <c r="BX177" s="160"/>
      <c r="BY177" s="160"/>
      <c r="BZ177" s="160"/>
      <c r="CA177" s="160"/>
      <c r="CB177" s="160"/>
      <c r="CC177" s="160"/>
      <c r="CD177" s="160"/>
      <c r="CE177" s="160"/>
      <c r="CF177" s="160"/>
      <c r="CG177" s="160"/>
      <c r="CH177" s="160"/>
      <c r="CI177" s="160"/>
      <c r="CJ177" s="160"/>
      <c r="CK177" s="160"/>
      <c r="CL177" s="160"/>
      <c r="CM177" s="160"/>
      <c r="CN177" s="160"/>
      <c r="CO177" s="160"/>
      <c r="CP177" s="160"/>
      <c r="CQ177" s="160"/>
      <c r="CR177" s="160"/>
      <c r="CS177" s="160"/>
      <c r="CT177" s="160"/>
      <c r="CU177" s="160"/>
      <c r="CV177" s="160"/>
      <c r="CW177" s="160"/>
      <c r="CX177" s="160"/>
      <c r="CY177" s="160"/>
      <c r="CZ177" s="160"/>
      <c r="DA177" s="160"/>
      <c r="DB177" s="160"/>
      <c r="DC177" s="160"/>
      <c r="DD177" s="160"/>
      <c r="DE177" s="160"/>
      <c r="DF177" s="160"/>
      <c r="DG177" s="160"/>
      <c r="DH177" s="160"/>
      <c r="DI177" s="160"/>
      <c r="DJ177" s="160"/>
      <c r="DK177" s="160"/>
      <c r="DL177" s="160"/>
      <c r="DM177" s="160"/>
      <c r="DN177" s="160"/>
      <c r="DO177" s="160"/>
      <c r="DP177" s="160"/>
      <c r="DQ177" s="160"/>
      <c r="DR177" s="160"/>
      <c r="DS177" s="160"/>
      <c r="DT177" s="160"/>
      <c r="DU177" s="160"/>
      <c r="DV177" s="160"/>
      <c r="DW177" s="160"/>
      <c r="DX177" s="160"/>
      <c r="DY177" s="160"/>
      <c r="DZ177" s="160"/>
      <c r="EA177" s="160"/>
      <c r="EB177" s="160"/>
      <c r="EC177" s="160"/>
      <c r="ED177" s="160"/>
      <c r="EE177" s="160"/>
      <c r="EF177" s="160"/>
      <c r="EG177" s="160"/>
      <c r="EH177" s="160"/>
      <c r="EI177" s="160"/>
      <c r="EJ177" s="160"/>
      <c r="EK177" s="160"/>
      <c r="EL177" s="160"/>
      <c r="EM177" s="160"/>
      <c r="EN177" s="160"/>
      <c r="EO177" s="160"/>
      <c r="EP177" s="160"/>
      <c r="EQ177" s="160"/>
      <c r="ER177" s="160"/>
      <c r="ES177" s="160"/>
      <c r="ET177" s="160"/>
      <c r="EU177" s="160"/>
      <c r="EV177" s="160"/>
      <c r="EW177" s="160"/>
      <c r="EX177" s="160"/>
      <c r="EY177" s="160"/>
      <c r="EZ177" s="160"/>
      <c r="FA177" s="160"/>
      <c r="FB177" s="160"/>
      <c r="FC177" s="160"/>
      <c r="FD177" s="160"/>
      <c r="FE177" s="160"/>
      <c r="FF177" s="160"/>
      <c r="FG177" s="160"/>
      <c r="FH177" s="160"/>
      <c r="FI177" s="160"/>
      <c r="FJ177" s="160"/>
      <c r="FK177" s="160"/>
      <c r="FL177" s="160"/>
      <c r="FM177" s="160"/>
      <c r="FN177" s="160"/>
      <c r="FO177" s="160"/>
      <c r="FP177" s="160"/>
      <c r="FQ177" s="160"/>
      <c r="FR177" s="160"/>
      <c r="FS177" s="160"/>
      <c r="FT177" s="160"/>
      <c r="FU177" s="160"/>
      <c r="FV177" s="160"/>
      <c r="FW177" s="160"/>
      <c r="FX177" s="160"/>
      <c r="FY177" s="160"/>
      <c r="FZ177" s="160"/>
      <c r="GA177" s="160"/>
      <c r="GB177" s="160"/>
      <c r="GC177" s="160"/>
      <c r="GD177" s="160"/>
      <c r="GE177" s="160"/>
      <c r="GF177" s="160"/>
      <c r="GG177" s="160"/>
      <c r="GH177" s="160"/>
      <c r="GI177" s="160"/>
      <c r="GJ177" s="160"/>
      <c r="GK177" s="160"/>
      <c r="GL177" s="160"/>
      <c r="GM177" s="160"/>
      <c r="GN177" s="160"/>
      <c r="GO177" s="160"/>
      <c r="GP177" s="160"/>
      <c r="GQ177" s="160"/>
      <c r="GR177" s="160"/>
      <c r="GS177" s="160"/>
      <c r="GT177" s="160"/>
      <c r="GU177" s="160"/>
      <c r="GV177" s="160"/>
      <c r="GW177" s="160"/>
      <c r="GX177" s="160"/>
      <c r="GY177" s="160"/>
      <c r="GZ177" s="160"/>
      <c r="HA177" s="160"/>
      <c r="HB177" s="160"/>
      <c r="HC177" s="160"/>
      <c r="HD177" s="160"/>
      <c r="HE177" s="160"/>
      <c r="HF177" s="160"/>
      <c r="HG177" s="160"/>
      <c r="HH177" s="160"/>
      <c r="HI177" s="160"/>
      <c r="HJ177" s="160"/>
      <c r="HK177" s="160"/>
      <c r="HL177" s="160"/>
      <c r="HM177" s="160"/>
      <c r="HN177" s="160"/>
      <c r="HO177" s="160"/>
      <c r="HP177" s="160"/>
      <c r="HQ177" s="160"/>
      <c r="HR177" s="160"/>
      <c r="HS177" s="160"/>
      <c r="HT177" s="160"/>
      <c r="HU177" s="160"/>
      <c r="HV177" s="160"/>
      <c r="HW177" s="160"/>
      <c r="HX177" s="160"/>
      <c r="HY177" s="160"/>
      <c r="HZ177" s="160"/>
      <c r="IA177" s="160"/>
      <c r="IB177" s="160"/>
      <c r="IC177" s="160"/>
      <c r="ID177" s="160"/>
      <c r="IE177" s="160"/>
      <c r="IF177" s="160"/>
      <c r="IG177" s="160"/>
      <c r="IH177" s="160"/>
      <c r="II177" s="160"/>
      <c r="IJ177" s="160"/>
      <c r="IK177" s="160"/>
      <c r="IL177" s="160"/>
      <c r="IM177" s="160"/>
      <c r="IN177" s="160"/>
      <c r="IO177" s="160"/>
      <c r="IP177" s="160"/>
      <c r="IQ177" s="160"/>
      <c r="IR177" s="160"/>
      <c r="IS177" s="160"/>
      <c r="IT177" s="160"/>
      <c r="IU177" s="160"/>
      <c r="IV177" s="160"/>
      <c r="IW177" s="160"/>
      <c r="IX177" s="160"/>
      <c r="IY177" s="160"/>
      <c r="IZ177" s="160"/>
      <c r="JA177" s="160"/>
      <c r="JB177" s="160"/>
      <c r="JC177" s="160"/>
      <c r="JD177" s="160"/>
      <c r="JE177" s="160"/>
      <c r="JF177" s="160"/>
      <c r="JG177" s="160"/>
      <c r="JH177" s="160"/>
      <c r="JI177" s="160"/>
      <c r="JJ177" s="160"/>
      <c r="JK177" s="160"/>
      <c r="JL177" s="160"/>
      <c r="JM177" s="160"/>
      <c r="JN177" s="160"/>
      <c r="JO177" s="160"/>
      <c r="JP177" s="160"/>
      <c r="JQ177" s="160"/>
      <c r="JR177" s="160"/>
      <c r="JS177" s="160"/>
      <c r="JT177" s="160"/>
      <c r="JU177" s="160"/>
      <c r="JV177" s="160"/>
      <c r="JW177" s="160"/>
      <c r="JX177" s="160"/>
      <c r="JY177" s="160"/>
      <c r="JZ177" s="160"/>
      <c r="KA177" s="160"/>
      <c r="KB177" s="160"/>
      <c r="KC177" s="160"/>
      <c r="KD177" s="160"/>
      <c r="KE177" s="160"/>
      <c r="KF177" s="160"/>
      <c r="KG177" s="160"/>
      <c r="KH177" s="160"/>
      <c r="KI177" s="160"/>
      <c r="KJ177" s="160"/>
      <c r="KK177" s="160"/>
      <c r="KL177" s="160"/>
      <c r="KM177" s="160"/>
      <c r="KN177" s="160"/>
      <c r="KO177" s="160"/>
      <c r="KP177" s="160"/>
      <c r="KQ177" s="160"/>
      <c r="KR177" s="160"/>
      <c r="KS177" s="160"/>
      <c r="KT177" s="160"/>
      <c r="KU177" s="160"/>
      <c r="KV177" s="160"/>
      <c r="KW177" s="160"/>
      <c r="KX177" s="160"/>
      <c r="KY177" s="160"/>
      <c r="KZ177" s="160"/>
      <c r="LA177" s="160"/>
      <c r="LB177" s="160"/>
      <c r="LC177" s="160"/>
      <c r="LD177" s="160"/>
      <c r="LE177" s="160"/>
      <c r="LF177" s="160"/>
      <c r="LG177" s="160"/>
      <c r="LH177" s="160"/>
      <c r="LI177" s="160"/>
      <c r="LJ177" s="160"/>
      <c r="LK177" s="160"/>
      <c r="LL177" s="160"/>
      <c r="LM177" s="160"/>
      <c r="LN177" s="160"/>
      <c r="LO177" s="160"/>
      <c r="LP177" s="160"/>
      <c r="LQ177" s="160"/>
      <c r="LR177" s="160"/>
      <c r="LS177" s="160"/>
      <c r="LT177" s="160"/>
      <c r="LU177" s="160"/>
      <c r="LV177" s="160"/>
      <c r="LW177" s="160"/>
      <c r="LX177" s="160"/>
      <c r="LY177" s="160"/>
      <c r="LZ177" s="160"/>
      <c r="MA177" s="160"/>
      <c r="MB177" s="160"/>
      <c r="MC177" s="160"/>
      <c r="MD177" s="160"/>
      <c r="ME177" s="160"/>
      <c r="MF177" s="160"/>
      <c r="MG177" s="160"/>
      <c r="MH177" s="160"/>
      <c r="MI177" s="160"/>
      <c r="MJ177" s="160"/>
      <c r="MK177" s="160"/>
      <c r="ML177" s="160"/>
      <c r="MM177" s="160"/>
      <c r="MN177" s="160"/>
      <c r="MO177" s="160"/>
      <c r="MP177" s="160"/>
      <c r="MQ177" s="160"/>
      <c r="MR177" s="160"/>
      <c r="MS177" s="160"/>
      <c r="MT177" s="160"/>
      <c r="MU177" s="160"/>
      <c r="MV177" s="160"/>
      <c r="MW177" s="160"/>
      <c r="MX177" s="160"/>
      <c r="MY177" s="160"/>
      <c r="MZ177" s="160"/>
      <c r="NA177" s="160"/>
      <c r="NB177" s="160"/>
      <c r="NC177" s="160"/>
      <c r="ND177" s="160"/>
      <c r="NE177" s="160"/>
      <c r="NF177" s="160"/>
      <c r="NG177" s="160"/>
      <c r="NH177" s="160"/>
      <c r="NI177" s="160"/>
      <c r="NJ177" s="160"/>
      <c r="NK177" s="160"/>
      <c r="NL177" s="160"/>
      <c r="NM177" s="160"/>
      <c r="NN177" s="160"/>
      <c r="NO177" s="160"/>
      <c r="NP177" s="160"/>
      <c r="NQ177" s="160"/>
      <c r="NR177" s="160"/>
      <c r="NS177" s="160"/>
      <c r="NT177" s="160"/>
      <c r="NU177" s="160"/>
      <c r="NV177" s="160"/>
      <c r="NW177" s="160"/>
      <c r="NX177" s="160"/>
      <c r="NY177" s="160"/>
      <c r="NZ177" s="160"/>
      <c r="OA177" s="160"/>
      <c r="OB177" s="160"/>
      <c r="OC177" s="160"/>
      <c r="OD177" s="160"/>
      <c r="OE177" s="160"/>
      <c r="OF177" s="160"/>
      <c r="OG177" s="160"/>
      <c r="OH177" s="160"/>
      <c r="OI177" s="160"/>
      <c r="OJ177" s="160"/>
      <c r="OK177" s="160"/>
      <c r="OL177" s="160"/>
      <c r="OM177" s="160"/>
      <c r="ON177" s="160"/>
      <c r="OO177" s="160"/>
      <c r="OP177" s="160"/>
      <c r="OQ177" s="160"/>
      <c r="OR177" s="160"/>
      <c r="OS177" s="160"/>
      <c r="OT177" s="160"/>
      <c r="OU177" s="160"/>
      <c r="OV177" s="160"/>
      <c r="OW177" s="160"/>
      <c r="OX177" s="160"/>
      <c r="OY177" s="160"/>
      <c r="OZ177" s="160"/>
      <c r="PA177" s="160"/>
      <c r="PB177" s="160"/>
      <c r="PC177" s="160"/>
      <c r="PD177" s="160"/>
      <c r="PE177" s="160"/>
      <c r="PF177" s="160"/>
      <c r="PG177" s="160"/>
      <c r="PH177" s="160"/>
      <c r="PI177" s="160"/>
      <c r="PJ177" s="160"/>
      <c r="PK177" s="160"/>
      <c r="PL177" s="160"/>
      <c r="PM177" s="160"/>
      <c r="PN177" s="160"/>
      <c r="PO177" s="160"/>
      <c r="PP177" s="160"/>
      <c r="PQ177" s="160"/>
      <c r="PR177" s="160"/>
      <c r="PS177" s="160"/>
      <c r="PT177" s="160"/>
      <c r="PU177" s="160"/>
      <c r="PV177" s="160"/>
      <c r="PW177" s="160"/>
      <c r="PX177" s="160"/>
      <c r="PY177" s="160"/>
      <c r="PZ177" s="160"/>
      <c r="QA177" s="160"/>
      <c r="QB177" s="160"/>
      <c r="QC177" s="160"/>
      <c r="QD177" s="160"/>
      <c r="QE177" s="160"/>
      <c r="QF177" s="160"/>
      <c r="QG177" s="160"/>
      <c r="QH177" s="160"/>
      <c r="QI177" s="160"/>
      <c r="QJ177" s="160"/>
      <c r="QK177" s="160"/>
      <c r="QL177" s="160"/>
      <c r="QM177" s="160"/>
      <c r="QN177" s="160"/>
      <c r="QO177" s="160"/>
      <c r="QP177" s="160"/>
      <c r="QQ177" s="160"/>
      <c r="QR177" s="160"/>
      <c r="QS177" s="160"/>
      <c r="QT177" s="160"/>
      <c r="QU177" s="160"/>
      <c r="QV177" s="160"/>
      <c r="QW177" s="160"/>
      <c r="QX177" s="160"/>
      <c r="QY177" s="160"/>
      <c r="QZ177" s="160"/>
      <c r="RA177" s="160"/>
      <c r="RB177" s="160"/>
      <c r="RC177" s="160"/>
      <c r="RD177" s="160"/>
      <c r="RE177" s="160"/>
      <c r="RF177" s="160"/>
      <c r="RG177" s="160"/>
      <c r="RH177" s="160"/>
      <c r="RI177" s="160"/>
      <c r="RJ177" s="160"/>
      <c r="RK177" s="160"/>
      <c r="RL177" s="160"/>
      <c r="RM177" s="160"/>
      <c r="RN177" s="160"/>
      <c r="RO177" s="160"/>
      <c r="RP177" s="160"/>
      <c r="RQ177" s="160"/>
      <c r="RR177" s="160"/>
      <c r="RS177" s="160"/>
      <c r="RT177" s="160"/>
      <c r="RU177" s="160"/>
      <c r="RV177" s="160"/>
      <c r="RW177" s="160"/>
      <c r="RX177" s="160"/>
      <c r="RY177" s="160"/>
      <c r="RZ177" s="160"/>
      <c r="SA177" s="160"/>
      <c r="SB177" s="160"/>
      <c r="SC177" s="160"/>
      <c r="SD177" s="160"/>
      <c r="SE177" s="160"/>
      <c r="SF177" s="160"/>
      <c r="SG177" s="160"/>
      <c r="SH177" s="160"/>
      <c r="SI177" s="160"/>
      <c r="SJ177" s="160"/>
      <c r="SK177" s="160"/>
      <c r="SL177" s="160"/>
      <c r="SM177" s="160"/>
      <c r="SN177" s="160"/>
      <c r="SO177" s="160"/>
      <c r="SP177" s="160"/>
      <c r="SQ177" s="160"/>
      <c r="SR177" s="160"/>
      <c r="SS177" s="160"/>
      <c r="ST177" s="160"/>
      <c r="SU177" s="160"/>
      <c r="SV177" s="160"/>
      <c r="SW177" s="160"/>
      <c r="SX177" s="160"/>
      <c r="SY177" s="160"/>
      <c r="SZ177" s="160"/>
      <c r="TA177" s="160"/>
      <c r="TB177" s="160"/>
      <c r="TC177" s="160"/>
      <c r="TD177" s="160"/>
      <c r="TE177" s="160"/>
      <c r="TF177" s="160"/>
      <c r="TG177" s="160"/>
      <c r="TH177" s="160"/>
      <c r="TI177" s="160"/>
      <c r="TJ177" s="160"/>
      <c r="TK177" s="160"/>
      <c r="TL177" s="160"/>
      <c r="TM177" s="160"/>
      <c r="TN177" s="160"/>
      <c r="TO177" s="160"/>
      <c r="TP177" s="160"/>
      <c r="TQ177" s="160"/>
      <c r="TR177" s="160"/>
      <c r="TS177" s="160"/>
      <c r="TT177" s="160"/>
      <c r="TU177" s="160"/>
      <c r="TV177" s="160"/>
      <c r="TW177" s="160"/>
      <c r="TX177" s="160"/>
      <c r="TY177" s="160"/>
      <c r="TZ177" s="160"/>
      <c r="UA177" s="160"/>
      <c r="UB177" s="160"/>
      <c r="UC177" s="160"/>
      <c r="UD177" s="160"/>
      <c r="UE177" s="160"/>
      <c r="UF177" s="160"/>
      <c r="UG177" s="160"/>
      <c r="UH177" s="160"/>
      <c r="UI177" s="160"/>
      <c r="UJ177" s="160"/>
      <c r="UK177" s="160"/>
      <c r="UL177" s="160"/>
      <c r="UM177" s="160"/>
      <c r="UN177" s="160"/>
      <c r="UO177" s="160"/>
      <c r="UP177" s="160"/>
      <c r="UQ177" s="160"/>
      <c r="UR177" s="160"/>
      <c r="US177" s="160"/>
      <c r="UT177" s="160"/>
      <c r="UU177" s="160"/>
      <c r="UV177" s="160"/>
      <c r="UW177" s="160"/>
      <c r="UX177" s="160"/>
      <c r="UY177" s="160"/>
      <c r="UZ177" s="160"/>
      <c r="VA177" s="160"/>
      <c r="VB177" s="160"/>
      <c r="VC177" s="160"/>
      <c r="VD177" s="160"/>
      <c r="VE177" s="160"/>
      <c r="VF177" s="160"/>
      <c r="VG177" s="160"/>
      <c r="VH177" s="160"/>
      <c r="VI177" s="160"/>
      <c r="VJ177" s="160"/>
      <c r="VK177" s="160"/>
      <c r="VL177" s="160"/>
      <c r="VM177" s="160"/>
      <c r="VN177" s="160"/>
      <c r="VO177" s="160"/>
      <c r="VP177" s="160"/>
      <c r="VQ177" s="160"/>
      <c r="VR177" s="160"/>
      <c r="VS177" s="160"/>
      <c r="VT177" s="160"/>
      <c r="VU177" s="160"/>
      <c r="VV177" s="160"/>
      <c r="VW177" s="160"/>
      <c r="VX177" s="160"/>
      <c r="VY177" s="160"/>
      <c r="VZ177" s="160"/>
      <c r="WA177" s="160"/>
      <c r="WB177" s="160"/>
      <c r="WC177" s="160"/>
      <c r="WD177" s="160"/>
      <c r="WE177" s="160"/>
      <c r="WF177" s="160"/>
      <c r="WG177" s="160"/>
      <c r="WH177" s="160"/>
      <c r="WI177" s="160"/>
      <c r="WJ177" s="160"/>
      <c r="WK177" s="160"/>
      <c r="WL177" s="160"/>
      <c r="WM177" s="160"/>
      <c r="WN177" s="160"/>
      <c r="WO177" s="160"/>
      <c r="WP177" s="160"/>
      <c r="WQ177" s="160"/>
      <c r="WR177" s="160"/>
      <c r="WS177" s="160"/>
      <c r="WT177" s="160"/>
      <c r="WU177" s="160"/>
      <c r="WV177" s="160"/>
      <c r="WW177" s="160"/>
      <c r="WX177" s="160"/>
      <c r="WY177" s="160"/>
      <c r="WZ177" s="160"/>
      <c r="XA177" s="160"/>
      <c r="XB177" s="160"/>
      <c r="XC177" s="160"/>
      <c r="XD177" s="160"/>
      <c r="XE177" s="160"/>
      <c r="XF177" s="160"/>
      <c r="XG177" s="160"/>
      <c r="XH177" s="160"/>
      <c r="XI177" s="160"/>
      <c r="XJ177" s="160"/>
      <c r="XK177" s="160"/>
      <c r="XL177" s="160"/>
      <c r="XM177" s="160"/>
      <c r="XN177" s="160"/>
      <c r="XO177" s="160"/>
      <c r="XP177" s="160"/>
      <c r="XQ177" s="160"/>
      <c r="XR177" s="160"/>
      <c r="XS177" s="160"/>
      <c r="XT177" s="160"/>
      <c r="XU177" s="160"/>
      <c r="XV177" s="160"/>
      <c r="XW177" s="160"/>
      <c r="XX177" s="160"/>
      <c r="XY177" s="160"/>
      <c r="XZ177" s="160"/>
      <c r="YA177" s="160"/>
      <c r="YB177" s="160"/>
      <c r="YC177" s="160"/>
      <c r="YD177" s="160"/>
      <c r="YE177" s="160"/>
      <c r="YF177" s="160"/>
      <c r="YG177" s="160"/>
      <c r="YH177" s="160"/>
      <c r="YI177" s="160"/>
      <c r="YJ177" s="160"/>
      <c r="YK177" s="160"/>
      <c r="YL177" s="160"/>
      <c r="YM177" s="160"/>
      <c r="YN177" s="160"/>
      <c r="YO177" s="160"/>
      <c r="YP177" s="160"/>
      <c r="YQ177" s="160"/>
      <c r="YR177" s="160"/>
      <c r="YS177" s="160"/>
      <c r="YT177" s="160"/>
      <c r="YU177" s="160"/>
      <c r="YV177" s="160"/>
      <c r="YW177" s="160"/>
      <c r="YX177" s="160"/>
      <c r="YY177" s="160"/>
      <c r="YZ177" s="160"/>
      <c r="ZA177" s="160"/>
      <c r="ZB177" s="160"/>
      <c r="ZC177" s="160"/>
      <c r="ZD177" s="160"/>
      <c r="ZE177" s="160"/>
      <c r="ZF177" s="160"/>
      <c r="ZG177" s="160"/>
      <c r="ZH177" s="160"/>
      <c r="ZI177" s="160"/>
      <c r="ZJ177" s="160"/>
      <c r="ZK177" s="160"/>
      <c r="ZL177" s="160"/>
      <c r="ZM177" s="160"/>
      <c r="ZN177" s="160"/>
      <c r="ZO177" s="160"/>
      <c r="ZP177" s="160"/>
      <c r="ZQ177" s="160"/>
      <c r="ZR177" s="160"/>
      <c r="ZS177" s="160"/>
      <c r="ZT177" s="160"/>
      <c r="ZU177" s="160"/>
      <c r="ZV177" s="160"/>
      <c r="ZW177" s="160"/>
      <c r="ZX177" s="160"/>
      <c r="ZY177" s="160"/>
      <c r="ZZ177" s="160"/>
      <c r="AAA177" s="160"/>
      <c r="AAB177" s="160"/>
      <c r="AAC177" s="160"/>
      <c r="AAD177" s="160"/>
      <c r="AAE177" s="160"/>
      <c r="AAF177" s="160"/>
      <c r="AAG177" s="160"/>
      <c r="AAH177" s="160"/>
      <c r="AAI177" s="160"/>
      <c r="AAJ177" s="160"/>
      <c r="AAK177" s="160"/>
      <c r="AAL177" s="160"/>
      <c r="AAM177" s="160"/>
      <c r="AAN177" s="160"/>
      <c r="AAO177" s="160"/>
      <c r="AAP177" s="160"/>
      <c r="AAQ177" s="160"/>
      <c r="AAR177" s="160"/>
      <c r="AAS177" s="160"/>
      <c r="AAT177" s="160"/>
      <c r="AAU177" s="160"/>
      <c r="AAV177" s="160"/>
      <c r="AAW177" s="160"/>
      <c r="AAX177" s="160"/>
      <c r="AAY177" s="160"/>
      <c r="AAZ177" s="160"/>
      <c r="ABA177" s="160"/>
      <c r="ABB177" s="160"/>
      <c r="ABC177" s="160"/>
      <c r="ABD177" s="160"/>
      <c r="ABE177" s="160"/>
      <c r="ABF177" s="160"/>
      <c r="ABG177" s="160"/>
      <c r="ABH177" s="160"/>
      <c r="ABI177" s="160"/>
      <c r="ABJ177" s="160"/>
      <c r="ABK177" s="160"/>
      <c r="ABL177" s="160"/>
      <c r="ABM177" s="160"/>
      <c r="ABN177" s="160"/>
      <c r="ABO177" s="160"/>
      <c r="ABP177" s="160"/>
      <c r="ABQ177" s="160"/>
      <c r="ABR177" s="160"/>
      <c r="ABS177" s="160"/>
      <c r="ABT177" s="160"/>
      <c r="ABU177" s="160"/>
      <c r="ABV177" s="160"/>
      <c r="ABW177" s="160"/>
      <c r="ABX177" s="160"/>
      <c r="ABY177" s="160"/>
      <c r="ABZ177" s="160"/>
      <c r="ACA177" s="160"/>
      <c r="ACB177" s="160"/>
      <c r="ACC177" s="160"/>
      <c r="ACD177" s="160"/>
      <c r="ACE177" s="160"/>
      <c r="ACF177" s="160"/>
      <c r="ACG177" s="160"/>
      <c r="ACH177" s="160"/>
      <c r="ACI177" s="160"/>
      <c r="ACJ177" s="160"/>
      <c r="ACK177" s="160"/>
      <c r="ACL177" s="160"/>
      <c r="ACM177" s="160"/>
      <c r="ACN177" s="160"/>
      <c r="ACO177" s="160"/>
      <c r="ACP177" s="160"/>
      <c r="ACQ177" s="160"/>
      <c r="ACR177" s="160"/>
      <c r="ACS177" s="160"/>
      <c r="ACT177" s="160"/>
      <c r="ACU177" s="160"/>
      <c r="ACV177" s="160"/>
      <c r="ACW177" s="160"/>
      <c r="ACX177" s="160"/>
      <c r="ACY177" s="160"/>
      <c r="ACZ177" s="160"/>
      <c r="ADA177" s="160"/>
      <c r="ADB177" s="160"/>
      <c r="ADC177" s="160"/>
      <c r="ADD177" s="160"/>
      <c r="ADE177" s="160"/>
      <c r="ADF177" s="160"/>
      <c r="ADG177" s="160"/>
      <c r="ADH177" s="160"/>
      <c r="ADI177" s="160"/>
      <c r="ADJ177" s="160"/>
      <c r="ADK177" s="160"/>
      <c r="ADL177" s="160"/>
      <c r="ADM177" s="160"/>
      <c r="ADN177" s="160"/>
      <c r="ADO177" s="160"/>
      <c r="ADP177" s="160"/>
      <c r="ADQ177" s="160"/>
      <c r="ADR177" s="160"/>
      <c r="ADS177" s="160"/>
      <c r="ADT177" s="160"/>
      <c r="ADU177" s="160"/>
      <c r="ADV177" s="160"/>
      <c r="ADW177" s="160"/>
      <c r="ADX177" s="160"/>
      <c r="ADY177" s="160"/>
      <c r="ADZ177" s="160"/>
      <c r="AEA177" s="160"/>
      <c r="AEB177" s="160"/>
      <c r="AEC177" s="160"/>
      <c r="AED177" s="160"/>
      <c r="AEE177" s="160"/>
      <c r="AEF177" s="160"/>
      <c r="AEG177" s="160"/>
      <c r="AEH177" s="160"/>
      <c r="AEI177" s="160"/>
      <c r="AEJ177" s="160"/>
      <c r="AEK177" s="160"/>
      <c r="AEL177" s="160"/>
      <c r="AEM177" s="160"/>
      <c r="AEN177" s="160"/>
      <c r="AEO177" s="160"/>
      <c r="AEP177" s="160"/>
      <c r="AEQ177" s="160"/>
      <c r="AER177" s="160"/>
      <c r="AES177" s="160"/>
      <c r="AET177" s="160"/>
      <c r="AEU177" s="160"/>
      <c r="AEV177" s="160"/>
      <c r="AEW177" s="160"/>
      <c r="AEX177" s="160"/>
      <c r="AEY177" s="160"/>
      <c r="AEZ177" s="160"/>
      <c r="AFA177" s="160"/>
      <c r="AFB177" s="160"/>
      <c r="AFC177" s="160"/>
      <c r="AFD177" s="160"/>
      <c r="AFE177" s="160"/>
      <c r="AFF177" s="160"/>
      <c r="AFG177" s="160"/>
      <c r="AFH177" s="160"/>
      <c r="AFI177" s="160"/>
      <c r="AFJ177" s="160"/>
      <c r="AFK177" s="160"/>
      <c r="AFL177" s="160"/>
      <c r="AFM177" s="160"/>
      <c r="AFN177" s="160"/>
      <c r="AFO177" s="160"/>
      <c r="AFP177" s="160"/>
      <c r="AFQ177" s="160"/>
      <c r="AFR177" s="160"/>
      <c r="AFS177" s="160"/>
      <c r="AFT177" s="160"/>
      <c r="AFU177" s="160"/>
      <c r="AFV177" s="160"/>
      <c r="AFW177" s="160"/>
      <c r="AFX177" s="160"/>
      <c r="AFY177" s="160"/>
      <c r="AFZ177" s="160"/>
      <c r="AGA177" s="160"/>
      <c r="AGB177" s="160"/>
      <c r="AGC177" s="160"/>
      <c r="AGD177" s="160"/>
      <c r="AGE177" s="160"/>
      <c r="AGF177" s="160"/>
      <c r="AGG177" s="160"/>
      <c r="AGH177" s="160"/>
      <c r="AGI177" s="160"/>
      <c r="AGJ177" s="160"/>
      <c r="AGK177" s="160"/>
      <c r="AGL177" s="160"/>
      <c r="AGM177" s="160"/>
      <c r="AGN177" s="160"/>
      <c r="AGO177" s="160"/>
      <c r="AGP177" s="160"/>
      <c r="AGQ177" s="160"/>
      <c r="AGR177" s="160"/>
      <c r="AGS177" s="160"/>
      <c r="AGT177" s="160"/>
      <c r="AGU177" s="160"/>
      <c r="AGV177" s="160"/>
      <c r="AGW177" s="160"/>
      <c r="AGX177" s="160"/>
      <c r="AGY177" s="160"/>
      <c r="AGZ177" s="160"/>
      <c r="AHA177" s="160"/>
      <c r="AHB177" s="160"/>
      <c r="AHC177" s="160"/>
      <c r="AHD177" s="160"/>
      <c r="AHE177" s="160"/>
      <c r="AHF177" s="160"/>
      <c r="AHG177" s="160"/>
      <c r="AHH177" s="160"/>
      <c r="AHI177" s="160"/>
      <c r="AHJ177" s="160"/>
      <c r="AHK177" s="160"/>
      <c r="AHL177" s="160"/>
      <c r="AHM177" s="160"/>
      <c r="AHN177" s="160"/>
      <c r="AHO177" s="160"/>
      <c r="AHP177" s="160"/>
      <c r="AHQ177" s="160"/>
      <c r="AHR177" s="160"/>
      <c r="AHS177" s="160"/>
      <c r="AHT177" s="160"/>
      <c r="AHU177" s="160"/>
      <c r="AHV177" s="160"/>
      <c r="AHW177" s="160"/>
      <c r="AHX177" s="160"/>
      <c r="AHY177" s="160"/>
      <c r="AHZ177" s="160"/>
      <c r="AIA177" s="160"/>
      <c r="AIB177" s="160"/>
      <c r="AIC177" s="160"/>
      <c r="AID177" s="160"/>
      <c r="AIE177" s="160"/>
      <c r="AIF177" s="160"/>
      <c r="AIG177" s="160"/>
      <c r="AIH177" s="160"/>
      <c r="AII177" s="160"/>
      <c r="AIJ177" s="160"/>
      <c r="AIK177" s="160"/>
      <c r="AIL177" s="160"/>
      <c r="AIM177" s="160"/>
      <c r="AIN177" s="160"/>
      <c r="AIO177" s="160"/>
      <c r="AIP177" s="160"/>
      <c r="AIQ177" s="160"/>
      <c r="AIR177" s="160"/>
      <c r="AIS177" s="160"/>
      <c r="AIT177" s="160"/>
      <c r="AIU177" s="160"/>
      <c r="AIV177" s="160"/>
      <c r="AIW177" s="160"/>
      <c r="AIX177" s="160"/>
      <c r="AIY177" s="160"/>
      <c r="AIZ177" s="160"/>
      <c r="AJA177" s="160"/>
      <c r="AJB177" s="160"/>
      <c r="AJC177" s="160"/>
      <c r="AJD177" s="160"/>
      <c r="AJE177" s="160"/>
      <c r="AJF177" s="160"/>
      <c r="AJG177" s="160"/>
      <c r="AJH177" s="160"/>
      <c r="AJI177" s="160"/>
      <c r="AJJ177" s="160"/>
    </row>
    <row r="178" spans="1:946" s="161" customFormat="1" ht="27.95" customHeight="1" x14ac:dyDescent="0.25">
      <c r="A178" s="73" t="s">
        <v>123</v>
      </c>
      <c r="B178" s="73" t="s">
        <v>382</v>
      </c>
      <c r="C178" s="71"/>
      <c r="D178" s="86"/>
      <c r="E178" s="86"/>
      <c r="F178" s="81" t="s">
        <v>388</v>
      </c>
      <c r="G178" s="86"/>
      <c r="H178" s="86"/>
      <c r="I178" s="86"/>
      <c r="J178" s="86"/>
      <c r="K178" s="62"/>
      <c r="L178" s="86"/>
      <c r="M178" s="64" t="s">
        <v>66</v>
      </c>
      <c r="N178" s="88"/>
      <c r="O178" s="88"/>
      <c r="P178" s="88"/>
      <c r="Q178" s="64">
        <v>1</v>
      </c>
      <c r="R178" s="88"/>
      <c r="S178" s="88"/>
      <c r="T178" s="88"/>
      <c r="U178" s="88"/>
      <c r="V178" s="88"/>
      <c r="W178" s="88"/>
      <c r="X178" s="88"/>
      <c r="Y178" s="88"/>
      <c r="Z178" s="51">
        <f t="shared" si="2"/>
        <v>1</v>
      </c>
      <c r="AA178" s="66"/>
      <c r="AB178" s="53"/>
      <c r="AC178" s="67"/>
      <c r="AD178" s="68"/>
      <c r="AE178" s="68"/>
      <c r="AF178" s="69"/>
      <c r="AG178" s="66"/>
      <c r="AH178" s="66"/>
      <c r="AI178" s="67"/>
      <c r="AJ178" s="160"/>
      <c r="AK178" s="160"/>
      <c r="AL178" s="160"/>
      <c r="AM178" s="160"/>
      <c r="AN178" s="160"/>
      <c r="AO178" s="160"/>
      <c r="AP178" s="160"/>
      <c r="AQ178" s="160"/>
      <c r="AR178" s="160"/>
      <c r="AS178" s="160"/>
      <c r="AT178" s="160"/>
      <c r="AU178" s="160"/>
      <c r="AV178" s="160"/>
      <c r="AW178" s="160"/>
      <c r="AX178" s="160"/>
      <c r="AY178" s="160"/>
      <c r="AZ178" s="160"/>
      <c r="BA178" s="160"/>
      <c r="BB178" s="160"/>
      <c r="BC178" s="160"/>
      <c r="BD178" s="160"/>
      <c r="BE178" s="160"/>
      <c r="BF178" s="160"/>
      <c r="BG178" s="160"/>
      <c r="BH178" s="160"/>
      <c r="BI178" s="160"/>
      <c r="BJ178" s="160"/>
      <c r="BK178" s="160"/>
      <c r="BL178" s="160"/>
      <c r="BM178" s="160"/>
      <c r="BN178" s="160"/>
      <c r="BO178" s="160"/>
      <c r="BP178" s="160"/>
      <c r="BQ178" s="160"/>
      <c r="BR178" s="160"/>
      <c r="BS178" s="160"/>
      <c r="BT178" s="160"/>
      <c r="BU178" s="160"/>
      <c r="BV178" s="160"/>
      <c r="BW178" s="160"/>
      <c r="BX178" s="160"/>
      <c r="BY178" s="160"/>
      <c r="BZ178" s="160"/>
      <c r="CA178" s="160"/>
      <c r="CB178" s="160"/>
      <c r="CC178" s="160"/>
      <c r="CD178" s="160"/>
      <c r="CE178" s="160"/>
      <c r="CF178" s="160"/>
      <c r="CG178" s="160"/>
      <c r="CH178" s="160"/>
      <c r="CI178" s="160"/>
      <c r="CJ178" s="160"/>
      <c r="CK178" s="160"/>
      <c r="CL178" s="160"/>
      <c r="CM178" s="160"/>
      <c r="CN178" s="160"/>
      <c r="CO178" s="160"/>
      <c r="CP178" s="160"/>
      <c r="CQ178" s="160"/>
      <c r="CR178" s="160"/>
      <c r="CS178" s="160"/>
      <c r="CT178" s="160"/>
      <c r="CU178" s="160"/>
      <c r="CV178" s="160"/>
      <c r="CW178" s="160"/>
      <c r="CX178" s="160"/>
      <c r="CY178" s="160"/>
      <c r="CZ178" s="160"/>
      <c r="DA178" s="160"/>
      <c r="DB178" s="160"/>
      <c r="DC178" s="160"/>
      <c r="DD178" s="160"/>
      <c r="DE178" s="160"/>
      <c r="DF178" s="160"/>
      <c r="DG178" s="160"/>
      <c r="DH178" s="160"/>
      <c r="DI178" s="160"/>
      <c r="DJ178" s="160"/>
      <c r="DK178" s="160"/>
      <c r="DL178" s="160"/>
      <c r="DM178" s="160"/>
      <c r="DN178" s="160"/>
      <c r="DO178" s="160"/>
      <c r="DP178" s="160"/>
      <c r="DQ178" s="160"/>
      <c r="DR178" s="160"/>
      <c r="DS178" s="160"/>
      <c r="DT178" s="160"/>
      <c r="DU178" s="160"/>
      <c r="DV178" s="160"/>
      <c r="DW178" s="160"/>
      <c r="DX178" s="160"/>
      <c r="DY178" s="160"/>
      <c r="DZ178" s="160"/>
      <c r="EA178" s="160"/>
      <c r="EB178" s="160"/>
      <c r="EC178" s="160"/>
      <c r="ED178" s="160"/>
      <c r="EE178" s="160"/>
      <c r="EF178" s="160"/>
      <c r="EG178" s="160"/>
      <c r="EH178" s="160"/>
      <c r="EI178" s="160"/>
      <c r="EJ178" s="160"/>
      <c r="EK178" s="160"/>
      <c r="EL178" s="160"/>
      <c r="EM178" s="160"/>
      <c r="EN178" s="160"/>
      <c r="EO178" s="160"/>
      <c r="EP178" s="160"/>
      <c r="EQ178" s="160"/>
      <c r="ER178" s="160"/>
      <c r="ES178" s="160"/>
      <c r="ET178" s="160"/>
      <c r="EU178" s="160"/>
      <c r="EV178" s="160"/>
      <c r="EW178" s="160"/>
      <c r="EX178" s="160"/>
      <c r="EY178" s="160"/>
      <c r="EZ178" s="160"/>
      <c r="FA178" s="160"/>
      <c r="FB178" s="160"/>
      <c r="FC178" s="160"/>
      <c r="FD178" s="160"/>
      <c r="FE178" s="160"/>
      <c r="FF178" s="160"/>
      <c r="FG178" s="160"/>
      <c r="FH178" s="160"/>
      <c r="FI178" s="160"/>
      <c r="FJ178" s="160"/>
      <c r="FK178" s="160"/>
      <c r="FL178" s="160"/>
      <c r="FM178" s="160"/>
      <c r="FN178" s="160"/>
      <c r="FO178" s="160"/>
      <c r="FP178" s="160"/>
      <c r="FQ178" s="160"/>
      <c r="FR178" s="160"/>
      <c r="FS178" s="160"/>
      <c r="FT178" s="160"/>
      <c r="FU178" s="160"/>
      <c r="FV178" s="160"/>
      <c r="FW178" s="160"/>
      <c r="FX178" s="160"/>
      <c r="FY178" s="160"/>
      <c r="FZ178" s="160"/>
      <c r="GA178" s="160"/>
      <c r="GB178" s="160"/>
      <c r="GC178" s="160"/>
      <c r="GD178" s="160"/>
      <c r="GE178" s="160"/>
      <c r="GF178" s="160"/>
      <c r="GG178" s="160"/>
      <c r="GH178" s="160"/>
      <c r="GI178" s="160"/>
      <c r="GJ178" s="160"/>
      <c r="GK178" s="160"/>
      <c r="GL178" s="160"/>
      <c r="GM178" s="160"/>
      <c r="GN178" s="160"/>
      <c r="GO178" s="160"/>
      <c r="GP178" s="160"/>
      <c r="GQ178" s="160"/>
      <c r="GR178" s="160"/>
      <c r="GS178" s="160"/>
      <c r="GT178" s="160"/>
      <c r="GU178" s="160"/>
      <c r="GV178" s="160"/>
      <c r="GW178" s="160"/>
      <c r="GX178" s="160"/>
      <c r="GY178" s="160"/>
      <c r="GZ178" s="160"/>
      <c r="HA178" s="160"/>
      <c r="HB178" s="160"/>
      <c r="HC178" s="160"/>
      <c r="HD178" s="160"/>
      <c r="HE178" s="160"/>
      <c r="HF178" s="160"/>
      <c r="HG178" s="160"/>
      <c r="HH178" s="160"/>
      <c r="HI178" s="160"/>
      <c r="HJ178" s="160"/>
      <c r="HK178" s="160"/>
      <c r="HL178" s="160"/>
      <c r="HM178" s="160"/>
      <c r="HN178" s="160"/>
      <c r="HO178" s="160"/>
      <c r="HP178" s="160"/>
      <c r="HQ178" s="160"/>
      <c r="HR178" s="160"/>
      <c r="HS178" s="160"/>
      <c r="HT178" s="160"/>
      <c r="HU178" s="160"/>
      <c r="HV178" s="160"/>
      <c r="HW178" s="160"/>
      <c r="HX178" s="160"/>
      <c r="HY178" s="160"/>
      <c r="HZ178" s="160"/>
      <c r="IA178" s="160"/>
      <c r="IB178" s="160"/>
      <c r="IC178" s="160"/>
      <c r="ID178" s="160"/>
      <c r="IE178" s="160"/>
      <c r="IF178" s="160"/>
      <c r="IG178" s="160"/>
      <c r="IH178" s="160"/>
      <c r="II178" s="160"/>
      <c r="IJ178" s="160"/>
      <c r="IK178" s="160"/>
      <c r="IL178" s="160"/>
      <c r="IM178" s="160"/>
      <c r="IN178" s="160"/>
      <c r="IO178" s="160"/>
      <c r="IP178" s="160"/>
      <c r="IQ178" s="160"/>
      <c r="IR178" s="160"/>
      <c r="IS178" s="160"/>
      <c r="IT178" s="160"/>
      <c r="IU178" s="160"/>
      <c r="IV178" s="160"/>
      <c r="IW178" s="160"/>
      <c r="IX178" s="160"/>
      <c r="IY178" s="160"/>
      <c r="IZ178" s="160"/>
      <c r="JA178" s="160"/>
      <c r="JB178" s="160"/>
      <c r="JC178" s="160"/>
      <c r="JD178" s="160"/>
      <c r="JE178" s="160"/>
      <c r="JF178" s="160"/>
      <c r="JG178" s="160"/>
      <c r="JH178" s="160"/>
      <c r="JI178" s="160"/>
      <c r="JJ178" s="160"/>
      <c r="JK178" s="160"/>
      <c r="JL178" s="160"/>
      <c r="JM178" s="160"/>
      <c r="JN178" s="160"/>
      <c r="JO178" s="160"/>
      <c r="JP178" s="160"/>
      <c r="JQ178" s="160"/>
      <c r="JR178" s="160"/>
      <c r="JS178" s="160"/>
      <c r="JT178" s="160"/>
      <c r="JU178" s="160"/>
      <c r="JV178" s="160"/>
      <c r="JW178" s="160"/>
      <c r="JX178" s="160"/>
      <c r="JY178" s="160"/>
      <c r="JZ178" s="160"/>
      <c r="KA178" s="160"/>
      <c r="KB178" s="160"/>
      <c r="KC178" s="160"/>
      <c r="KD178" s="160"/>
      <c r="KE178" s="160"/>
      <c r="KF178" s="160"/>
      <c r="KG178" s="160"/>
      <c r="KH178" s="160"/>
      <c r="KI178" s="160"/>
      <c r="KJ178" s="160"/>
      <c r="KK178" s="160"/>
      <c r="KL178" s="160"/>
      <c r="KM178" s="160"/>
      <c r="KN178" s="160"/>
      <c r="KO178" s="160"/>
      <c r="KP178" s="160"/>
      <c r="KQ178" s="160"/>
      <c r="KR178" s="160"/>
      <c r="KS178" s="160"/>
      <c r="KT178" s="160"/>
      <c r="KU178" s="160"/>
      <c r="KV178" s="160"/>
      <c r="KW178" s="160"/>
      <c r="KX178" s="160"/>
      <c r="KY178" s="160"/>
      <c r="KZ178" s="160"/>
      <c r="LA178" s="160"/>
      <c r="LB178" s="160"/>
      <c r="LC178" s="160"/>
      <c r="LD178" s="160"/>
      <c r="LE178" s="160"/>
      <c r="LF178" s="160"/>
      <c r="LG178" s="160"/>
      <c r="LH178" s="160"/>
      <c r="LI178" s="160"/>
      <c r="LJ178" s="160"/>
      <c r="LK178" s="160"/>
      <c r="LL178" s="160"/>
      <c r="LM178" s="160"/>
      <c r="LN178" s="160"/>
      <c r="LO178" s="160"/>
      <c r="LP178" s="160"/>
      <c r="LQ178" s="160"/>
      <c r="LR178" s="160"/>
      <c r="LS178" s="160"/>
      <c r="LT178" s="160"/>
      <c r="LU178" s="160"/>
      <c r="LV178" s="160"/>
      <c r="LW178" s="160"/>
      <c r="LX178" s="160"/>
      <c r="LY178" s="160"/>
      <c r="LZ178" s="160"/>
      <c r="MA178" s="160"/>
      <c r="MB178" s="160"/>
      <c r="MC178" s="160"/>
      <c r="MD178" s="160"/>
      <c r="ME178" s="160"/>
      <c r="MF178" s="160"/>
      <c r="MG178" s="160"/>
      <c r="MH178" s="160"/>
      <c r="MI178" s="160"/>
      <c r="MJ178" s="160"/>
      <c r="MK178" s="160"/>
      <c r="ML178" s="160"/>
      <c r="MM178" s="160"/>
      <c r="MN178" s="160"/>
      <c r="MO178" s="160"/>
      <c r="MP178" s="160"/>
      <c r="MQ178" s="160"/>
      <c r="MR178" s="160"/>
      <c r="MS178" s="160"/>
      <c r="MT178" s="160"/>
      <c r="MU178" s="160"/>
      <c r="MV178" s="160"/>
      <c r="MW178" s="160"/>
      <c r="MX178" s="160"/>
      <c r="MY178" s="160"/>
      <c r="MZ178" s="160"/>
      <c r="NA178" s="160"/>
      <c r="NB178" s="160"/>
      <c r="NC178" s="160"/>
      <c r="ND178" s="160"/>
      <c r="NE178" s="160"/>
      <c r="NF178" s="160"/>
      <c r="NG178" s="160"/>
      <c r="NH178" s="160"/>
      <c r="NI178" s="160"/>
      <c r="NJ178" s="160"/>
      <c r="NK178" s="160"/>
      <c r="NL178" s="160"/>
      <c r="NM178" s="160"/>
      <c r="NN178" s="160"/>
      <c r="NO178" s="160"/>
      <c r="NP178" s="160"/>
      <c r="NQ178" s="160"/>
      <c r="NR178" s="160"/>
      <c r="NS178" s="160"/>
      <c r="NT178" s="160"/>
      <c r="NU178" s="160"/>
      <c r="NV178" s="160"/>
      <c r="NW178" s="160"/>
      <c r="NX178" s="160"/>
      <c r="NY178" s="160"/>
      <c r="NZ178" s="160"/>
      <c r="OA178" s="160"/>
      <c r="OB178" s="160"/>
      <c r="OC178" s="160"/>
      <c r="OD178" s="160"/>
      <c r="OE178" s="160"/>
      <c r="OF178" s="160"/>
      <c r="OG178" s="160"/>
      <c r="OH178" s="160"/>
      <c r="OI178" s="160"/>
      <c r="OJ178" s="160"/>
      <c r="OK178" s="160"/>
      <c r="OL178" s="160"/>
      <c r="OM178" s="160"/>
      <c r="ON178" s="160"/>
      <c r="OO178" s="160"/>
      <c r="OP178" s="160"/>
      <c r="OQ178" s="160"/>
      <c r="OR178" s="160"/>
      <c r="OS178" s="160"/>
      <c r="OT178" s="160"/>
      <c r="OU178" s="160"/>
      <c r="OV178" s="160"/>
      <c r="OW178" s="160"/>
      <c r="OX178" s="160"/>
      <c r="OY178" s="160"/>
      <c r="OZ178" s="160"/>
      <c r="PA178" s="160"/>
      <c r="PB178" s="160"/>
      <c r="PC178" s="160"/>
      <c r="PD178" s="160"/>
      <c r="PE178" s="160"/>
      <c r="PF178" s="160"/>
      <c r="PG178" s="160"/>
      <c r="PH178" s="160"/>
      <c r="PI178" s="160"/>
      <c r="PJ178" s="160"/>
      <c r="PK178" s="160"/>
      <c r="PL178" s="160"/>
      <c r="PM178" s="160"/>
      <c r="PN178" s="160"/>
      <c r="PO178" s="160"/>
      <c r="PP178" s="160"/>
      <c r="PQ178" s="160"/>
      <c r="PR178" s="160"/>
      <c r="PS178" s="160"/>
      <c r="PT178" s="160"/>
      <c r="PU178" s="160"/>
      <c r="PV178" s="160"/>
      <c r="PW178" s="160"/>
      <c r="PX178" s="160"/>
      <c r="PY178" s="160"/>
      <c r="PZ178" s="160"/>
      <c r="QA178" s="160"/>
      <c r="QB178" s="160"/>
      <c r="QC178" s="160"/>
      <c r="QD178" s="160"/>
      <c r="QE178" s="160"/>
      <c r="QF178" s="160"/>
      <c r="QG178" s="160"/>
      <c r="QH178" s="160"/>
      <c r="QI178" s="160"/>
      <c r="QJ178" s="160"/>
      <c r="QK178" s="160"/>
      <c r="QL178" s="160"/>
      <c r="QM178" s="160"/>
      <c r="QN178" s="160"/>
      <c r="QO178" s="160"/>
      <c r="QP178" s="160"/>
      <c r="QQ178" s="160"/>
      <c r="QR178" s="160"/>
      <c r="QS178" s="160"/>
      <c r="QT178" s="160"/>
      <c r="QU178" s="160"/>
      <c r="QV178" s="160"/>
      <c r="QW178" s="160"/>
      <c r="QX178" s="160"/>
      <c r="QY178" s="160"/>
      <c r="QZ178" s="160"/>
      <c r="RA178" s="160"/>
      <c r="RB178" s="160"/>
      <c r="RC178" s="160"/>
      <c r="RD178" s="160"/>
      <c r="RE178" s="160"/>
      <c r="RF178" s="160"/>
      <c r="RG178" s="160"/>
      <c r="RH178" s="160"/>
      <c r="RI178" s="160"/>
      <c r="RJ178" s="160"/>
      <c r="RK178" s="160"/>
      <c r="RL178" s="160"/>
      <c r="RM178" s="160"/>
      <c r="RN178" s="160"/>
      <c r="RO178" s="160"/>
      <c r="RP178" s="160"/>
      <c r="RQ178" s="160"/>
      <c r="RR178" s="160"/>
      <c r="RS178" s="160"/>
      <c r="RT178" s="160"/>
      <c r="RU178" s="160"/>
      <c r="RV178" s="160"/>
      <c r="RW178" s="160"/>
      <c r="RX178" s="160"/>
      <c r="RY178" s="160"/>
      <c r="RZ178" s="160"/>
      <c r="SA178" s="160"/>
      <c r="SB178" s="160"/>
      <c r="SC178" s="160"/>
      <c r="SD178" s="160"/>
      <c r="SE178" s="160"/>
      <c r="SF178" s="160"/>
      <c r="SG178" s="160"/>
      <c r="SH178" s="160"/>
      <c r="SI178" s="160"/>
      <c r="SJ178" s="160"/>
      <c r="SK178" s="160"/>
      <c r="SL178" s="160"/>
      <c r="SM178" s="160"/>
      <c r="SN178" s="160"/>
      <c r="SO178" s="160"/>
      <c r="SP178" s="160"/>
      <c r="SQ178" s="160"/>
      <c r="SR178" s="160"/>
      <c r="SS178" s="160"/>
      <c r="ST178" s="160"/>
      <c r="SU178" s="160"/>
      <c r="SV178" s="160"/>
      <c r="SW178" s="160"/>
      <c r="SX178" s="160"/>
      <c r="SY178" s="160"/>
      <c r="SZ178" s="160"/>
      <c r="TA178" s="160"/>
      <c r="TB178" s="160"/>
      <c r="TC178" s="160"/>
      <c r="TD178" s="160"/>
      <c r="TE178" s="160"/>
      <c r="TF178" s="160"/>
      <c r="TG178" s="160"/>
      <c r="TH178" s="160"/>
      <c r="TI178" s="160"/>
      <c r="TJ178" s="160"/>
      <c r="TK178" s="160"/>
      <c r="TL178" s="160"/>
      <c r="TM178" s="160"/>
      <c r="TN178" s="160"/>
      <c r="TO178" s="160"/>
      <c r="TP178" s="160"/>
      <c r="TQ178" s="160"/>
      <c r="TR178" s="160"/>
      <c r="TS178" s="160"/>
      <c r="TT178" s="160"/>
      <c r="TU178" s="160"/>
      <c r="TV178" s="160"/>
      <c r="TW178" s="160"/>
      <c r="TX178" s="160"/>
      <c r="TY178" s="160"/>
      <c r="TZ178" s="160"/>
      <c r="UA178" s="160"/>
      <c r="UB178" s="160"/>
      <c r="UC178" s="160"/>
      <c r="UD178" s="160"/>
      <c r="UE178" s="160"/>
      <c r="UF178" s="160"/>
      <c r="UG178" s="160"/>
      <c r="UH178" s="160"/>
      <c r="UI178" s="160"/>
      <c r="UJ178" s="160"/>
      <c r="UK178" s="160"/>
      <c r="UL178" s="160"/>
      <c r="UM178" s="160"/>
      <c r="UN178" s="160"/>
      <c r="UO178" s="160"/>
      <c r="UP178" s="160"/>
      <c r="UQ178" s="160"/>
      <c r="UR178" s="160"/>
      <c r="US178" s="160"/>
      <c r="UT178" s="160"/>
      <c r="UU178" s="160"/>
      <c r="UV178" s="160"/>
      <c r="UW178" s="160"/>
      <c r="UX178" s="160"/>
      <c r="UY178" s="160"/>
      <c r="UZ178" s="160"/>
      <c r="VA178" s="160"/>
      <c r="VB178" s="160"/>
      <c r="VC178" s="160"/>
      <c r="VD178" s="160"/>
      <c r="VE178" s="160"/>
      <c r="VF178" s="160"/>
      <c r="VG178" s="160"/>
      <c r="VH178" s="160"/>
      <c r="VI178" s="160"/>
      <c r="VJ178" s="160"/>
      <c r="VK178" s="160"/>
      <c r="VL178" s="160"/>
      <c r="VM178" s="160"/>
      <c r="VN178" s="160"/>
      <c r="VO178" s="160"/>
      <c r="VP178" s="160"/>
      <c r="VQ178" s="160"/>
      <c r="VR178" s="160"/>
      <c r="VS178" s="160"/>
      <c r="VT178" s="160"/>
      <c r="VU178" s="160"/>
      <c r="VV178" s="160"/>
      <c r="VW178" s="160"/>
      <c r="VX178" s="160"/>
      <c r="VY178" s="160"/>
      <c r="VZ178" s="160"/>
      <c r="WA178" s="160"/>
      <c r="WB178" s="160"/>
      <c r="WC178" s="160"/>
      <c r="WD178" s="160"/>
      <c r="WE178" s="160"/>
      <c r="WF178" s="160"/>
      <c r="WG178" s="160"/>
      <c r="WH178" s="160"/>
      <c r="WI178" s="160"/>
      <c r="WJ178" s="160"/>
      <c r="WK178" s="160"/>
      <c r="WL178" s="160"/>
      <c r="WM178" s="160"/>
      <c r="WN178" s="160"/>
      <c r="WO178" s="160"/>
      <c r="WP178" s="160"/>
      <c r="WQ178" s="160"/>
      <c r="WR178" s="160"/>
      <c r="WS178" s="160"/>
      <c r="WT178" s="160"/>
      <c r="WU178" s="160"/>
      <c r="WV178" s="160"/>
      <c r="WW178" s="160"/>
      <c r="WX178" s="160"/>
      <c r="WY178" s="160"/>
      <c r="WZ178" s="160"/>
      <c r="XA178" s="160"/>
      <c r="XB178" s="160"/>
      <c r="XC178" s="160"/>
      <c r="XD178" s="160"/>
      <c r="XE178" s="160"/>
      <c r="XF178" s="160"/>
      <c r="XG178" s="160"/>
      <c r="XH178" s="160"/>
      <c r="XI178" s="160"/>
      <c r="XJ178" s="160"/>
      <c r="XK178" s="160"/>
      <c r="XL178" s="160"/>
      <c r="XM178" s="160"/>
      <c r="XN178" s="160"/>
      <c r="XO178" s="160"/>
      <c r="XP178" s="160"/>
      <c r="XQ178" s="160"/>
      <c r="XR178" s="160"/>
      <c r="XS178" s="160"/>
      <c r="XT178" s="160"/>
      <c r="XU178" s="160"/>
      <c r="XV178" s="160"/>
      <c r="XW178" s="160"/>
      <c r="XX178" s="160"/>
      <c r="XY178" s="160"/>
      <c r="XZ178" s="160"/>
      <c r="YA178" s="160"/>
      <c r="YB178" s="160"/>
      <c r="YC178" s="160"/>
      <c r="YD178" s="160"/>
      <c r="YE178" s="160"/>
      <c r="YF178" s="160"/>
      <c r="YG178" s="160"/>
      <c r="YH178" s="160"/>
      <c r="YI178" s="160"/>
      <c r="YJ178" s="160"/>
      <c r="YK178" s="160"/>
      <c r="YL178" s="160"/>
      <c r="YM178" s="160"/>
      <c r="YN178" s="160"/>
      <c r="YO178" s="160"/>
      <c r="YP178" s="160"/>
      <c r="YQ178" s="160"/>
      <c r="YR178" s="160"/>
      <c r="YS178" s="160"/>
      <c r="YT178" s="160"/>
      <c r="YU178" s="160"/>
      <c r="YV178" s="160"/>
      <c r="YW178" s="160"/>
      <c r="YX178" s="160"/>
      <c r="YY178" s="160"/>
      <c r="YZ178" s="160"/>
      <c r="ZA178" s="160"/>
      <c r="ZB178" s="160"/>
      <c r="ZC178" s="160"/>
      <c r="ZD178" s="160"/>
      <c r="ZE178" s="160"/>
      <c r="ZF178" s="160"/>
      <c r="ZG178" s="160"/>
      <c r="ZH178" s="160"/>
      <c r="ZI178" s="160"/>
      <c r="ZJ178" s="160"/>
      <c r="ZK178" s="160"/>
      <c r="ZL178" s="160"/>
      <c r="ZM178" s="160"/>
      <c r="ZN178" s="160"/>
      <c r="ZO178" s="160"/>
      <c r="ZP178" s="160"/>
      <c r="ZQ178" s="160"/>
      <c r="ZR178" s="160"/>
      <c r="ZS178" s="160"/>
      <c r="ZT178" s="160"/>
      <c r="ZU178" s="160"/>
      <c r="ZV178" s="160"/>
      <c r="ZW178" s="160"/>
      <c r="ZX178" s="160"/>
      <c r="ZY178" s="160"/>
      <c r="ZZ178" s="160"/>
      <c r="AAA178" s="160"/>
      <c r="AAB178" s="160"/>
      <c r="AAC178" s="160"/>
      <c r="AAD178" s="160"/>
      <c r="AAE178" s="160"/>
      <c r="AAF178" s="160"/>
      <c r="AAG178" s="160"/>
      <c r="AAH178" s="160"/>
      <c r="AAI178" s="160"/>
      <c r="AAJ178" s="160"/>
      <c r="AAK178" s="160"/>
      <c r="AAL178" s="160"/>
      <c r="AAM178" s="160"/>
      <c r="AAN178" s="160"/>
      <c r="AAO178" s="160"/>
      <c r="AAP178" s="160"/>
      <c r="AAQ178" s="160"/>
      <c r="AAR178" s="160"/>
      <c r="AAS178" s="160"/>
      <c r="AAT178" s="160"/>
      <c r="AAU178" s="160"/>
      <c r="AAV178" s="160"/>
      <c r="AAW178" s="160"/>
      <c r="AAX178" s="160"/>
      <c r="AAY178" s="160"/>
      <c r="AAZ178" s="160"/>
      <c r="ABA178" s="160"/>
      <c r="ABB178" s="160"/>
      <c r="ABC178" s="160"/>
      <c r="ABD178" s="160"/>
      <c r="ABE178" s="160"/>
      <c r="ABF178" s="160"/>
      <c r="ABG178" s="160"/>
      <c r="ABH178" s="160"/>
      <c r="ABI178" s="160"/>
      <c r="ABJ178" s="160"/>
      <c r="ABK178" s="160"/>
      <c r="ABL178" s="160"/>
      <c r="ABM178" s="160"/>
      <c r="ABN178" s="160"/>
      <c r="ABO178" s="160"/>
      <c r="ABP178" s="160"/>
      <c r="ABQ178" s="160"/>
      <c r="ABR178" s="160"/>
      <c r="ABS178" s="160"/>
      <c r="ABT178" s="160"/>
      <c r="ABU178" s="160"/>
      <c r="ABV178" s="160"/>
      <c r="ABW178" s="160"/>
      <c r="ABX178" s="160"/>
      <c r="ABY178" s="160"/>
      <c r="ABZ178" s="160"/>
      <c r="ACA178" s="160"/>
      <c r="ACB178" s="160"/>
      <c r="ACC178" s="160"/>
      <c r="ACD178" s="160"/>
      <c r="ACE178" s="160"/>
      <c r="ACF178" s="160"/>
      <c r="ACG178" s="160"/>
      <c r="ACH178" s="160"/>
      <c r="ACI178" s="160"/>
      <c r="ACJ178" s="160"/>
      <c r="ACK178" s="160"/>
      <c r="ACL178" s="160"/>
      <c r="ACM178" s="160"/>
      <c r="ACN178" s="160"/>
      <c r="ACO178" s="160"/>
      <c r="ACP178" s="160"/>
      <c r="ACQ178" s="160"/>
      <c r="ACR178" s="160"/>
      <c r="ACS178" s="160"/>
      <c r="ACT178" s="160"/>
      <c r="ACU178" s="160"/>
      <c r="ACV178" s="160"/>
      <c r="ACW178" s="160"/>
      <c r="ACX178" s="160"/>
      <c r="ACY178" s="160"/>
      <c r="ACZ178" s="160"/>
      <c r="ADA178" s="160"/>
      <c r="ADB178" s="160"/>
      <c r="ADC178" s="160"/>
      <c r="ADD178" s="160"/>
      <c r="ADE178" s="160"/>
      <c r="ADF178" s="160"/>
      <c r="ADG178" s="160"/>
      <c r="ADH178" s="160"/>
      <c r="ADI178" s="160"/>
      <c r="ADJ178" s="160"/>
      <c r="ADK178" s="160"/>
      <c r="ADL178" s="160"/>
      <c r="ADM178" s="160"/>
      <c r="ADN178" s="160"/>
      <c r="ADO178" s="160"/>
      <c r="ADP178" s="160"/>
      <c r="ADQ178" s="160"/>
      <c r="ADR178" s="160"/>
      <c r="ADS178" s="160"/>
      <c r="ADT178" s="160"/>
      <c r="ADU178" s="160"/>
      <c r="ADV178" s="160"/>
      <c r="ADW178" s="160"/>
      <c r="ADX178" s="160"/>
      <c r="ADY178" s="160"/>
      <c r="ADZ178" s="160"/>
      <c r="AEA178" s="160"/>
      <c r="AEB178" s="160"/>
      <c r="AEC178" s="160"/>
      <c r="AED178" s="160"/>
      <c r="AEE178" s="160"/>
      <c r="AEF178" s="160"/>
      <c r="AEG178" s="160"/>
      <c r="AEH178" s="160"/>
      <c r="AEI178" s="160"/>
      <c r="AEJ178" s="160"/>
      <c r="AEK178" s="160"/>
      <c r="AEL178" s="160"/>
      <c r="AEM178" s="160"/>
      <c r="AEN178" s="160"/>
      <c r="AEO178" s="160"/>
      <c r="AEP178" s="160"/>
      <c r="AEQ178" s="160"/>
      <c r="AER178" s="160"/>
      <c r="AES178" s="160"/>
      <c r="AET178" s="160"/>
      <c r="AEU178" s="160"/>
      <c r="AEV178" s="160"/>
      <c r="AEW178" s="160"/>
      <c r="AEX178" s="160"/>
      <c r="AEY178" s="160"/>
      <c r="AEZ178" s="160"/>
      <c r="AFA178" s="160"/>
      <c r="AFB178" s="160"/>
      <c r="AFC178" s="160"/>
      <c r="AFD178" s="160"/>
      <c r="AFE178" s="160"/>
      <c r="AFF178" s="160"/>
      <c r="AFG178" s="160"/>
      <c r="AFH178" s="160"/>
      <c r="AFI178" s="160"/>
      <c r="AFJ178" s="160"/>
      <c r="AFK178" s="160"/>
      <c r="AFL178" s="160"/>
      <c r="AFM178" s="160"/>
      <c r="AFN178" s="160"/>
      <c r="AFO178" s="160"/>
      <c r="AFP178" s="160"/>
      <c r="AFQ178" s="160"/>
      <c r="AFR178" s="160"/>
      <c r="AFS178" s="160"/>
      <c r="AFT178" s="160"/>
      <c r="AFU178" s="160"/>
      <c r="AFV178" s="160"/>
      <c r="AFW178" s="160"/>
      <c r="AFX178" s="160"/>
      <c r="AFY178" s="160"/>
      <c r="AFZ178" s="160"/>
      <c r="AGA178" s="160"/>
      <c r="AGB178" s="160"/>
      <c r="AGC178" s="160"/>
      <c r="AGD178" s="160"/>
      <c r="AGE178" s="160"/>
      <c r="AGF178" s="160"/>
      <c r="AGG178" s="160"/>
      <c r="AGH178" s="160"/>
      <c r="AGI178" s="160"/>
      <c r="AGJ178" s="160"/>
      <c r="AGK178" s="160"/>
      <c r="AGL178" s="160"/>
      <c r="AGM178" s="160"/>
      <c r="AGN178" s="160"/>
      <c r="AGO178" s="160"/>
      <c r="AGP178" s="160"/>
      <c r="AGQ178" s="160"/>
      <c r="AGR178" s="160"/>
      <c r="AGS178" s="160"/>
      <c r="AGT178" s="160"/>
      <c r="AGU178" s="160"/>
      <c r="AGV178" s="160"/>
      <c r="AGW178" s="160"/>
      <c r="AGX178" s="160"/>
      <c r="AGY178" s="160"/>
      <c r="AGZ178" s="160"/>
      <c r="AHA178" s="160"/>
      <c r="AHB178" s="160"/>
      <c r="AHC178" s="160"/>
      <c r="AHD178" s="160"/>
      <c r="AHE178" s="160"/>
      <c r="AHF178" s="160"/>
      <c r="AHG178" s="160"/>
      <c r="AHH178" s="160"/>
      <c r="AHI178" s="160"/>
      <c r="AHJ178" s="160"/>
      <c r="AHK178" s="160"/>
      <c r="AHL178" s="160"/>
      <c r="AHM178" s="160"/>
      <c r="AHN178" s="160"/>
      <c r="AHO178" s="160"/>
      <c r="AHP178" s="160"/>
      <c r="AHQ178" s="160"/>
      <c r="AHR178" s="160"/>
      <c r="AHS178" s="160"/>
      <c r="AHT178" s="160"/>
      <c r="AHU178" s="160"/>
      <c r="AHV178" s="160"/>
      <c r="AHW178" s="160"/>
      <c r="AHX178" s="160"/>
      <c r="AHY178" s="160"/>
      <c r="AHZ178" s="160"/>
      <c r="AIA178" s="160"/>
      <c r="AIB178" s="160"/>
      <c r="AIC178" s="160"/>
      <c r="AID178" s="160"/>
      <c r="AIE178" s="160"/>
      <c r="AIF178" s="160"/>
      <c r="AIG178" s="160"/>
      <c r="AIH178" s="160"/>
      <c r="AII178" s="160"/>
      <c r="AIJ178" s="160"/>
      <c r="AIK178" s="160"/>
      <c r="AIL178" s="160"/>
      <c r="AIM178" s="160"/>
      <c r="AIN178" s="160"/>
      <c r="AIO178" s="160"/>
      <c r="AIP178" s="160"/>
      <c r="AIQ178" s="160"/>
      <c r="AIR178" s="160"/>
      <c r="AIS178" s="160"/>
      <c r="AIT178" s="160"/>
      <c r="AIU178" s="160"/>
      <c r="AIV178" s="160"/>
      <c r="AIW178" s="160"/>
      <c r="AIX178" s="160"/>
      <c r="AIY178" s="160"/>
      <c r="AIZ178" s="160"/>
      <c r="AJA178" s="160"/>
      <c r="AJB178" s="160"/>
      <c r="AJC178" s="160"/>
      <c r="AJD178" s="160"/>
      <c r="AJE178" s="160"/>
      <c r="AJF178" s="160"/>
      <c r="AJG178" s="160"/>
      <c r="AJH178" s="160"/>
      <c r="AJI178" s="160"/>
      <c r="AJJ178" s="160"/>
    </row>
    <row r="179" spans="1:946" s="161" customFormat="1" ht="27.95" customHeight="1" x14ac:dyDescent="0.25">
      <c r="A179" s="73" t="s">
        <v>123</v>
      </c>
      <c r="B179" s="73" t="s">
        <v>382</v>
      </c>
      <c r="C179" s="70" t="s">
        <v>413</v>
      </c>
      <c r="D179" s="80" t="s">
        <v>68</v>
      </c>
      <c r="E179" s="80" t="s">
        <v>407</v>
      </c>
      <c r="F179" s="81" t="s">
        <v>388</v>
      </c>
      <c r="G179" s="80" t="s">
        <v>60</v>
      </c>
      <c r="H179" s="80" t="s">
        <v>414</v>
      </c>
      <c r="I179" s="80" t="s">
        <v>230</v>
      </c>
      <c r="J179" s="80" t="s">
        <v>415</v>
      </c>
      <c r="K179" s="46">
        <v>44621</v>
      </c>
      <c r="L179" s="80"/>
      <c r="M179" s="48" t="s">
        <v>57</v>
      </c>
      <c r="N179" s="88"/>
      <c r="O179" s="88"/>
      <c r="P179" s="88"/>
      <c r="Q179" s="88"/>
      <c r="R179" s="88"/>
      <c r="S179" s="88"/>
      <c r="T179" s="88"/>
      <c r="U179" s="48">
        <v>1</v>
      </c>
      <c r="V179" s="88"/>
      <c r="W179" s="88"/>
      <c r="X179" s="88"/>
      <c r="Y179" s="88"/>
      <c r="Z179" s="51">
        <f t="shared" si="2"/>
        <v>1</v>
      </c>
      <c r="AA179" s="52"/>
      <c r="AB179" s="53"/>
      <c r="AC179" s="172">
        <f>Z180/(AA179+Z179)</f>
        <v>1</v>
      </c>
      <c r="AD179" s="55">
        <v>0</v>
      </c>
      <c r="AE179" s="55">
        <v>0</v>
      </c>
      <c r="AF179" s="56" t="str">
        <f>IFERROR(AE179/AD179," ")</f>
        <v xml:space="preserve"> </v>
      </c>
      <c r="AG179" s="52">
        <v>20</v>
      </c>
      <c r="AH179" s="52">
        <v>20</v>
      </c>
      <c r="AI179" s="54">
        <f>IFERROR(AH179/AG179," ")</f>
        <v>1</v>
      </c>
      <c r="AJ179" s="160"/>
      <c r="AK179" s="160"/>
      <c r="AL179" s="160"/>
      <c r="AM179" s="160"/>
      <c r="AN179" s="160"/>
      <c r="AO179" s="160"/>
      <c r="AP179" s="160"/>
      <c r="AQ179" s="160"/>
      <c r="AR179" s="160"/>
      <c r="AS179" s="160"/>
      <c r="AT179" s="160"/>
      <c r="AU179" s="160"/>
      <c r="AV179" s="160"/>
      <c r="AW179" s="160"/>
      <c r="AX179" s="160"/>
      <c r="AY179" s="160"/>
      <c r="AZ179" s="160"/>
      <c r="BA179" s="160"/>
      <c r="BB179" s="160"/>
      <c r="BC179" s="160"/>
      <c r="BD179" s="160"/>
      <c r="BE179" s="160"/>
      <c r="BF179" s="160"/>
      <c r="BG179" s="160"/>
      <c r="BH179" s="160"/>
      <c r="BI179" s="160"/>
      <c r="BJ179" s="160"/>
      <c r="BK179" s="160"/>
      <c r="BL179" s="160"/>
      <c r="BM179" s="160"/>
      <c r="BN179" s="160"/>
      <c r="BO179" s="160"/>
      <c r="BP179" s="160"/>
      <c r="BQ179" s="160"/>
      <c r="BR179" s="160"/>
      <c r="BS179" s="160"/>
      <c r="BT179" s="160"/>
      <c r="BU179" s="160"/>
      <c r="BV179" s="160"/>
      <c r="BW179" s="160"/>
      <c r="BX179" s="160"/>
      <c r="BY179" s="160"/>
      <c r="BZ179" s="160"/>
      <c r="CA179" s="160"/>
      <c r="CB179" s="160"/>
      <c r="CC179" s="160"/>
      <c r="CD179" s="160"/>
      <c r="CE179" s="160"/>
      <c r="CF179" s="160"/>
      <c r="CG179" s="160"/>
      <c r="CH179" s="160"/>
      <c r="CI179" s="160"/>
      <c r="CJ179" s="160"/>
      <c r="CK179" s="160"/>
      <c r="CL179" s="160"/>
      <c r="CM179" s="160"/>
      <c r="CN179" s="160"/>
      <c r="CO179" s="160"/>
      <c r="CP179" s="160"/>
      <c r="CQ179" s="160"/>
      <c r="CR179" s="160"/>
      <c r="CS179" s="160"/>
      <c r="CT179" s="160"/>
      <c r="CU179" s="160"/>
      <c r="CV179" s="160"/>
      <c r="CW179" s="160"/>
      <c r="CX179" s="160"/>
      <c r="CY179" s="160"/>
      <c r="CZ179" s="160"/>
      <c r="DA179" s="160"/>
      <c r="DB179" s="160"/>
      <c r="DC179" s="160"/>
      <c r="DD179" s="160"/>
      <c r="DE179" s="160"/>
      <c r="DF179" s="160"/>
      <c r="DG179" s="160"/>
      <c r="DH179" s="160"/>
      <c r="DI179" s="160"/>
      <c r="DJ179" s="160"/>
      <c r="DK179" s="160"/>
      <c r="DL179" s="160"/>
      <c r="DM179" s="160"/>
      <c r="DN179" s="160"/>
      <c r="DO179" s="160"/>
      <c r="DP179" s="160"/>
      <c r="DQ179" s="160"/>
      <c r="DR179" s="160"/>
      <c r="DS179" s="160"/>
      <c r="DT179" s="160"/>
      <c r="DU179" s="160"/>
      <c r="DV179" s="160"/>
      <c r="DW179" s="160"/>
      <c r="DX179" s="160"/>
      <c r="DY179" s="160"/>
      <c r="DZ179" s="160"/>
      <c r="EA179" s="160"/>
      <c r="EB179" s="160"/>
      <c r="EC179" s="160"/>
      <c r="ED179" s="160"/>
      <c r="EE179" s="160"/>
      <c r="EF179" s="160"/>
      <c r="EG179" s="160"/>
      <c r="EH179" s="160"/>
      <c r="EI179" s="160"/>
      <c r="EJ179" s="160"/>
      <c r="EK179" s="160"/>
      <c r="EL179" s="160"/>
      <c r="EM179" s="160"/>
      <c r="EN179" s="160"/>
      <c r="EO179" s="160"/>
      <c r="EP179" s="160"/>
      <c r="EQ179" s="160"/>
      <c r="ER179" s="160"/>
      <c r="ES179" s="160"/>
      <c r="ET179" s="160"/>
      <c r="EU179" s="160"/>
      <c r="EV179" s="160"/>
      <c r="EW179" s="160"/>
      <c r="EX179" s="160"/>
      <c r="EY179" s="160"/>
      <c r="EZ179" s="160"/>
      <c r="FA179" s="160"/>
      <c r="FB179" s="160"/>
      <c r="FC179" s="160"/>
      <c r="FD179" s="160"/>
      <c r="FE179" s="160"/>
      <c r="FF179" s="160"/>
      <c r="FG179" s="160"/>
      <c r="FH179" s="160"/>
      <c r="FI179" s="160"/>
      <c r="FJ179" s="160"/>
      <c r="FK179" s="160"/>
      <c r="FL179" s="160"/>
      <c r="FM179" s="160"/>
      <c r="FN179" s="160"/>
      <c r="FO179" s="160"/>
      <c r="FP179" s="160"/>
      <c r="FQ179" s="160"/>
      <c r="FR179" s="160"/>
      <c r="FS179" s="160"/>
      <c r="FT179" s="160"/>
      <c r="FU179" s="160"/>
      <c r="FV179" s="160"/>
      <c r="FW179" s="160"/>
      <c r="FX179" s="160"/>
      <c r="FY179" s="160"/>
      <c r="FZ179" s="160"/>
      <c r="GA179" s="160"/>
      <c r="GB179" s="160"/>
      <c r="GC179" s="160"/>
      <c r="GD179" s="160"/>
      <c r="GE179" s="160"/>
      <c r="GF179" s="160"/>
      <c r="GG179" s="160"/>
      <c r="GH179" s="160"/>
      <c r="GI179" s="160"/>
      <c r="GJ179" s="160"/>
      <c r="GK179" s="160"/>
      <c r="GL179" s="160"/>
      <c r="GM179" s="160"/>
      <c r="GN179" s="160"/>
      <c r="GO179" s="160"/>
      <c r="GP179" s="160"/>
      <c r="GQ179" s="160"/>
      <c r="GR179" s="160"/>
      <c r="GS179" s="160"/>
      <c r="GT179" s="160"/>
      <c r="GU179" s="160"/>
      <c r="GV179" s="160"/>
      <c r="GW179" s="160"/>
      <c r="GX179" s="160"/>
      <c r="GY179" s="160"/>
      <c r="GZ179" s="160"/>
      <c r="HA179" s="160"/>
      <c r="HB179" s="160"/>
      <c r="HC179" s="160"/>
      <c r="HD179" s="160"/>
      <c r="HE179" s="160"/>
      <c r="HF179" s="160"/>
      <c r="HG179" s="160"/>
      <c r="HH179" s="160"/>
      <c r="HI179" s="160"/>
      <c r="HJ179" s="160"/>
      <c r="HK179" s="160"/>
      <c r="HL179" s="160"/>
      <c r="HM179" s="160"/>
      <c r="HN179" s="160"/>
      <c r="HO179" s="160"/>
      <c r="HP179" s="160"/>
      <c r="HQ179" s="160"/>
      <c r="HR179" s="160"/>
      <c r="HS179" s="160"/>
      <c r="HT179" s="160"/>
      <c r="HU179" s="160"/>
      <c r="HV179" s="160"/>
      <c r="HW179" s="160"/>
      <c r="HX179" s="160"/>
      <c r="HY179" s="160"/>
      <c r="HZ179" s="160"/>
      <c r="IA179" s="160"/>
      <c r="IB179" s="160"/>
      <c r="IC179" s="160"/>
      <c r="ID179" s="160"/>
      <c r="IE179" s="160"/>
      <c r="IF179" s="160"/>
      <c r="IG179" s="160"/>
      <c r="IH179" s="160"/>
      <c r="II179" s="160"/>
      <c r="IJ179" s="160"/>
      <c r="IK179" s="160"/>
      <c r="IL179" s="160"/>
      <c r="IM179" s="160"/>
      <c r="IN179" s="160"/>
      <c r="IO179" s="160"/>
      <c r="IP179" s="160"/>
      <c r="IQ179" s="160"/>
      <c r="IR179" s="160"/>
      <c r="IS179" s="160"/>
      <c r="IT179" s="160"/>
      <c r="IU179" s="160"/>
      <c r="IV179" s="160"/>
      <c r="IW179" s="160"/>
      <c r="IX179" s="160"/>
      <c r="IY179" s="160"/>
      <c r="IZ179" s="160"/>
      <c r="JA179" s="160"/>
      <c r="JB179" s="160"/>
      <c r="JC179" s="160"/>
      <c r="JD179" s="160"/>
      <c r="JE179" s="160"/>
      <c r="JF179" s="160"/>
      <c r="JG179" s="160"/>
      <c r="JH179" s="160"/>
      <c r="JI179" s="160"/>
      <c r="JJ179" s="160"/>
      <c r="JK179" s="160"/>
      <c r="JL179" s="160"/>
      <c r="JM179" s="160"/>
      <c r="JN179" s="160"/>
      <c r="JO179" s="160"/>
      <c r="JP179" s="160"/>
      <c r="JQ179" s="160"/>
      <c r="JR179" s="160"/>
      <c r="JS179" s="160"/>
      <c r="JT179" s="160"/>
      <c r="JU179" s="160"/>
      <c r="JV179" s="160"/>
      <c r="JW179" s="160"/>
      <c r="JX179" s="160"/>
      <c r="JY179" s="160"/>
      <c r="JZ179" s="160"/>
      <c r="KA179" s="160"/>
      <c r="KB179" s="160"/>
      <c r="KC179" s="160"/>
      <c r="KD179" s="160"/>
      <c r="KE179" s="160"/>
      <c r="KF179" s="160"/>
      <c r="KG179" s="160"/>
      <c r="KH179" s="160"/>
      <c r="KI179" s="160"/>
      <c r="KJ179" s="160"/>
      <c r="KK179" s="160"/>
      <c r="KL179" s="160"/>
      <c r="KM179" s="160"/>
      <c r="KN179" s="160"/>
      <c r="KO179" s="160"/>
      <c r="KP179" s="160"/>
      <c r="KQ179" s="160"/>
      <c r="KR179" s="160"/>
      <c r="KS179" s="160"/>
      <c r="KT179" s="160"/>
      <c r="KU179" s="160"/>
      <c r="KV179" s="160"/>
      <c r="KW179" s="160"/>
      <c r="KX179" s="160"/>
      <c r="KY179" s="160"/>
      <c r="KZ179" s="160"/>
      <c r="LA179" s="160"/>
      <c r="LB179" s="160"/>
      <c r="LC179" s="160"/>
      <c r="LD179" s="160"/>
      <c r="LE179" s="160"/>
      <c r="LF179" s="160"/>
      <c r="LG179" s="160"/>
      <c r="LH179" s="160"/>
      <c r="LI179" s="160"/>
      <c r="LJ179" s="160"/>
      <c r="LK179" s="160"/>
      <c r="LL179" s="160"/>
      <c r="LM179" s="160"/>
      <c r="LN179" s="160"/>
      <c r="LO179" s="160"/>
      <c r="LP179" s="160"/>
      <c r="LQ179" s="160"/>
      <c r="LR179" s="160"/>
      <c r="LS179" s="160"/>
      <c r="LT179" s="160"/>
      <c r="LU179" s="160"/>
      <c r="LV179" s="160"/>
      <c r="LW179" s="160"/>
      <c r="LX179" s="160"/>
      <c r="LY179" s="160"/>
      <c r="LZ179" s="160"/>
      <c r="MA179" s="160"/>
      <c r="MB179" s="160"/>
      <c r="MC179" s="160"/>
      <c r="MD179" s="160"/>
      <c r="ME179" s="160"/>
      <c r="MF179" s="160"/>
      <c r="MG179" s="160"/>
      <c r="MH179" s="160"/>
      <c r="MI179" s="160"/>
      <c r="MJ179" s="160"/>
      <c r="MK179" s="160"/>
      <c r="ML179" s="160"/>
      <c r="MM179" s="160"/>
      <c r="MN179" s="160"/>
      <c r="MO179" s="160"/>
      <c r="MP179" s="160"/>
      <c r="MQ179" s="160"/>
      <c r="MR179" s="160"/>
      <c r="MS179" s="160"/>
      <c r="MT179" s="160"/>
      <c r="MU179" s="160"/>
      <c r="MV179" s="160"/>
      <c r="MW179" s="160"/>
      <c r="MX179" s="160"/>
      <c r="MY179" s="160"/>
      <c r="MZ179" s="160"/>
      <c r="NA179" s="160"/>
      <c r="NB179" s="160"/>
      <c r="NC179" s="160"/>
      <c r="ND179" s="160"/>
      <c r="NE179" s="160"/>
      <c r="NF179" s="160"/>
      <c r="NG179" s="160"/>
      <c r="NH179" s="160"/>
      <c r="NI179" s="160"/>
      <c r="NJ179" s="160"/>
      <c r="NK179" s="160"/>
      <c r="NL179" s="160"/>
      <c r="NM179" s="160"/>
      <c r="NN179" s="160"/>
      <c r="NO179" s="160"/>
      <c r="NP179" s="160"/>
      <c r="NQ179" s="160"/>
      <c r="NR179" s="160"/>
      <c r="NS179" s="160"/>
      <c r="NT179" s="160"/>
      <c r="NU179" s="160"/>
      <c r="NV179" s="160"/>
      <c r="NW179" s="160"/>
      <c r="NX179" s="160"/>
      <c r="NY179" s="160"/>
      <c r="NZ179" s="160"/>
      <c r="OA179" s="160"/>
      <c r="OB179" s="160"/>
      <c r="OC179" s="160"/>
      <c r="OD179" s="160"/>
      <c r="OE179" s="160"/>
      <c r="OF179" s="160"/>
      <c r="OG179" s="160"/>
      <c r="OH179" s="160"/>
      <c r="OI179" s="160"/>
      <c r="OJ179" s="160"/>
      <c r="OK179" s="160"/>
      <c r="OL179" s="160"/>
      <c r="OM179" s="160"/>
      <c r="ON179" s="160"/>
      <c r="OO179" s="160"/>
      <c r="OP179" s="160"/>
      <c r="OQ179" s="160"/>
      <c r="OR179" s="160"/>
      <c r="OS179" s="160"/>
      <c r="OT179" s="160"/>
      <c r="OU179" s="160"/>
      <c r="OV179" s="160"/>
      <c r="OW179" s="160"/>
      <c r="OX179" s="160"/>
      <c r="OY179" s="160"/>
      <c r="OZ179" s="160"/>
      <c r="PA179" s="160"/>
      <c r="PB179" s="160"/>
      <c r="PC179" s="160"/>
      <c r="PD179" s="160"/>
      <c r="PE179" s="160"/>
      <c r="PF179" s="160"/>
      <c r="PG179" s="160"/>
      <c r="PH179" s="160"/>
      <c r="PI179" s="160"/>
      <c r="PJ179" s="160"/>
      <c r="PK179" s="160"/>
      <c r="PL179" s="160"/>
      <c r="PM179" s="160"/>
      <c r="PN179" s="160"/>
      <c r="PO179" s="160"/>
      <c r="PP179" s="160"/>
      <c r="PQ179" s="160"/>
      <c r="PR179" s="160"/>
      <c r="PS179" s="160"/>
      <c r="PT179" s="160"/>
      <c r="PU179" s="160"/>
      <c r="PV179" s="160"/>
      <c r="PW179" s="160"/>
      <c r="PX179" s="160"/>
      <c r="PY179" s="160"/>
      <c r="PZ179" s="160"/>
      <c r="QA179" s="160"/>
      <c r="QB179" s="160"/>
      <c r="QC179" s="160"/>
      <c r="QD179" s="160"/>
      <c r="QE179" s="160"/>
      <c r="QF179" s="160"/>
      <c r="QG179" s="160"/>
      <c r="QH179" s="160"/>
      <c r="QI179" s="160"/>
      <c r="QJ179" s="160"/>
      <c r="QK179" s="160"/>
      <c r="QL179" s="160"/>
      <c r="QM179" s="160"/>
      <c r="QN179" s="160"/>
      <c r="QO179" s="160"/>
      <c r="QP179" s="160"/>
      <c r="QQ179" s="160"/>
      <c r="QR179" s="160"/>
      <c r="QS179" s="160"/>
      <c r="QT179" s="160"/>
      <c r="QU179" s="160"/>
      <c r="QV179" s="160"/>
      <c r="QW179" s="160"/>
      <c r="QX179" s="160"/>
      <c r="QY179" s="160"/>
      <c r="QZ179" s="160"/>
      <c r="RA179" s="160"/>
      <c r="RB179" s="160"/>
      <c r="RC179" s="160"/>
      <c r="RD179" s="160"/>
      <c r="RE179" s="160"/>
      <c r="RF179" s="160"/>
      <c r="RG179" s="160"/>
      <c r="RH179" s="160"/>
      <c r="RI179" s="160"/>
      <c r="RJ179" s="160"/>
      <c r="RK179" s="160"/>
      <c r="RL179" s="160"/>
      <c r="RM179" s="160"/>
      <c r="RN179" s="160"/>
      <c r="RO179" s="160"/>
      <c r="RP179" s="160"/>
      <c r="RQ179" s="160"/>
      <c r="RR179" s="160"/>
      <c r="RS179" s="160"/>
      <c r="RT179" s="160"/>
      <c r="RU179" s="160"/>
      <c r="RV179" s="160"/>
      <c r="RW179" s="160"/>
      <c r="RX179" s="160"/>
      <c r="RY179" s="160"/>
      <c r="RZ179" s="160"/>
      <c r="SA179" s="160"/>
      <c r="SB179" s="160"/>
      <c r="SC179" s="160"/>
      <c r="SD179" s="160"/>
      <c r="SE179" s="160"/>
      <c r="SF179" s="160"/>
      <c r="SG179" s="160"/>
      <c r="SH179" s="160"/>
      <c r="SI179" s="160"/>
      <c r="SJ179" s="160"/>
      <c r="SK179" s="160"/>
      <c r="SL179" s="160"/>
      <c r="SM179" s="160"/>
      <c r="SN179" s="160"/>
      <c r="SO179" s="160"/>
      <c r="SP179" s="160"/>
      <c r="SQ179" s="160"/>
      <c r="SR179" s="160"/>
      <c r="SS179" s="160"/>
      <c r="ST179" s="160"/>
      <c r="SU179" s="160"/>
      <c r="SV179" s="160"/>
      <c r="SW179" s="160"/>
      <c r="SX179" s="160"/>
      <c r="SY179" s="160"/>
      <c r="SZ179" s="160"/>
      <c r="TA179" s="160"/>
      <c r="TB179" s="160"/>
      <c r="TC179" s="160"/>
      <c r="TD179" s="160"/>
      <c r="TE179" s="160"/>
      <c r="TF179" s="160"/>
      <c r="TG179" s="160"/>
      <c r="TH179" s="160"/>
      <c r="TI179" s="160"/>
      <c r="TJ179" s="160"/>
      <c r="TK179" s="160"/>
      <c r="TL179" s="160"/>
      <c r="TM179" s="160"/>
      <c r="TN179" s="160"/>
      <c r="TO179" s="160"/>
      <c r="TP179" s="160"/>
      <c r="TQ179" s="160"/>
      <c r="TR179" s="160"/>
      <c r="TS179" s="160"/>
      <c r="TT179" s="160"/>
      <c r="TU179" s="160"/>
      <c r="TV179" s="160"/>
      <c r="TW179" s="160"/>
      <c r="TX179" s="160"/>
      <c r="TY179" s="160"/>
      <c r="TZ179" s="160"/>
      <c r="UA179" s="160"/>
      <c r="UB179" s="160"/>
      <c r="UC179" s="160"/>
      <c r="UD179" s="160"/>
      <c r="UE179" s="160"/>
      <c r="UF179" s="160"/>
      <c r="UG179" s="160"/>
      <c r="UH179" s="160"/>
      <c r="UI179" s="160"/>
      <c r="UJ179" s="160"/>
      <c r="UK179" s="160"/>
      <c r="UL179" s="160"/>
      <c r="UM179" s="160"/>
      <c r="UN179" s="160"/>
      <c r="UO179" s="160"/>
      <c r="UP179" s="160"/>
      <c r="UQ179" s="160"/>
      <c r="UR179" s="160"/>
      <c r="US179" s="160"/>
      <c r="UT179" s="160"/>
      <c r="UU179" s="160"/>
      <c r="UV179" s="160"/>
      <c r="UW179" s="160"/>
      <c r="UX179" s="160"/>
      <c r="UY179" s="160"/>
      <c r="UZ179" s="160"/>
      <c r="VA179" s="160"/>
      <c r="VB179" s="160"/>
      <c r="VC179" s="160"/>
      <c r="VD179" s="160"/>
      <c r="VE179" s="160"/>
      <c r="VF179" s="160"/>
      <c r="VG179" s="160"/>
      <c r="VH179" s="160"/>
      <c r="VI179" s="160"/>
      <c r="VJ179" s="160"/>
      <c r="VK179" s="160"/>
      <c r="VL179" s="160"/>
      <c r="VM179" s="160"/>
      <c r="VN179" s="160"/>
      <c r="VO179" s="160"/>
      <c r="VP179" s="160"/>
      <c r="VQ179" s="160"/>
      <c r="VR179" s="160"/>
      <c r="VS179" s="160"/>
      <c r="VT179" s="160"/>
      <c r="VU179" s="160"/>
      <c r="VV179" s="160"/>
      <c r="VW179" s="160"/>
      <c r="VX179" s="160"/>
      <c r="VY179" s="160"/>
      <c r="VZ179" s="160"/>
      <c r="WA179" s="160"/>
      <c r="WB179" s="160"/>
      <c r="WC179" s="160"/>
      <c r="WD179" s="160"/>
      <c r="WE179" s="160"/>
      <c r="WF179" s="160"/>
      <c r="WG179" s="160"/>
      <c r="WH179" s="160"/>
      <c r="WI179" s="160"/>
      <c r="WJ179" s="160"/>
      <c r="WK179" s="160"/>
      <c r="WL179" s="160"/>
      <c r="WM179" s="160"/>
      <c r="WN179" s="160"/>
      <c r="WO179" s="160"/>
      <c r="WP179" s="160"/>
      <c r="WQ179" s="160"/>
      <c r="WR179" s="160"/>
      <c r="WS179" s="160"/>
      <c r="WT179" s="160"/>
      <c r="WU179" s="160"/>
      <c r="WV179" s="160"/>
      <c r="WW179" s="160"/>
      <c r="WX179" s="160"/>
      <c r="WY179" s="160"/>
      <c r="WZ179" s="160"/>
      <c r="XA179" s="160"/>
      <c r="XB179" s="160"/>
      <c r="XC179" s="160"/>
      <c r="XD179" s="160"/>
      <c r="XE179" s="160"/>
      <c r="XF179" s="160"/>
      <c r="XG179" s="160"/>
      <c r="XH179" s="160"/>
      <c r="XI179" s="160"/>
      <c r="XJ179" s="160"/>
      <c r="XK179" s="160"/>
      <c r="XL179" s="160"/>
      <c r="XM179" s="160"/>
      <c r="XN179" s="160"/>
      <c r="XO179" s="160"/>
      <c r="XP179" s="160"/>
      <c r="XQ179" s="160"/>
      <c r="XR179" s="160"/>
      <c r="XS179" s="160"/>
      <c r="XT179" s="160"/>
      <c r="XU179" s="160"/>
      <c r="XV179" s="160"/>
      <c r="XW179" s="160"/>
      <c r="XX179" s="160"/>
      <c r="XY179" s="160"/>
      <c r="XZ179" s="160"/>
      <c r="YA179" s="160"/>
      <c r="YB179" s="160"/>
      <c r="YC179" s="160"/>
      <c r="YD179" s="160"/>
      <c r="YE179" s="160"/>
      <c r="YF179" s="160"/>
      <c r="YG179" s="160"/>
      <c r="YH179" s="160"/>
      <c r="YI179" s="160"/>
      <c r="YJ179" s="160"/>
      <c r="YK179" s="160"/>
      <c r="YL179" s="160"/>
      <c r="YM179" s="160"/>
      <c r="YN179" s="160"/>
      <c r="YO179" s="160"/>
      <c r="YP179" s="160"/>
      <c r="YQ179" s="160"/>
      <c r="YR179" s="160"/>
      <c r="YS179" s="160"/>
      <c r="YT179" s="160"/>
      <c r="YU179" s="160"/>
      <c r="YV179" s="160"/>
      <c r="YW179" s="160"/>
      <c r="YX179" s="160"/>
      <c r="YY179" s="160"/>
      <c r="YZ179" s="160"/>
      <c r="ZA179" s="160"/>
      <c r="ZB179" s="160"/>
      <c r="ZC179" s="160"/>
      <c r="ZD179" s="160"/>
      <c r="ZE179" s="160"/>
      <c r="ZF179" s="160"/>
      <c r="ZG179" s="160"/>
      <c r="ZH179" s="160"/>
      <c r="ZI179" s="160"/>
      <c r="ZJ179" s="160"/>
      <c r="ZK179" s="160"/>
      <c r="ZL179" s="160"/>
      <c r="ZM179" s="160"/>
      <c r="ZN179" s="160"/>
      <c r="ZO179" s="160"/>
      <c r="ZP179" s="160"/>
      <c r="ZQ179" s="160"/>
      <c r="ZR179" s="160"/>
      <c r="ZS179" s="160"/>
      <c r="ZT179" s="160"/>
      <c r="ZU179" s="160"/>
      <c r="ZV179" s="160"/>
      <c r="ZW179" s="160"/>
      <c r="ZX179" s="160"/>
      <c r="ZY179" s="160"/>
      <c r="ZZ179" s="160"/>
      <c r="AAA179" s="160"/>
      <c r="AAB179" s="160"/>
      <c r="AAC179" s="160"/>
      <c r="AAD179" s="160"/>
      <c r="AAE179" s="160"/>
      <c r="AAF179" s="160"/>
      <c r="AAG179" s="160"/>
      <c r="AAH179" s="160"/>
      <c r="AAI179" s="160"/>
      <c r="AAJ179" s="160"/>
      <c r="AAK179" s="160"/>
      <c r="AAL179" s="160"/>
      <c r="AAM179" s="160"/>
      <c r="AAN179" s="160"/>
      <c r="AAO179" s="160"/>
      <c r="AAP179" s="160"/>
      <c r="AAQ179" s="160"/>
      <c r="AAR179" s="160"/>
      <c r="AAS179" s="160"/>
      <c r="AAT179" s="160"/>
      <c r="AAU179" s="160"/>
      <c r="AAV179" s="160"/>
      <c r="AAW179" s="160"/>
      <c r="AAX179" s="160"/>
      <c r="AAY179" s="160"/>
      <c r="AAZ179" s="160"/>
      <c r="ABA179" s="160"/>
      <c r="ABB179" s="160"/>
      <c r="ABC179" s="160"/>
      <c r="ABD179" s="160"/>
      <c r="ABE179" s="160"/>
      <c r="ABF179" s="160"/>
      <c r="ABG179" s="160"/>
      <c r="ABH179" s="160"/>
      <c r="ABI179" s="160"/>
      <c r="ABJ179" s="160"/>
      <c r="ABK179" s="160"/>
      <c r="ABL179" s="160"/>
      <c r="ABM179" s="160"/>
      <c r="ABN179" s="160"/>
      <c r="ABO179" s="160"/>
      <c r="ABP179" s="160"/>
      <c r="ABQ179" s="160"/>
      <c r="ABR179" s="160"/>
      <c r="ABS179" s="160"/>
      <c r="ABT179" s="160"/>
      <c r="ABU179" s="160"/>
      <c r="ABV179" s="160"/>
      <c r="ABW179" s="160"/>
      <c r="ABX179" s="160"/>
      <c r="ABY179" s="160"/>
      <c r="ABZ179" s="160"/>
      <c r="ACA179" s="160"/>
      <c r="ACB179" s="160"/>
      <c r="ACC179" s="160"/>
      <c r="ACD179" s="160"/>
      <c r="ACE179" s="160"/>
      <c r="ACF179" s="160"/>
      <c r="ACG179" s="160"/>
      <c r="ACH179" s="160"/>
      <c r="ACI179" s="160"/>
      <c r="ACJ179" s="160"/>
      <c r="ACK179" s="160"/>
      <c r="ACL179" s="160"/>
      <c r="ACM179" s="160"/>
      <c r="ACN179" s="160"/>
      <c r="ACO179" s="160"/>
      <c r="ACP179" s="160"/>
      <c r="ACQ179" s="160"/>
      <c r="ACR179" s="160"/>
      <c r="ACS179" s="160"/>
      <c r="ACT179" s="160"/>
      <c r="ACU179" s="160"/>
      <c r="ACV179" s="160"/>
      <c r="ACW179" s="160"/>
      <c r="ACX179" s="160"/>
      <c r="ACY179" s="160"/>
      <c r="ACZ179" s="160"/>
      <c r="ADA179" s="160"/>
      <c r="ADB179" s="160"/>
      <c r="ADC179" s="160"/>
      <c r="ADD179" s="160"/>
      <c r="ADE179" s="160"/>
      <c r="ADF179" s="160"/>
      <c r="ADG179" s="160"/>
      <c r="ADH179" s="160"/>
      <c r="ADI179" s="160"/>
      <c r="ADJ179" s="160"/>
      <c r="ADK179" s="160"/>
      <c r="ADL179" s="160"/>
      <c r="ADM179" s="160"/>
      <c r="ADN179" s="160"/>
      <c r="ADO179" s="160"/>
      <c r="ADP179" s="160"/>
      <c r="ADQ179" s="160"/>
      <c r="ADR179" s="160"/>
      <c r="ADS179" s="160"/>
      <c r="ADT179" s="160"/>
      <c r="ADU179" s="160"/>
      <c r="ADV179" s="160"/>
      <c r="ADW179" s="160"/>
      <c r="ADX179" s="160"/>
      <c r="ADY179" s="160"/>
      <c r="ADZ179" s="160"/>
      <c r="AEA179" s="160"/>
      <c r="AEB179" s="160"/>
      <c r="AEC179" s="160"/>
      <c r="AED179" s="160"/>
      <c r="AEE179" s="160"/>
      <c r="AEF179" s="160"/>
      <c r="AEG179" s="160"/>
      <c r="AEH179" s="160"/>
      <c r="AEI179" s="160"/>
      <c r="AEJ179" s="160"/>
      <c r="AEK179" s="160"/>
      <c r="AEL179" s="160"/>
      <c r="AEM179" s="160"/>
      <c r="AEN179" s="160"/>
      <c r="AEO179" s="160"/>
      <c r="AEP179" s="160"/>
      <c r="AEQ179" s="160"/>
      <c r="AER179" s="160"/>
      <c r="AES179" s="160"/>
      <c r="AET179" s="160"/>
      <c r="AEU179" s="160"/>
      <c r="AEV179" s="160"/>
      <c r="AEW179" s="160"/>
      <c r="AEX179" s="160"/>
      <c r="AEY179" s="160"/>
      <c r="AEZ179" s="160"/>
      <c r="AFA179" s="160"/>
      <c r="AFB179" s="160"/>
      <c r="AFC179" s="160"/>
      <c r="AFD179" s="160"/>
      <c r="AFE179" s="160"/>
      <c r="AFF179" s="160"/>
      <c r="AFG179" s="160"/>
      <c r="AFH179" s="160"/>
      <c r="AFI179" s="160"/>
      <c r="AFJ179" s="160"/>
      <c r="AFK179" s="160"/>
      <c r="AFL179" s="160"/>
      <c r="AFM179" s="160"/>
      <c r="AFN179" s="160"/>
      <c r="AFO179" s="160"/>
      <c r="AFP179" s="160"/>
      <c r="AFQ179" s="160"/>
      <c r="AFR179" s="160"/>
      <c r="AFS179" s="160"/>
      <c r="AFT179" s="160"/>
      <c r="AFU179" s="160"/>
      <c r="AFV179" s="160"/>
      <c r="AFW179" s="160"/>
      <c r="AFX179" s="160"/>
      <c r="AFY179" s="160"/>
      <c r="AFZ179" s="160"/>
      <c r="AGA179" s="160"/>
      <c r="AGB179" s="160"/>
      <c r="AGC179" s="160"/>
      <c r="AGD179" s="160"/>
      <c r="AGE179" s="160"/>
      <c r="AGF179" s="160"/>
      <c r="AGG179" s="160"/>
      <c r="AGH179" s="160"/>
      <c r="AGI179" s="160"/>
      <c r="AGJ179" s="160"/>
      <c r="AGK179" s="160"/>
      <c r="AGL179" s="160"/>
      <c r="AGM179" s="160"/>
      <c r="AGN179" s="160"/>
      <c r="AGO179" s="160"/>
      <c r="AGP179" s="160"/>
      <c r="AGQ179" s="160"/>
      <c r="AGR179" s="160"/>
      <c r="AGS179" s="160"/>
      <c r="AGT179" s="160"/>
      <c r="AGU179" s="160"/>
      <c r="AGV179" s="160"/>
      <c r="AGW179" s="160"/>
      <c r="AGX179" s="160"/>
      <c r="AGY179" s="160"/>
      <c r="AGZ179" s="160"/>
      <c r="AHA179" s="160"/>
      <c r="AHB179" s="160"/>
      <c r="AHC179" s="160"/>
      <c r="AHD179" s="160"/>
      <c r="AHE179" s="160"/>
      <c r="AHF179" s="160"/>
      <c r="AHG179" s="160"/>
      <c r="AHH179" s="160"/>
      <c r="AHI179" s="160"/>
      <c r="AHJ179" s="160"/>
      <c r="AHK179" s="160"/>
      <c r="AHL179" s="160"/>
      <c r="AHM179" s="160"/>
      <c r="AHN179" s="160"/>
      <c r="AHO179" s="160"/>
      <c r="AHP179" s="160"/>
      <c r="AHQ179" s="160"/>
      <c r="AHR179" s="160"/>
      <c r="AHS179" s="160"/>
      <c r="AHT179" s="160"/>
      <c r="AHU179" s="160"/>
      <c r="AHV179" s="160"/>
      <c r="AHW179" s="160"/>
      <c r="AHX179" s="160"/>
      <c r="AHY179" s="160"/>
      <c r="AHZ179" s="160"/>
      <c r="AIA179" s="160"/>
      <c r="AIB179" s="160"/>
      <c r="AIC179" s="160"/>
      <c r="AID179" s="160"/>
      <c r="AIE179" s="160"/>
      <c r="AIF179" s="160"/>
      <c r="AIG179" s="160"/>
      <c r="AIH179" s="160"/>
      <c r="AII179" s="160"/>
      <c r="AIJ179" s="160"/>
      <c r="AIK179" s="160"/>
      <c r="AIL179" s="160"/>
      <c r="AIM179" s="160"/>
      <c r="AIN179" s="160"/>
      <c r="AIO179" s="160"/>
      <c r="AIP179" s="160"/>
      <c r="AIQ179" s="160"/>
      <c r="AIR179" s="160"/>
      <c r="AIS179" s="160"/>
      <c r="AIT179" s="160"/>
      <c r="AIU179" s="160"/>
      <c r="AIV179" s="160"/>
      <c r="AIW179" s="160"/>
      <c r="AIX179" s="160"/>
      <c r="AIY179" s="160"/>
      <c r="AIZ179" s="160"/>
      <c r="AJA179" s="160"/>
      <c r="AJB179" s="160"/>
      <c r="AJC179" s="160"/>
      <c r="AJD179" s="160"/>
      <c r="AJE179" s="160"/>
      <c r="AJF179" s="160"/>
      <c r="AJG179" s="160"/>
      <c r="AJH179" s="160"/>
      <c r="AJI179" s="160"/>
      <c r="AJJ179" s="160"/>
    </row>
    <row r="180" spans="1:946" s="161" customFormat="1" ht="36" x14ac:dyDescent="0.25">
      <c r="A180" s="73" t="s">
        <v>123</v>
      </c>
      <c r="B180" s="73" t="s">
        <v>382</v>
      </c>
      <c r="C180" s="71"/>
      <c r="D180" s="86"/>
      <c r="E180" s="86"/>
      <c r="F180" s="81" t="s">
        <v>388</v>
      </c>
      <c r="G180" s="86"/>
      <c r="H180" s="86"/>
      <c r="I180" s="86"/>
      <c r="J180" s="86"/>
      <c r="K180" s="62"/>
      <c r="L180" s="86"/>
      <c r="M180" s="64" t="s">
        <v>66</v>
      </c>
      <c r="N180" s="88"/>
      <c r="O180" s="88"/>
      <c r="P180" s="88"/>
      <c r="Q180" s="88"/>
      <c r="R180" s="88"/>
      <c r="S180" s="88"/>
      <c r="T180" s="88"/>
      <c r="U180" s="64">
        <v>1</v>
      </c>
      <c r="V180" s="88"/>
      <c r="W180" s="88"/>
      <c r="X180" s="88"/>
      <c r="Y180" s="88"/>
      <c r="Z180" s="51">
        <f t="shared" si="2"/>
        <v>1</v>
      </c>
      <c r="AA180" s="66"/>
      <c r="AB180" s="53"/>
      <c r="AC180" s="173"/>
      <c r="AD180" s="68"/>
      <c r="AE180" s="68"/>
      <c r="AF180" s="69"/>
      <c r="AG180" s="66"/>
      <c r="AH180" s="66"/>
      <c r="AI180" s="67"/>
      <c r="AJ180" s="160"/>
      <c r="AK180" s="160"/>
      <c r="AL180" s="160"/>
      <c r="AM180" s="160"/>
      <c r="AN180" s="160"/>
      <c r="AO180" s="160"/>
      <c r="AP180" s="160"/>
      <c r="AQ180" s="160"/>
      <c r="AR180" s="160"/>
      <c r="AS180" s="160"/>
      <c r="AT180" s="160"/>
      <c r="AU180" s="160"/>
      <c r="AV180" s="160"/>
      <c r="AW180" s="160"/>
      <c r="AX180" s="160"/>
      <c r="AY180" s="160"/>
      <c r="AZ180" s="160"/>
      <c r="BA180" s="160"/>
      <c r="BB180" s="160"/>
      <c r="BC180" s="160"/>
      <c r="BD180" s="160"/>
      <c r="BE180" s="160"/>
      <c r="BF180" s="160"/>
      <c r="BG180" s="160"/>
      <c r="BH180" s="160"/>
      <c r="BI180" s="160"/>
      <c r="BJ180" s="160"/>
      <c r="BK180" s="160"/>
      <c r="BL180" s="160"/>
      <c r="BM180" s="160"/>
      <c r="BN180" s="160"/>
      <c r="BO180" s="160"/>
      <c r="BP180" s="160"/>
      <c r="BQ180" s="160"/>
      <c r="BR180" s="160"/>
      <c r="BS180" s="160"/>
      <c r="BT180" s="160"/>
      <c r="BU180" s="160"/>
      <c r="BV180" s="160"/>
      <c r="BW180" s="160"/>
      <c r="BX180" s="160"/>
      <c r="BY180" s="160"/>
      <c r="BZ180" s="160"/>
      <c r="CA180" s="160"/>
      <c r="CB180" s="160"/>
      <c r="CC180" s="160"/>
      <c r="CD180" s="160"/>
      <c r="CE180" s="160"/>
      <c r="CF180" s="160"/>
      <c r="CG180" s="160"/>
      <c r="CH180" s="160"/>
      <c r="CI180" s="160"/>
      <c r="CJ180" s="160"/>
      <c r="CK180" s="160"/>
      <c r="CL180" s="160"/>
      <c r="CM180" s="160"/>
      <c r="CN180" s="160"/>
      <c r="CO180" s="160"/>
      <c r="CP180" s="160"/>
      <c r="CQ180" s="160"/>
      <c r="CR180" s="160"/>
      <c r="CS180" s="160"/>
      <c r="CT180" s="160"/>
      <c r="CU180" s="160"/>
      <c r="CV180" s="160"/>
      <c r="CW180" s="160"/>
      <c r="CX180" s="160"/>
      <c r="CY180" s="160"/>
      <c r="CZ180" s="160"/>
      <c r="DA180" s="160"/>
      <c r="DB180" s="160"/>
      <c r="DC180" s="160"/>
      <c r="DD180" s="160"/>
      <c r="DE180" s="160"/>
      <c r="DF180" s="160"/>
      <c r="DG180" s="160"/>
      <c r="DH180" s="160"/>
      <c r="DI180" s="160"/>
      <c r="DJ180" s="160"/>
      <c r="DK180" s="160"/>
      <c r="DL180" s="160"/>
      <c r="DM180" s="160"/>
      <c r="DN180" s="160"/>
      <c r="DO180" s="160"/>
      <c r="DP180" s="160"/>
      <c r="DQ180" s="160"/>
      <c r="DR180" s="160"/>
      <c r="DS180" s="160"/>
      <c r="DT180" s="160"/>
      <c r="DU180" s="160"/>
      <c r="DV180" s="160"/>
      <c r="DW180" s="160"/>
      <c r="DX180" s="160"/>
      <c r="DY180" s="160"/>
      <c r="DZ180" s="160"/>
      <c r="EA180" s="160"/>
      <c r="EB180" s="160"/>
      <c r="EC180" s="160"/>
      <c r="ED180" s="160"/>
      <c r="EE180" s="160"/>
      <c r="EF180" s="160"/>
      <c r="EG180" s="160"/>
      <c r="EH180" s="160"/>
      <c r="EI180" s="160"/>
      <c r="EJ180" s="160"/>
      <c r="EK180" s="160"/>
      <c r="EL180" s="160"/>
      <c r="EM180" s="160"/>
      <c r="EN180" s="160"/>
      <c r="EO180" s="160"/>
      <c r="EP180" s="160"/>
      <c r="EQ180" s="160"/>
      <c r="ER180" s="160"/>
      <c r="ES180" s="160"/>
      <c r="ET180" s="160"/>
      <c r="EU180" s="160"/>
      <c r="EV180" s="160"/>
      <c r="EW180" s="160"/>
      <c r="EX180" s="160"/>
      <c r="EY180" s="160"/>
      <c r="EZ180" s="160"/>
      <c r="FA180" s="160"/>
      <c r="FB180" s="160"/>
      <c r="FC180" s="160"/>
      <c r="FD180" s="160"/>
      <c r="FE180" s="160"/>
      <c r="FF180" s="160"/>
      <c r="FG180" s="160"/>
      <c r="FH180" s="160"/>
      <c r="FI180" s="160"/>
      <c r="FJ180" s="160"/>
      <c r="FK180" s="160"/>
      <c r="FL180" s="160"/>
      <c r="FM180" s="160"/>
      <c r="FN180" s="160"/>
      <c r="FO180" s="160"/>
      <c r="FP180" s="160"/>
      <c r="FQ180" s="160"/>
      <c r="FR180" s="160"/>
      <c r="FS180" s="160"/>
      <c r="FT180" s="160"/>
      <c r="FU180" s="160"/>
      <c r="FV180" s="160"/>
      <c r="FW180" s="160"/>
      <c r="FX180" s="160"/>
      <c r="FY180" s="160"/>
      <c r="FZ180" s="160"/>
      <c r="GA180" s="160"/>
      <c r="GB180" s="160"/>
      <c r="GC180" s="160"/>
      <c r="GD180" s="160"/>
      <c r="GE180" s="160"/>
      <c r="GF180" s="160"/>
      <c r="GG180" s="160"/>
      <c r="GH180" s="160"/>
      <c r="GI180" s="160"/>
      <c r="GJ180" s="160"/>
      <c r="GK180" s="160"/>
      <c r="GL180" s="160"/>
      <c r="GM180" s="160"/>
      <c r="GN180" s="160"/>
      <c r="GO180" s="160"/>
      <c r="GP180" s="160"/>
      <c r="GQ180" s="160"/>
      <c r="GR180" s="160"/>
      <c r="GS180" s="160"/>
      <c r="GT180" s="160"/>
      <c r="GU180" s="160"/>
      <c r="GV180" s="160"/>
      <c r="GW180" s="160"/>
      <c r="GX180" s="160"/>
      <c r="GY180" s="160"/>
      <c r="GZ180" s="160"/>
      <c r="HA180" s="160"/>
      <c r="HB180" s="160"/>
      <c r="HC180" s="160"/>
      <c r="HD180" s="160"/>
      <c r="HE180" s="160"/>
      <c r="HF180" s="160"/>
      <c r="HG180" s="160"/>
      <c r="HH180" s="160"/>
      <c r="HI180" s="160"/>
      <c r="HJ180" s="160"/>
      <c r="HK180" s="160"/>
      <c r="HL180" s="160"/>
      <c r="HM180" s="160"/>
      <c r="HN180" s="160"/>
      <c r="HO180" s="160"/>
      <c r="HP180" s="160"/>
      <c r="HQ180" s="160"/>
      <c r="HR180" s="160"/>
      <c r="HS180" s="160"/>
      <c r="HT180" s="160"/>
      <c r="HU180" s="160"/>
      <c r="HV180" s="160"/>
      <c r="HW180" s="160"/>
      <c r="HX180" s="160"/>
      <c r="HY180" s="160"/>
      <c r="HZ180" s="160"/>
      <c r="IA180" s="160"/>
      <c r="IB180" s="160"/>
      <c r="IC180" s="160"/>
      <c r="ID180" s="160"/>
      <c r="IE180" s="160"/>
      <c r="IF180" s="160"/>
      <c r="IG180" s="160"/>
      <c r="IH180" s="160"/>
      <c r="II180" s="160"/>
      <c r="IJ180" s="160"/>
      <c r="IK180" s="160"/>
      <c r="IL180" s="160"/>
      <c r="IM180" s="160"/>
      <c r="IN180" s="160"/>
      <c r="IO180" s="160"/>
      <c r="IP180" s="160"/>
      <c r="IQ180" s="160"/>
      <c r="IR180" s="160"/>
      <c r="IS180" s="160"/>
      <c r="IT180" s="160"/>
      <c r="IU180" s="160"/>
      <c r="IV180" s="160"/>
      <c r="IW180" s="160"/>
      <c r="IX180" s="160"/>
      <c r="IY180" s="160"/>
      <c r="IZ180" s="160"/>
      <c r="JA180" s="160"/>
      <c r="JB180" s="160"/>
      <c r="JC180" s="160"/>
      <c r="JD180" s="160"/>
      <c r="JE180" s="160"/>
      <c r="JF180" s="160"/>
      <c r="JG180" s="160"/>
      <c r="JH180" s="160"/>
      <c r="JI180" s="160"/>
      <c r="JJ180" s="160"/>
      <c r="JK180" s="160"/>
      <c r="JL180" s="160"/>
      <c r="JM180" s="160"/>
      <c r="JN180" s="160"/>
      <c r="JO180" s="160"/>
      <c r="JP180" s="160"/>
      <c r="JQ180" s="160"/>
      <c r="JR180" s="160"/>
      <c r="JS180" s="160"/>
      <c r="JT180" s="160"/>
      <c r="JU180" s="160"/>
      <c r="JV180" s="160"/>
      <c r="JW180" s="160"/>
      <c r="JX180" s="160"/>
      <c r="JY180" s="160"/>
      <c r="JZ180" s="160"/>
      <c r="KA180" s="160"/>
      <c r="KB180" s="160"/>
      <c r="KC180" s="160"/>
      <c r="KD180" s="160"/>
      <c r="KE180" s="160"/>
      <c r="KF180" s="160"/>
      <c r="KG180" s="160"/>
      <c r="KH180" s="160"/>
      <c r="KI180" s="160"/>
      <c r="KJ180" s="160"/>
      <c r="KK180" s="160"/>
      <c r="KL180" s="160"/>
      <c r="KM180" s="160"/>
      <c r="KN180" s="160"/>
      <c r="KO180" s="160"/>
      <c r="KP180" s="160"/>
      <c r="KQ180" s="160"/>
      <c r="KR180" s="160"/>
      <c r="KS180" s="160"/>
      <c r="KT180" s="160"/>
      <c r="KU180" s="160"/>
      <c r="KV180" s="160"/>
      <c r="KW180" s="160"/>
      <c r="KX180" s="160"/>
      <c r="KY180" s="160"/>
      <c r="KZ180" s="160"/>
      <c r="LA180" s="160"/>
      <c r="LB180" s="160"/>
      <c r="LC180" s="160"/>
      <c r="LD180" s="160"/>
      <c r="LE180" s="160"/>
      <c r="LF180" s="160"/>
      <c r="LG180" s="160"/>
      <c r="LH180" s="160"/>
      <c r="LI180" s="160"/>
      <c r="LJ180" s="160"/>
      <c r="LK180" s="160"/>
      <c r="LL180" s="160"/>
      <c r="LM180" s="160"/>
      <c r="LN180" s="160"/>
      <c r="LO180" s="160"/>
      <c r="LP180" s="160"/>
      <c r="LQ180" s="160"/>
      <c r="LR180" s="160"/>
      <c r="LS180" s="160"/>
      <c r="LT180" s="160"/>
      <c r="LU180" s="160"/>
      <c r="LV180" s="160"/>
      <c r="LW180" s="160"/>
      <c r="LX180" s="160"/>
      <c r="LY180" s="160"/>
      <c r="LZ180" s="160"/>
      <c r="MA180" s="160"/>
      <c r="MB180" s="160"/>
      <c r="MC180" s="160"/>
      <c r="MD180" s="160"/>
      <c r="ME180" s="160"/>
      <c r="MF180" s="160"/>
      <c r="MG180" s="160"/>
      <c r="MH180" s="160"/>
      <c r="MI180" s="160"/>
      <c r="MJ180" s="160"/>
      <c r="MK180" s="160"/>
      <c r="ML180" s="160"/>
      <c r="MM180" s="160"/>
      <c r="MN180" s="160"/>
      <c r="MO180" s="160"/>
      <c r="MP180" s="160"/>
      <c r="MQ180" s="160"/>
      <c r="MR180" s="160"/>
      <c r="MS180" s="160"/>
      <c r="MT180" s="160"/>
      <c r="MU180" s="160"/>
      <c r="MV180" s="160"/>
      <c r="MW180" s="160"/>
      <c r="MX180" s="160"/>
      <c r="MY180" s="160"/>
      <c r="MZ180" s="160"/>
      <c r="NA180" s="160"/>
      <c r="NB180" s="160"/>
      <c r="NC180" s="160"/>
      <c r="ND180" s="160"/>
      <c r="NE180" s="160"/>
      <c r="NF180" s="160"/>
      <c r="NG180" s="160"/>
      <c r="NH180" s="160"/>
      <c r="NI180" s="160"/>
      <c r="NJ180" s="160"/>
      <c r="NK180" s="160"/>
      <c r="NL180" s="160"/>
      <c r="NM180" s="160"/>
      <c r="NN180" s="160"/>
      <c r="NO180" s="160"/>
      <c r="NP180" s="160"/>
      <c r="NQ180" s="160"/>
      <c r="NR180" s="160"/>
      <c r="NS180" s="160"/>
      <c r="NT180" s="160"/>
      <c r="NU180" s="160"/>
      <c r="NV180" s="160"/>
      <c r="NW180" s="160"/>
      <c r="NX180" s="160"/>
      <c r="NY180" s="160"/>
      <c r="NZ180" s="160"/>
      <c r="OA180" s="160"/>
      <c r="OB180" s="160"/>
      <c r="OC180" s="160"/>
      <c r="OD180" s="160"/>
      <c r="OE180" s="160"/>
      <c r="OF180" s="160"/>
      <c r="OG180" s="160"/>
      <c r="OH180" s="160"/>
      <c r="OI180" s="160"/>
      <c r="OJ180" s="160"/>
      <c r="OK180" s="160"/>
      <c r="OL180" s="160"/>
      <c r="OM180" s="160"/>
      <c r="ON180" s="160"/>
      <c r="OO180" s="160"/>
      <c r="OP180" s="160"/>
      <c r="OQ180" s="160"/>
      <c r="OR180" s="160"/>
      <c r="OS180" s="160"/>
      <c r="OT180" s="160"/>
      <c r="OU180" s="160"/>
      <c r="OV180" s="160"/>
      <c r="OW180" s="160"/>
      <c r="OX180" s="160"/>
      <c r="OY180" s="160"/>
      <c r="OZ180" s="160"/>
      <c r="PA180" s="160"/>
      <c r="PB180" s="160"/>
      <c r="PC180" s="160"/>
      <c r="PD180" s="160"/>
      <c r="PE180" s="160"/>
      <c r="PF180" s="160"/>
      <c r="PG180" s="160"/>
      <c r="PH180" s="160"/>
      <c r="PI180" s="160"/>
      <c r="PJ180" s="160"/>
      <c r="PK180" s="160"/>
      <c r="PL180" s="160"/>
      <c r="PM180" s="160"/>
      <c r="PN180" s="160"/>
      <c r="PO180" s="160"/>
      <c r="PP180" s="160"/>
      <c r="PQ180" s="160"/>
      <c r="PR180" s="160"/>
      <c r="PS180" s="160"/>
      <c r="PT180" s="160"/>
      <c r="PU180" s="160"/>
      <c r="PV180" s="160"/>
      <c r="PW180" s="160"/>
      <c r="PX180" s="160"/>
      <c r="PY180" s="160"/>
      <c r="PZ180" s="160"/>
      <c r="QA180" s="160"/>
      <c r="QB180" s="160"/>
      <c r="QC180" s="160"/>
      <c r="QD180" s="160"/>
      <c r="QE180" s="160"/>
      <c r="QF180" s="160"/>
      <c r="QG180" s="160"/>
      <c r="QH180" s="160"/>
      <c r="QI180" s="160"/>
      <c r="QJ180" s="160"/>
      <c r="QK180" s="160"/>
      <c r="QL180" s="160"/>
      <c r="QM180" s="160"/>
      <c r="QN180" s="160"/>
      <c r="QO180" s="160"/>
      <c r="QP180" s="160"/>
      <c r="QQ180" s="160"/>
      <c r="QR180" s="160"/>
      <c r="QS180" s="160"/>
      <c r="QT180" s="160"/>
      <c r="QU180" s="160"/>
      <c r="QV180" s="160"/>
      <c r="QW180" s="160"/>
      <c r="QX180" s="160"/>
      <c r="QY180" s="160"/>
      <c r="QZ180" s="160"/>
      <c r="RA180" s="160"/>
      <c r="RB180" s="160"/>
      <c r="RC180" s="160"/>
      <c r="RD180" s="160"/>
      <c r="RE180" s="160"/>
      <c r="RF180" s="160"/>
      <c r="RG180" s="160"/>
      <c r="RH180" s="160"/>
      <c r="RI180" s="160"/>
      <c r="RJ180" s="160"/>
      <c r="RK180" s="160"/>
      <c r="RL180" s="160"/>
      <c r="RM180" s="160"/>
      <c r="RN180" s="160"/>
      <c r="RO180" s="160"/>
      <c r="RP180" s="160"/>
      <c r="RQ180" s="160"/>
      <c r="RR180" s="160"/>
      <c r="RS180" s="160"/>
      <c r="RT180" s="160"/>
      <c r="RU180" s="160"/>
      <c r="RV180" s="160"/>
      <c r="RW180" s="160"/>
      <c r="RX180" s="160"/>
      <c r="RY180" s="160"/>
      <c r="RZ180" s="160"/>
      <c r="SA180" s="160"/>
      <c r="SB180" s="160"/>
      <c r="SC180" s="160"/>
      <c r="SD180" s="160"/>
      <c r="SE180" s="160"/>
      <c r="SF180" s="160"/>
      <c r="SG180" s="160"/>
      <c r="SH180" s="160"/>
      <c r="SI180" s="160"/>
      <c r="SJ180" s="160"/>
      <c r="SK180" s="160"/>
      <c r="SL180" s="160"/>
      <c r="SM180" s="160"/>
      <c r="SN180" s="160"/>
      <c r="SO180" s="160"/>
      <c r="SP180" s="160"/>
      <c r="SQ180" s="160"/>
      <c r="SR180" s="160"/>
      <c r="SS180" s="160"/>
      <c r="ST180" s="160"/>
      <c r="SU180" s="160"/>
      <c r="SV180" s="160"/>
      <c r="SW180" s="160"/>
      <c r="SX180" s="160"/>
      <c r="SY180" s="160"/>
      <c r="SZ180" s="160"/>
      <c r="TA180" s="160"/>
      <c r="TB180" s="160"/>
      <c r="TC180" s="160"/>
      <c r="TD180" s="160"/>
      <c r="TE180" s="160"/>
      <c r="TF180" s="160"/>
      <c r="TG180" s="160"/>
      <c r="TH180" s="160"/>
      <c r="TI180" s="160"/>
      <c r="TJ180" s="160"/>
      <c r="TK180" s="160"/>
      <c r="TL180" s="160"/>
      <c r="TM180" s="160"/>
      <c r="TN180" s="160"/>
      <c r="TO180" s="160"/>
      <c r="TP180" s="160"/>
      <c r="TQ180" s="160"/>
      <c r="TR180" s="160"/>
      <c r="TS180" s="160"/>
      <c r="TT180" s="160"/>
      <c r="TU180" s="160"/>
      <c r="TV180" s="160"/>
      <c r="TW180" s="160"/>
      <c r="TX180" s="160"/>
      <c r="TY180" s="160"/>
      <c r="TZ180" s="160"/>
      <c r="UA180" s="160"/>
      <c r="UB180" s="160"/>
      <c r="UC180" s="160"/>
      <c r="UD180" s="160"/>
      <c r="UE180" s="160"/>
      <c r="UF180" s="160"/>
      <c r="UG180" s="160"/>
      <c r="UH180" s="160"/>
      <c r="UI180" s="160"/>
      <c r="UJ180" s="160"/>
      <c r="UK180" s="160"/>
      <c r="UL180" s="160"/>
      <c r="UM180" s="160"/>
      <c r="UN180" s="160"/>
      <c r="UO180" s="160"/>
      <c r="UP180" s="160"/>
      <c r="UQ180" s="160"/>
      <c r="UR180" s="160"/>
      <c r="US180" s="160"/>
      <c r="UT180" s="160"/>
      <c r="UU180" s="160"/>
      <c r="UV180" s="160"/>
      <c r="UW180" s="160"/>
      <c r="UX180" s="160"/>
      <c r="UY180" s="160"/>
      <c r="UZ180" s="160"/>
      <c r="VA180" s="160"/>
      <c r="VB180" s="160"/>
      <c r="VC180" s="160"/>
      <c r="VD180" s="160"/>
      <c r="VE180" s="160"/>
      <c r="VF180" s="160"/>
      <c r="VG180" s="160"/>
      <c r="VH180" s="160"/>
      <c r="VI180" s="160"/>
      <c r="VJ180" s="160"/>
      <c r="VK180" s="160"/>
      <c r="VL180" s="160"/>
      <c r="VM180" s="160"/>
      <c r="VN180" s="160"/>
      <c r="VO180" s="160"/>
      <c r="VP180" s="160"/>
      <c r="VQ180" s="160"/>
      <c r="VR180" s="160"/>
      <c r="VS180" s="160"/>
      <c r="VT180" s="160"/>
      <c r="VU180" s="160"/>
      <c r="VV180" s="160"/>
      <c r="VW180" s="160"/>
      <c r="VX180" s="160"/>
      <c r="VY180" s="160"/>
      <c r="VZ180" s="160"/>
      <c r="WA180" s="160"/>
      <c r="WB180" s="160"/>
      <c r="WC180" s="160"/>
      <c r="WD180" s="160"/>
      <c r="WE180" s="160"/>
      <c r="WF180" s="160"/>
      <c r="WG180" s="160"/>
      <c r="WH180" s="160"/>
      <c r="WI180" s="160"/>
      <c r="WJ180" s="160"/>
      <c r="WK180" s="160"/>
      <c r="WL180" s="160"/>
      <c r="WM180" s="160"/>
      <c r="WN180" s="160"/>
      <c r="WO180" s="160"/>
      <c r="WP180" s="160"/>
      <c r="WQ180" s="160"/>
      <c r="WR180" s="160"/>
      <c r="WS180" s="160"/>
      <c r="WT180" s="160"/>
      <c r="WU180" s="160"/>
      <c r="WV180" s="160"/>
      <c r="WW180" s="160"/>
      <c r="WX180" s="160"/>
      <c r="WY180" s="160"/>
      <c r="WZ180" s="160"/>
      <c r="XA180" s="160"/>
      <c r="XB180" s="160"/>
      <c r="XC180" s="160"/>
      <c r="XD180" s="160"/>
      <c r="XE180" s="160"/>
      <c r="XF180" s="160"/>
      <c r="XG180" s="160"/>
      <c r="XH180" s="160"/>
      <c r="XI180" s="160"/>
      <c r="XJ180" s="160"/>
      <c r="XK180" s="160"/>
      <c r="XL180" s="160"/>
      <c r="XM180" s="160"/>
      <c r="XN180" s="160"/>
      <c r="XO180" s="160"/>
      <c r="XP180" s="160"/>
      <c r="XQ180" s="160"/>
      <c r="XR180" s="160"/>
      <c r="XS180" s="160"/>
      <c r="XT180" s="160"/>
      <c r="XU180" s="160"/>
      <c r="XV180" s="160"/>
      <c r="XW180" s="160"/>
      <c r="XX180" s="160"/>
      <c r="XY180" s="160"/>
      <c r="XZ180" s="160"/>
      <c r="YA180" s="160"/>
      <c r="YB180" s="160"/>
      <c r="YC180" s="160"/>
      <c r="YD180" s="160"/>
      <c r="YE180" s="160"/>
      <c r="YF180" s="160"/>
      <c r="YG180" s="160"/>
      <c r="YH180" s="160"/>
      <c r="YI180" s="160"/>
      <c r="YJ180" s="160"/>
      <c r="YK180" s="160"/>
      <c r="YL180" s="160"/>
      <c r="YM180" s="160"/>
      <c r="YN180" s="160"/>
      <c r="YO180" s="160"/>
      <c r="YP180" s="160"/>
      <c r="YQ180" s="160"/>
      <c r="YR180" s="160"/>
      <c r="YS180" s="160"/>
      <c r="YT180" s="160"/>
      <c r="YU180" s="160"/>
      <c r="YV180" s="160"/>
      <c r="YW180" s="160"/>
      <c r="YX180" s="160"/>
      <c r="YY180" s="160"/>
      <c r="YZ180" s="160"/>
      <c r="ZA180" s="160"/>
      <c r="ZB180" s="160"/>
      <c r="ZC180" s="160"/>
      <c r="ZD180" s="160"/>
      <c r="ZE180" s="160"/>
      <c r="ZF180" s="160"/>
      <c r="ZG180" s="160"/>
      <c r="ZH180" s="160"/>
      <c r="ZI180" s="160"/>
      <c r="ZJ180" s="160"/>
      <c r="ZK180" s="160"/>
      <c r="ZL180" s="160"/>
      <c r="ZM180" s="160"/>
      <c r="ZN180" s="160"/>
      <c r="ZO180" s="160"/>
      <c r="ZP180" s="160"/>
      <c r="ZQ180" s="160"/>
      <c r="ZR180" s="160"/>
      <c r="ZS180" s="160"/>
      <c r="ZT180" s="160"/>
      <c r="ZU180" s="160"/>
      <c r="ZV180" s="160"/>
      <c r="ZW180" s="160"/>
      <c r="ZX180" s="160"/>
      <c r="ZY180" s="160"/>
      <c r="ZZ180" s="160"/>
      <c r="AAA180" s="160"/>
      <c r="AAB180" s="160"/>
      <c r="AAC180" s="160"/>
      <c r="AAD180" s="160"/>
      <c r="AAE180" s="160"/>
      <c r="AAF180" s="160"/>
      <c r="AAG180" s="160"/>
      <c r="AAH180" s="160"/>
      <c r="AAI180" s="160"/>
      <c r="AAJ180" s="160"/>
      <c r="AAK180" s="160"/>
      <c r="AAL180" s="160"/>
      <c r="AAM180" s="160"/>
      <c r="AAN180" s="160"/>
      <c r="AAO180" s="160"/>
      <c r="AAP180" s="160"/>
      <c r="AAQ180" s="160"/>
      <c r="AAR180" s="160"/>
      <c r="AAS180" s="160"/>
      <c r="AAT180" s="160"/>
      <c r="AAU180" s="160"/>
      <c r="AAV180" s="160"/>
      <c r="AAW180" s="160"/>
      <c r="AAX180" s="160"/>
      <c r="AAY180" s="160"/>
      <c r="AAZ180" s="160"/>
      <c r="ABA180" s="160"/>
      <c r="ABB180" s="160"/>
      <c r="ABC180" s="160"/>
      <c r="ABD180" s="160"/>
      <c r="ABE180" s="160"/>
      <c r="ABF180" s="160"/>
      <c r="ABG180" s="160"/>
      <c r="ABH180" s="160"/>
      <c r="ABI180" s="160"/>
      <c r="ABJ180" s="160"/>
      <c r="ABK180" s="160"/>
      <c r="ABL180" s="160"/>
      <c r="ABM180" s="160"/>
      <c r="ABN180" s="160"/>
      <c r="ABO180" s="160"/>
      <c r="ABP180" s="160"/>
      <c r="ABQ180" s="160"/>
      <c r="ABR180" s="160"/>
      <c r="ABS180" s="160"/>
      <c r="ABT180" s="160"/>
      <c r="ABU180" s="160"/>
      <c r="ABV180" s="160"/>
      <c r="ABW180" s="160"/>
      <c r="ABX180" s="160"/>
      <c r="ABY180" s="160"/>
      <c r="ABZ180" s="160"/>
      <c r="ACA180" s="160"/>
      <c r="ACB180" s="160"/>
      <c r="ACC180" s="160"/>
      <c r="ACD180" s="160"/>
      <c r="ACE180" s="160"/>
      <c r="ACF180" s="160"/>
      <c r="ACG180" s="160"/>
      <c r="ACH180" s="160"/>
      <c r="ACI180" s="160"/>
      <c r="ACJ180" s="160"/>
      <c r="ACK180" s="160"/>
      <c r="ACL180" s="160"/>
      <c r="ACM180" s="160"/>
      <c r="ACN180" s="160"/>
      <c r="ACO180" s="160"/>
      <c r="ACP180" s="160"/>
      <c r="ACQ180" s="160"/>
      <c r="ACR180" s="160"/>
      <c r="ACS180" s="160"/>
      <c r="ACT180" s="160"/>
      <c r="ACU180" s="160"/>
      <c r="ACV180" s="160"/>
      <c r="ACW180" s="160"/>
      <c r="ACX180" s="160"/>
      <c r="ACY180" s="160"/>
      <c r="ACZ180" s="160"/>
      <c r="ADA180" s="160"/>
      <c r="ADB180" s="160"/>
      <c r="ADC180" s="160"/>
      <c r="ADD180" s="160"/>
      <c r="ADE180" s="160"/>
      <c r="ADF180" s="160"/>
      <c r="ADG180" s="160"/>
      <c r="ADH180" s="160"/>
      <c r="ADI180" s="160"/>
      <c r="ADJ180" s="160"/>
      <c r="ADK180" s="160"/>
      <c r="ADL180" s="160"/>
      <c r="ADM180" s="160"/>
      <c r="ADN180" s="160"/>
      <c r="ADO180" s="160"/>
      <c r="ADP180" s="160"/>
      <c r="ADQ180" s="160"/>
      <c r="ADR180" s="160"/>
      <c r="ADS180" s="160"/>
      <c r="ADT180" s="160"/>
      <c r="ADU180" s="160"/>
      <c r="ADV180" s="160"/>
      <c r="ADW180" s="160"/>
      <c r="ADX180" s="160"/>
      <c r="ADY180" s="160"/>
      <c r="ADZ180" s="160"/>
      <c r="AEA180" s="160"/>
      <c r="AEB180" s="160"/>
      <c r="AEC180" s="160"/>
      <c r="AED180" s="160"/>
      <c r="AEE180" s="160"/>
      <c r="AEF180" s="160"/>
      <c r="AEG180" s="160"/>
      <c r="AEH180" s="160"/>
      <c r="AEI180" s="160"/>
      <c r="AEJ180" s="160"/>
      <c r="AEK180" s="160"/>
      <c r="AEL180" s="160"/>
      <c r="AEM180" s="160"/>
      <c r="AEN180" s="160"/>
      <c r="AEO180" s="160"/>
      <c r="AEP180" s="160"/>
      <c r="AEQ180" s="160"/>
      <c r="AER180" s="160"/>
      <c r="AES180" s="160"/>
      <c r="AET180" s="160"/>
      <c r="AEU180" s="160"/>
      <c r="AEV180" s="160"/>
      <c r="AEW180" s="160"/>
      <c r="AEX180" s="160"/>
      <c r="AEY180" s="160"/>
      <c r="AEZ180" s="160"/>
      <c r="AFA180" s="160"/>
      <c r="AFB180" s="160"/>
      <c r="AFC180" s="160"/>
      <c r="AFD180" s="160"/>
      <c r="AFE180" s="160"/>
      <c r="AFF180" s="160"/>
      <c r="AFG180" s="160"/>
      <c r="AFH180" s="160"/>
      <c r="AFI180" s="160"/>
      <c r="AFJ180" s="160"/>
      <c r="AFK180" s="160"/>
      <c r="AFL180" s="160"/>
      <c r="AFM180" s="160"/>
      <c r="AFN180" s="160"/>
      <c r="AFO180" s="160"/>
      <c r="AFP180" s="160"/>
      <c r="AFQ180" s="160"/>
      <c r="AFR180" s="160"/>
      <c r="AFS180" s="160"/>
      <c r="AFT180" s="160"/>
      <c r="AFU180" s="160"/>
      <c r="AFV180" s="160"/>
      <c r="AFW180" s="160"/>
      <c r="AFX180" s="160"/>
      <c r="AFY180" s="160"/>
      <c r="AFZ180" s="160"/>
      <c r="AGA180" s="160"/>
      <c r="AGB180" s="160"/>
      <c r="AGC180" s="160"/>
      <c r="AGD180" s="160"/>
      <c r="AGE180" s="160"/>
      <c r="AGF180" s="160"/>
      <c r="AGG180" s="160"/>
      <c r="AGH180" s="160"/>
      <c r="AGI180" s="160"/>
      <c r="AGJ180" s="160"/>
      <c r="AGK180" s="160"/>
      <c r="AGL180" s="160"/>
      <c r="AGM180" s="160"/>
      <c r="AGN180" s="160"/>
      <c r="AGO180" s="160"/>
      <c r="AGP180" s="160"/>
      <c r="AGQ180" s="160"/>
      <c r="AGR180" s="160"/>
      <c r="AGS180" s="160"/>
      <c r="AGT180" s="160"/>
      <c r="AGU180" s="160"/>
      <c r="AGV180" s="160"/>
      <c r="AGW180" s="160"/>
      <c r="AGX180" s="160"/>
      <c r="AGY180" s="160"/>
      <c r="AGZ180" s="160"/>
      <c r="AHA180" s="160"/>
      <c r="AHB180" s="160"/>
      <c r="AHC180" s="160"/>
      <c r="AHD180" s="160"/>
      <c r="AHE180" s="160"/>
      <c r="AHF180" s="160"/>
      <c r="AHG180" s="160"/>
      <c r="AHH180" s="160"/>
      <c r="AHI180" s="160"/>
      <c r="AHJ180" s="160"/>
      <c r="AHK180" s="160"/>
      <c r="AHL180" s="160"/>
      <c r="AHM180" s="160"/>
      <c r="AHN180" s="160"/>
      <c r="AHO180" s="160"/>
      <c r="AHP180" s="160"/>
      <c r="AHQ180" s="160"/>
      <c r="AHR180" s="160"/>
      <c r="AHS180" s="160"/>
      <c r="AHT180" s="160"/>
      <c r="AHU180" s="160"/>
      <c r="AHV180" s="160"/>
      <c r="AHW180" s="160"/>
      <c r="AHX180" s="160"/>
      <c r="AHY180" s="160"/>
      <c r="AHZ180" s="160"/>
      <c r="AIA180" s="160"/>
      <c r="AIB180" s="160"/>
      <c r="AIC180" s="160"/>
      <c r="AID180" s="160"/>
      <c r="AIE180" s="160"/>
      <c r="AIF180" s="160"/>
      <c r="AIG180" s="160"/>
      <c r="AIH180" s="160"/>
      <c r="AII180" s="160"/>
      <c r="AIJ180" s="160"/>
      <c r="AIK180" s="160"/>
      <c r="AIL180" s="160"/>
      <c r="AIM180" s="160"/>
      <c r="AIN180" s="160"/>
      <c r="AIO180" s="160"/>
      <c r="AIP180" s="160"/>
      <c r="AIQ180" s="160"/>
      <c r="AIR180" s="160"/>
      <c r="AIS180" s="160"/>
      <c r="AIT180" s="160"/>
      <c r="AIU180" s="160"/>
      <c r="AIV180" s="160"/>
      <c r="AIW180" s="160"/>
      <c r="AIX180" s="160"/>
      <c r="AIY180" s="160"/>
      <c r="AIZ180" s="160"/>
      <c r="AJA180" s="160"/>
      <c r="AJB180" s="160"/>
      <c r="AJC180" s="160"/>
      <c r="AJD180" s="160"/>
      <c r="AJE180" s="160"/>
      <c r="AJF180" s="160"/>
      <c r="AJG180" s="160"/>
      <c r="AJH180" s="160"/>
      <c r="AJI180" s="160"/>
      <c r="AJJ180" s="160"/>
    </row>
    <row r="181" spans="1:946" s="161" customFormat="1" ht="27.95" customHeight="1" x14ac:dyDescent="0.25">
      <c r="A181" s="73" t="s">
        <v>123</v>
      </c>
      <c r="B181" s="73" t="s">
        <v>382</v>
      </c>
      <c r="C181" s="70" t="s">
        <v>416</v>
      </c>
      <c r="D181" s="80" t="s">
        <v>68</v>
      </c>
      <c r="E181" s="80" t="s">
        <v>407</v>
      </c>
      <c r="F181" s="81" t="s">
        <v>388</v>
      </c>
      <c r="G181" s="80" t="s">
        <v>60</v>
      </c>
      <c r="H181" s="80" t="s">
        <v>401</v>
      </c>
      <c r="I181" s="80" t="s">
        <v>208</v>
      </c>
      <c r="J181" s="80" t="s">
        <v>417</v>
      </c>
      <c r="K181" s="46" t="s">
        <v>418</v>
      </c>
      <c r="L181" s="80"/>
      <c r="M181" s="48" t="s">
        <v>57</v>
      </c>
      <c r="N181" s="88"/>
      <c r="O181" s="88"/>
      <c r="P181" s="88"/>
      <c r="Q181" s="88"/>
      <c r="R181" s="48">
        <v>1</v>
      </c>
      <c r="S181" s="48">
        <v>1</v>
      </c>
      <c r="T181" s="48">
        <v>1</v>
      </c>
      <c r="U181" s="48">
        <v>1</v>
      </c>
      <c r="V181" s="48">
        <v>1</v>
      </c>
      <c r="W181" s="88"/>
      <c r="X181" s="88"/>
      <c r="Y181" s="88"/>
      <c r="Z181" s="51">
        <f t="shared" si="2"/>
        <v>5</v>
      </c>
      <c r="AA181" s="52"/>
      <c r="AB181" s="53"/>
      <c r="AC181" s="54">
        <f>Z182/(AA181+Z181)</f>
        <v>1</v>
      </c>
      <c r="AD181" s="55">
        <v>0</v>
      </c>
      <c r="AE181" s="55">
        <v>0</v>
      </c>
      <c r="AF181" s="56" t="str">
        <f>IFERROR(AE181/AD181," ")</f>
        <v xml:space="preserve"> </v>
      </c>
      <c r="AG181" s="52">
        <v>357</v>
      </c>
      <c r="AH181" s="52">
        <v>357</v>
      </c>
      <c r="AI181" s="54">
        <f>IFERROR(AH181/AG181," ")</f>
        <v>1</v>
      </c>
      <c r="AJ181" s="160"/>
      <c r="AK181" s="160"/>
      <c r="AL181" s="160"/>
      <c r="AM181" s="160"/>
      <c r="AN181" s="160"/>
      <c r="AO181" s="160"/>
      <c r="AP181" s="160"/>
      <c r="AQ181" s="160"/>
      <c r="AR181" s="160"/>
      <c r="AS181" s="160"/>
      <c r="AT181" s="160"/>
      <c r="AU181" s="160"/>
      <c r="AV181" s="160"/>
      <c r="AW181" s="160"/>
      <c r="AX181" s="160"/>
      <c r="AY181" s="160"/>
      <c r="AZ181" s="160"/>
      <c r="BA181" s="160"/>
      <c r="BB181" s="160"/>
      <c r="BC181" s="160"/>
      <c r="BD181" s="160"/>
      <c r="BE181" s="160"/>
      <c r="BF181" s="160"/>
      <c r="BG181" s="160"/>
      <c r="BH181" s="160"/>
      <c r="BI181" s="160"/>
      <c r="BJ181" s="160"/>
      <c r="BK181" s="160"/>
      <c r="BL181" s="160"/>
      <c r="BM181" s="160"/>
      <c r="BN181" s="160"/>
      <c r="BO181" s="160"/>
      <c r="BP181" s="160"/>
      <c r="BQ181" s="160"/>
      <c r="BR181" s="160"/>
      <c r="BS181" s="160"/>
      <c r="BT181" s="160"/>
      <c r="BU181" s="160"/>
      <c r="BV181" s="160"/>
      <c r="BW181" s="160"/>
      <c r="BX181" s="160"/>
      <c r="BY181" s="160"/>
      <c r="BZ181" s="160"/>
      <c r="CA181" s="160"/>
      <c r="CB181" s="160"/>
      <c r="CC181" s="160"/>
      <c r="CD181" s="160"/>
      <c r="CE181" s="160"/>
      <c r="CF181" s="160"/>
      <c r="CG181" s="160"/>
      <c r="CH181" s="160"/>
      <c r="CI181" s="160"/>
      <c r="CJ181" s="160"/>
      <c r="CK181" s="160"/>
      <c r="CL181" s="160"/>
      <c r="CM181" s="160"/>
      <c r="CN181" s="160"/>
      <c r="CO181" s="160"/>
      <c r="CP181" s="160"/>
      <c r="CQ181" s="160"/>
      <c r="CR181" s="160"/>
      <c r="CS181" s="160"/>
      <c r="CT181" s="160"/>
      <c r="CU181" s="160"/>
      <c r="CV181" s="160"/>
      <c r="CW181" s="160"/>
      <c r="CX181" s="160"/>
      <c r="CY181" s="160"/>
      <c r="CZ181" s="160"/>
      <c r="DA181" s="160"/>
      <c r="DB181" s="160"/>
      <c r="DC181" s="160"/>
      <c r="DD181" s="160"/>
      <c r="DE181" s="160"/>
      <c r="DF181" s="160"/>
      <c r="DG181" s="160"/>
      <c r="DH181" s="160"/>
      <c r="DI181" s="160"/>
      <c r="DJ181" s="160"/>
      <c r="DK181" s="160"/>
      <c r="DL181" s="160"/>
      <c r="DM181" s="160"/>
      <c r="DN181" s="160"/>
      <c r="DO181" s="160"/>
      <c r="DP181" s="160"/>
      <c r="DQ181" s="160"/>
      <c r="DR181" s="160"/>
      <c r="DS181" s="160"/>
      <c r="DT181" s="160"/>
      <c r="DU181" s="160"/>
      <c r="DV181" s="160"/>
      <c r="DW181" s="160"/>
      <c r="DX181" s="160"/>
      <c r="DY181" s="160"/>
      <c r="DZ181" s="160"/>
      <c r="EA181" s="160"/>
      <c r="EB181" s="160"/>
      <c r="EC181" s="160"/>
      <c r="ED181" s="160"/>
      <c r="EE181" s="160"/>
      <c r="EF181" s="160"/>
      <c r="EG181" s="160"/>
      <c r="EH181" s="160"/>
      <c r="EI181" s="160"/>
      <c r="EJ181" s="160"/>
      <c r="EK181" s="160"/>
      <c r="EL181" s="160"/>
      <c r="EM181" s="160"/>
      <c r="EN181" s="160"/>
      <c r="EO181" s="160"/>
      <c r="EP181" s="160"/>
      <c r="EQ181" s="160"/>
      <c r="ER181" s="160"/>
      <c r="ES181" s="160"/>
      <c r="ET181" s="160"/>
      <c r="EU181" s="160"/>
      <c r="EV181" s="160"/>
      <c r="EW181" s="160"/>
      <c r="EX181" s="160"/>
      <c r="EY181" s="160"/>
      <c r="EZ181" s="160"/>
      <c r="FA181" s="160"/>
      <c r="FB181" s="160"/>
      <c r="FC181" s="160"/>
      <c r="FD181" s="160"/>
      <c r="FE181" s="160"/>
      <c r="FF181" s="160"/>
      <c r="FG181" s="160"/>
      <c r="FH181" s="160"/>
      <c r="FI181" s="160"/>
      <c r="FJ181" s="160"/>
      <c r="FK181" s="160"/>
      <c r="FL181" s="160"/>
      <c r="FM181" s="160"/>
      <c r="FN181" s="160"/>
      <c r="FO181" s="160"/>
      <c r="FP181" s="160"/>
      <c r="FQ181" s="160"/>
      <c r="FR181" s="160"/>
      <c r="FS181" s="160"/>
      <c r="FT181" s="160"/>
      <c r="FU181" s="160"/>
      <c r="FV181" s="160"/>
      <c r="FW181" s="160"/>
      <c r="FX181" s="160"/>
      <c r="FY181" s="160"/>
      <c r="FZ181" s="160"/>
      <c r="GA181" s="160"/>
      <c r="GB181" s="160"/>
      <c r="GC181" s="160"/>
      <c r="GD181" s="160"/>
      <c r="GE181" s="160"/>
      <c r="GF181" s="160"/>
      <c r="GG181" s="160"/>
      <c r="GH181" s="160"/>
      <c r="GI181" s="160"/>
      <c r="GJ181" s="160"/>
      <c r="GK181" s="160"/>
      <c r="GL181" s="160"/>
      <c r="GM181" s="160"/>
      <c r="GN181" s="160"/>
      <c r="GO181" s="160"/>
      <c r="GP181" s="160"/>
      <c r="GQ181" s="160"/>
      <c r="GR181" s="160"/>
      <c r="GS181" s="160"/>
      <c r="GT181" s="160"/>
      <c r="GU181" s="160"/>
      <c r="GV181" s="160"/>
      <c r="GW181" s="160"/>
      <c r="GX181" s="160"/>
      <c r="GY181" s="160"/>
      <c r="GZ181" s="160"/>
      <c r="HA181" s="160"/>
      <c r="HB181" s="160"/>
      <c r="HC181" s="160"/>
      <c r="HD181" s="160"/>
      <c r="HE181" s="160"/>
      <c r="HF181" s="160"/>
      <c r="HG181" s="160"/>
      <c r="HH181" s="160"/>
      <c r="HI181" s="160"/>
      <c r="HJ181" s="160"/>
      <c r="HK181" s="160"/>
      <c r="HL181" s="160"/>
      <c r="HM181" s="160"/>
      <c r="HN181" s="160"/>
      <c r="HO181" s="160"/>
      <c r="HP181" s="160"/>
      <c r="HQ181" s="160"/>
      <c r="HR181" s="160"/>
      <c r="HS181" s="160"/>
      <c r="HT181" s="160"/>
      <c r="HU181" s="160"/>
      <c r="HV181" s="160"/>
      <c r="HW181" s="160"/>
      <c r="HX181" s="160"/>
      <c r="HY181" s="160"/>
      <c r="HZ181" s="160"/>
      <c r="IA181" s="160"/>
      <c r="IB181" s="160"/>
      <c r="IC181" s="160"/>
      <c r="ID181" s="160"/>
      <c r="IE181" s="160"/>
      <c r="IF181" s="160"/>
      <c r="IG181" s="160"/>
      <c r="IH181" s="160"/>
      <c r="II181" s="160"/>
      <c r="IJ181" s="160"/>
      <c r="IK181" s="160"/>
      <c r="IL181" s="160"/>
      <c r="IM181" s="160"/>
      <c r="IN181" s="160"/>
      <c r="IO181" s="160"/>
      <c r="IP181" s="160"/>
      <c r="IQ181" s="160"/>
      <c r="IR181" s="160"/>
      <c r="IS181" s="160"/>
      <c r="IT181" s="160"/>
      <c r="IU181" s="160"/>
      <c r="IV181" s="160"/>
      <c r="IW181" s="160"/>
      <c r="IX181" s="160"/>
      <c r="IY181" s="160"/>
      <c r="IZ181" s="160"/>
      <c r="JA181" s="160"/>
      <c r="JB181" s="160"/>
      <c r="JC181" s="160"/>
      <c r="JD181" s="160"/>
      <c r="JE181" s="160"/>
      <c r="JF181" s="160"/>
      <c r="JG181" s="160"/>
      <c r="JH181" s="160"/>
      <c r="JI181" s="160"/>
      <c r="JJ181" s="160"/>
      <c r="JK181" s="160"/>
      <c r="JL181" s="160"/>
      <c r="JM181" s="160"/>
      <c r="JN181" s="160"/>
      <c r="JO181" s="160"/>
      <c r="JP181" s="160"/>
      <c r="JQ181" s="160"/>
      <c r="JR181" s="160"/>
      <c r="JS181" s="160"/>
      <c r="JT181" s="160"/>
      <c r="JU181" s="160"/>
      <c r="JV181" s="160"/>
      <c r="JW181" s="160"/>
      <c r="JX181" s="160"/>
      <c r="JY181" s="160"/>
      <c r="JZ181" s="160"/>
      <c r="KA181" s="160"/>
      <c r="KB181" s="160"/>
      <c r="KC181" s="160"/>
      <c r="KD181" s="160"/>
      <c r="KE181" s="160"/>
      <c r="KF181" s="160"/>
      <c r="KG181" s="160"/>
      <c r="KH181" s="160"/>
      <c r="KI181" s="160"/>
      <c r="KJ181" s="160"/>
      <c r="KK181" s="160"/>
      <c r="KL181" s="160"/>
      <c r="KM181" s="160"/>
      <c r="KN181" s="160"/>
      <c r="KO181" s="160"/>
      <c r="KP181" s="160"/>
      <c r="KQ181" s="160"/>
      <c r="KR181" s="160"/>
      <c r="KS181" s="160"/>
      <c r="KT181" s="160"/>
      <c r="KU181" s="160"/>
      <c r="KV181" s="160"/>
      <c r="KW181" s="160"/>
      <c r="KX181" s="160"/>
      <c r="KY181" s="160"/>
      <c r="KZ181" s="160"/>
      <c r="LA181" s="160"/>
      <c r="LB181" s="160"/>
      <c r="LC181" s="160"/>
      <c r="LD181" s="160"/>
      <c r="LE181" s="160"/>
      <c r="LF181" s="160"/>
      <c r="LG181" s="160"/>
      <c r="LH181" s="160"/>
      <c r="LI181" s="160"/>
      <c r="LJ181" s="160"/>
      <c r="LK181" s="160"/>
      <c r="LL181" s="160"/>
      <c r="LM181" s="160"/>
      <c r="LN181" s="160"/>
      <c r="LO181" s="160"/>
      <c r="LP181" s="160"/>
      <c r="LQ181" s="160"/>
      <c r="LR181" s="160"/>
      <c r="LS181" s="160"/>
      <c r="LT181" s="160"/>
      <c r="LU181" s="160"/>
      <c r="LV181" s="160"/>
      <c r="LW181" s="160"/>
      <c r="LX181" s="160"/>
      <c r="LY181" s="160"/>
      <c r="LZ181" s="160"/>
      <c r="MA181" s="160"/>
      <c r="MB181" s="160"/>
      <c r="MC181" s="160"/>
      <c r="MD181" s="160"/>
      <c r="ME181" s="160"/>
      <c r="MF181" s="160"/>
      <c r="MG181" s="160"/>
      <c r="MH181" s="160"/>
      <c r="MI181" s="160"/>
      <c r="MJ181" s="160"/>
      <c r="MK181" s="160"/>
      <c r="ML181" s="160"/>
      <c r="MM181" s="160"/>
      <c r="MN181" s="160"/>
      <c r="MO181" s="160"/>
      <c r="MP181" s="160"/>
      <c r="MQ181" s="160"/>
      <c r="MR181" s="160"/>
      <c r="MS181" s="160"/>
      <c r="MT181" s="160"/>
      <c r="MU181" s="160"/>
      <c r="MV181" s="160"/>
      <c r="MW181" s="160"/>
      <c r="MX181" s="160"/>
      <c r="MY181" s="160"/>
      <c r="MZ181" s="160"/>
      <c r="NA181" s="160"/>
      <c r="NB181" s="160"/>
      <c r="NC181" s="160"/>
      <c r="ND181" s="160"/>
      <c r="NE181" s="160"/>
      <c r="NF181" s="160"/>
      <c r="NG181" s="160"/>
      <c r="NH181" s="160"/>
      <c r="NI181" s="160"/>
      <c r="NJ181" s="160"/>
      <c r="NK181" s="160"/>
      <c r="NL181" s="160"/>
      <c r="NM181" s="160"/>
      <c r="NN181" s="160"/>
      <c r="NO181" s="160"/>
      <c r="NP181" s="160"/>
      <c r="NQ181" s="160"/>
      <c r="NR181" s="160"/>
      <c r="NS181" s="160"/>
      <c r="NT181" s="160"/>
      <c r="NU181" s="160"/>
      <c r="NV181" s="160"/>
      <c r="NW181" s="160"/>
      <c r="NX181" s="160"/>
      <c r="NY181" s="160"/>
      <c r="NZ181" s="160"/>
      <c r="OA181" s="160"/>
      <c r="OB181" s="160"/>
      <c r="OC181" s="160"/>
      <c r="OD181" s="160"/>
      <c r="OE181" s="160"/>
      <c r="OF181" s="160"/>
      <c r="OG181" s="160"/>
      <c r="OH181" s="160"/>
      <c r="OI181" s="160"/>
      <c r="OJ181" s="160"/>
      <c r="OK181" s="160"/>
      <c r="OL181" s="160"/>
      <c r="OM181" s="160"/>
      <c r="ON181" s="160"/>
      <c r="OO181" s="160"/>
      <c r="OP181" s="160"/>
      <c r="OQ181" s="160"/>
      <c r="OR181" s="160"/>
      <c r="OS181" s="160"/>
      <c r="OT181" s="160"/>
      <c r="OU181" s="160"/>
      <c r="OV181" s="160"/>
      <c r="OW181" s="160"/>
      <c r="OX181" s="160"/>
      <c r="OY181" s="160"/>
      <c r="OZ181" s="160"/>
      <c r="PA181" s="160"/>
      <c r="PB181" s="160"/>
      <c r="PC181" s="160"/>
      <c r="PD181" s="160"/>
      <c r="PE181" s="160"/>
      <c r="PF181" s="160"/>
      <c r="PG181" s="160"/>
      <c r="PH181" s="160"/>
      <c r="PI181" s="160"/>
      <c r="PJ181" s="160"/>
      <c r="PK181" s="160"/>
      <c r="PL181" s="160"/>
      <c r="PM181" s="160"/>
      <c r="PN181" s="160"/>
      <c r="PO181" s="160"/>
      <c r="PP181" s="160"/>
      <c r="PQ181" s="160"/>
      <c r="PR181" s="160"/>
      <c r="PS181" s="160"/>
      <c r="PT181" s="160"/>
      <c r="PU181" s="160"/>
      <c r="PV181" s="160"/>
      <c r="PW181" s="160"/>
      <c r="PX181" s="160"/>
      <c r="PY181" s="160"/>
      <c r="PZ181" s="160"/>
      <c r="QA181" s="160"/>
      <c r="QB181" s="160"/>
      <c r="QC181" s="160"/>
      <c r="QD181" s="160"/>
      <c r="QE181" s="160"/>
      <c r="QF181" s="160"/>
      <c r="QG181" s="160"/>
      <c r="QH181" s="160"/>
      <c r="QI181" s="160"/>
      <c r="QJ181" s="160"/>
      <c r="QK181" s="160"/>
      <c r="QL181" s="160"/>
      <c r="QM181" s="160"/>
      <c r="QN181" s="160"/>
      <c r="QO181" s="160"/>
      <c r="QP181" s="160"/>
      <c r="QQ181" s="160"/>
      <c r="QR181" s="160"/>
      <c r="QS181" s="160"/>
      <c r="QT181" s="160"/>
      <c r="QU181" s="160"/>
      <c r="QV181" s="160"/>
      <c r="QW181" s="160"/>
      <c r="QX181" s="160"/>
      <c r="QY181" s="160"/>
      <c r="QZ181" s="160"/>
      <c r="RA181" s="160"/>
      <c r="RB181" s="160"/>
      <c r="RC181" s="160"/>
      <c r="RD181" s="160"/>
      <c r="RE181" s="160"/>
      <c r="RF181" s="160"/>
      <c r="RG181" s="160"/>
      <c r="RH181" s="160"/>
      <c r="RI181" s="160"/>
      <c r="RJ181" s="160"/>
      <c r="RK181" s="160"/>
      <c r="RL181" s="160"/>
      <c r="RM181" s="160"/>
      <c r="RN181" s="160"/>
      <c r="RO181" s="160"/>
      <c r="RP181" s="160"/>
      <c r="RQ181" s="160"/>
      <c r="RR181" s="160"/>
      <c r="RS181" s="160"/>
      <c r="RT181" s="160"/>
      <c r="RU181" s="160"/>
      <c r="RV181" s="160"/>
      <c r="RW181" s="160"/>
      <c r="RX181" s="160"/>
      <c r="RY181" s="160"/>
      <c r="RZ181" s="160"/>
      <c r="SA181" s="160"/>
      <c r="SB181" s="160"/>
      <c r="SC181" s="160"/>
      <c r="SD181" s="160"/>
      <c r="SE181" s="160"/>
      <c r="SF181" s="160"/>
      <c r="SG181" s="160"/>
      <c r="SH181" s="160"/>
      <c r="SI181" s="160"/>
      <c r="SJ181" s="160"/>
      <c r="SK181" s="160"/>
      <c r="SL181" s="160"/>
      <c r="SM181" s="160"/>
      <c r="SN181" s="160"/>
      <c r="SO181" s="160"/>
      <c r="SP181" s="160"/>
      <c r="SQ181" s="160"/>
      <c r="SR181" s="160"/>
      <c r="SS181" s="160"/>
      <c r="ST181" s="160"/>
      <c r="SU181" s="160"/>
      <c r="SV181" s="160"/>
      <c r="SW181" s="160"/>
      <c r="SX181" s="160"/>
      <c r="SY181" s="160"/>
      <c r="SZ181" s="160"/>
      <c r="TA181" s="160"/>
      <c r="TB181" s="160"/>
      <c r="TC181" s="160"/>
      <c r="TD181" s="160"/>
      <c r="TE181" s="160"/>
      <c r="TF181" s="160"/>
      <c r="TG181" s="160"/>
      <c r="TH181" s="160"/>
      <c r="TI181" s="160"/>
      <c r="TJ181" s="160"/>
      <c r="TK181" s="160"/>
      <c r="TL181" s="160"/>
      <c r="TM181" s="160"/>
      <c r="TN181" s="160"/>
      <c r="TO181" s="160"/>
      <c r="TP181" s="160"/>
      <c r="TQ181" s="160"/>
      <c r="TR181" s="160"/>
      <c r="TS181" s="160"/>
      <c r="TT181" s="160"/>
      <c r="TU181" s="160"/>
      <c r="TV181" s="160"/>
      <c r="TW181" s="160"/>
      <c r="TX181" s="160"/>
      <c r="TY181" s="160"/>
      <c r="TZ181" s="160"/>
      <c r="UA181" s="160"/>
      <c r="UB181" s="160"/>
      <c r="UC181" s="160"/>
      <c r="UD181" s="160"/>
      <c r="UE181" s="160"/>
      <c r="UF181" s="160"/>
      <c r="UG181" s="160"/>
      <c r="UH181" s="160"/>
      <c r="UI181" s="160"/>
      <c r="UJ181" s="160"/>
      <c r="UK181" s="160"/>
      <c r="UL181" s="160"/>
      <c r="UM181" s="160"/>
      <c r="UN181" s="160"/>
      <c r="UO181" s="160"/>
      <c r="UP181" s="160"/>
      <c r="UQ181" s="160"/>
      <c r="UR181" s="160"/>
      <c r="US181" s="160"/>
      <c r="UT181" s="160"/>
      <c r="UU181" s="160"/>
      <c r="UV181" s="160"/>
      <c r="UW181" s="160"/>
      <c r="UX181" s="160"/>
      <c r="UY181" s="160"/>
      <c r="UZ181" s="160"/>
      <c r="VA181" s="160"/>
      <c r="VB181" s="160"/>
      <c r="VC181" s="160"/>
      <c r="VD181" s="160"/>
      <c r="VE181" s="160"/>
      <c r="VF181" s="160"/>
      <c r="VG181" s="160"/>
      <c r="VH181" s="160"/>
      <c r="VI181" s="160"/>
      <c r="VJ181" s="160"/>
      <c r="VK181" s="160"/>
      <c r="VL181" s="160"/>
      <c r="VM181" s="160"/>
      <c r="VN181" s="160"/>
      <c r="VO181" s="160"/>
      <c r="VP181" s="160"/>
      <c r="VQ181" s="160"/>
      <c r="VR181" s="160"/>
      <c r="VS181" s="160"/>
      <c r="VT181" s="160"/>
      <c r="VU181" s="160"/>
      <c r="VV181" s="160"/>
      <c r="VW181" s="160"/>
      <c r="VX181" s="160"/>
      <c r="VY181" s="160"/>
      <c r="VZ181" s="160"/>
      <c r="WA181" s="160"/>
      <c r="WB181" s="160"/>
      <c r="WC181" s="160"/>
      <c r="WD181" s="160"/>
      <c r="WE181" s="160"/>
      <c r="WF181" s="160"/>
      <c r="WG181" s="160"/>
      <c r="WH181" s="160"/>
      <c r="WI181" s="160"/>
      <c r="WJ181" s="160"/>
      <c r="WK181" s="160"/>
      <c r="WL181" s="160"/>
      <c r="WM181" s="160"/>
      <c r="WN181" s="160"/>
      <c r="WO181" s="160"/>
      <c r="WP181" s="160"/>
      <c r="WQ181" s="160"/>
      <c r="WR181" s="160"/>
      <c r="WS181" s="160"/>
      <c r="WT181" s="160"/>
      <c r="WU181" s="160"/>
      <c r="WV181" s="160"/>
      <c r="WW181" s="160"/>
      <c r="WX181" s="160"/>
      <c r="WY181" s="160"/>
      <c r="WZ181" s="160"/>
      <c r="XA181" s="160"/>
      <c r="XB181" s="160"/>
      <c r="XC181" s="160"/>
      <c r="XD181" s="160"/>
      <c r="XE181" s="160"/>
      <c r="XF181" s="160"/>
      <c r="XG181" s="160"/>
      <c r="XH181" s="160"/>
      <c r="XI181" s="160"/>
      <c r="XJ181" s="160"/>
      <c r="XK181" s="160"/>
      <c r="XL181" s="160"/>
      <c r="XM181" s="160"/>
      <c r="XN181" s="160"/>
      <c r="XO181" s="160"/>
      <c r="XP181" s="160"/>
      <c r="XQ181" s="160"/>
      <c r="XR181" s="160"/>
      <c r="XS181" s="160"/>
      <c r="XT181" s="160"/>
      <c r="XU181" s="160"/>
      <c r="XV181" s="160"/>
      <c r="XW181" s="160"/>
      <c r="XX181" s="160"/>
      <c r="XY181" s="160"/>
      <c r="XZ181" s="160"/>
      <c r="YA181" s="160"/>
      <c r="YB181" s="160"/>
      <c r="YC181" s="160"/>
      <c r="YD181" s="160"/>
      <c r="YE181" s="160"/>
      <c r="YF181" s="160"/>
      <c r="YG181" s="160"/>
      <c r="YH181" s="160"/>
      <c r="YI181" s="160"/>
      <c r="YJ181" s="160"/>
      <c r="YK181" s="160"/>
      <c r="YL181" s="160"/>
      <c r="YM181" s="160"/>
      <c r="YN181" s="160"/>
      <c r="YO181" s="160"/>
      <c r="YP181" s="160"/>
      <c r="YQ181" s="160"/>
      <c r="YR181" s="160"/>
      <c r="YS181" s="160"/>
      <c r="YT181" s="160"/>
      <c r="YU181" s="160"/>
      <c r="YV181" s="160"/>
      <c r="YW181" s="160"/>
      <c r="YX181" s="160"/>
      <c r="YY181" s="160"/>
      <c r="YZ181" s="160"/>
      <c r="ZA181" s="160"/>
      <c r="ZB181" s="160"/>
      <c r="ZC181" s="160"/>
      <c r="ZD181" s="160"/>
      <c r="ZE181" s="160"/>
      <c r="ZF181" s="160"/>
      <c r="ZG181" s="160"/>
      <c r="ZH181" s="160"/>
      <c r="ZI181" s="160"/>
      <c r="ZJ181" s="160"/>
      <c r="ZK181" s="160"/>
      <c r="ZL181" s="160"/>
      <c r="ZM181" s="160"/>
      <c r="ZN181" s="160"/>
      <c r="ZO181" s="160"/>
      <c r="ZP181" s="160"/>
      <c r="ZQ181" s="160"/>
      <c r="ZR181" s="160"/>
      <c r="ZS181" s="160"/>
      <c r="ZT181" s="160"/>
      <c r="ZU181" s="160"/>
      <c r="ZV181" s="160"/>
      <c r="ZW181" s="160"/>
      <c r="ZX181" s="160"/>
      <c r="ZY181" s="160"/>
      <c r="ZZ181" s="160"/>
      <c r="AAA181" s="160"/>
      <c r="AAB181" s="160"/>
      <c r="AAC181" s="160"/>
      <c r="AAD181" s="160"/>
      <c r="AAE181" s="160"/>
      <c r="AAF181" s="160"/>
      <c r="AAG181" s="160"/>
      <c r="AAH181" s="160"/>
      <c r="AAI181" s="160"/>
      <c r="AAJ181" s="160"/>
      <c r="AAK181" s="160"/>
      <c r="AAL181" s="160"/>
      <c r="AAM181" s="160"/>
      <c r="AAN181" s="160"/>
      <c r="AAO181" s="160"/>
      <c r="AAP181" s="160"/>
      <c r="AAQ181" s="160"/>
      <c r="AAR181" s="160"/>
      <c r="AAS181" s="160"/>
      <c r="AAT181" s="160"/>
      <c r="AAU181" s="160"/>
      <c r="AAV181" s="160"/>
      <c r="AAW181" s="160"/>
      <c r="AAX181" s="160"/>
      <c r="AAY181" s="160"/>
      <c r="AAZ181" s="160"/>
      <c r="ABA181" s="160"/>
      <c r="ABB181" s="160"/>
      <c r="ABC181" s="160"/>
      <c r="ABD181" s="160"/>
      <c r="ABE181" s="160"/>
      <c r="ABF181" s="160"/>
      <c r="ABG181" s="160"/>
      <c r="ABH181" s="160"/>
      <c r="ABI181" s="160"/>
      <c r="ABJ181" s="160"/>
      <c r="ABK181" s="160"/>
      <c r="ABL181" s="160"/>
      <c r="ABM181" s="160"/>
      <c r="ABN181" s="160"/>
      <c r="ABO181" s="160"/>
      <c r="ABP181" s="160"/>
      <c r="ABQ181" s="160"/>
      <c r="ABR181" s="160"/>
      <c r="ABS181" s="160"/>
      <c r="ABT181" s="160"/>
      <c r="ABU181" s="160"/>
      <c r="ABV181" s="160"/>
      <c r="ABW181" s="160"/>
      <c r="ABX181" s="160"/>
      <c r="ABY181" s="160"/>
      <c r="ABZ181" s="160"/>
      <c r="ACA181" s="160"/>
      <c r="ACB181" s="160"/>
      <c r="ACC181" s="160"/>
      <c r="ACD181" s="160"/>
      <c r="ACE181" s="160"/>
      <c r="ACF181" s="160"/>
      <c r="ACG181" s="160"/>
      <c r="ACH181" s="160"/>
      <c r="ACI181" s="160"/>
      <c r="ACJ181" s="160"/>
      <c r="ACK181" s="160"/>
      <c r="ACL181" s="160"/>
      <c r="ACM181" s="160"/>
      <c r="ACN181" s="160"/>
      <c r="ACO181" s="160"/>
      <c r="ACP181" s="160"/>
      <c r="ACQ181" s="160"/>
      <c r="ACR181" s="160"/>
      <c r="ACS181" s="160"/>
      <c r="ACT181" s="160"/>
      <c r="ACU181" s="160"/>
      <c r="ACV181" s="160"/>
      <c r="ACW181" s="160"/>
      <c r="ACX181" s="160"/>
      <c r="ACY181" s="160"/>
      <c r="ACZ181" s="160"/>
      <c r="ADA181" s="160"/>
      <c r="ADB181" s="160"/>
      <c r="ADC181" s="160"/>
      <c r="ADD181" s="160"/>
      <c r="ADE181" s="160"/>
      <c r="ADF181" s="160"/>
      <c r="ADG181" s="160"/>
      <c r="ADH181" s="160"/>
      <c r="ADI181" s="160"/>
      <c r="ADJ181" s="160"/>
      <c r="ADK181" s="160"/>
      <c r="ADL181" s="160"/>
      <c r="ADM181" s="160"/>
      <c r="ADN181" s="160"/>
      <c r="ADO181" s="160"/>
      <c r="ADP181" s="160"/>
      <c r="ADQ181" s="160"/>
      <c r="ADR181" s="160"/>
      <c r="ADS181" s="160"/>
      <c r="ADT181" s="160"/>
      <c r="ADU181" s="160"/>
      <c r="ADV181" s="160"/>
      <c r="ADW181" s="160"/>
      <c r="ADX181" s="160"/>
      <c r="ADY181" s="160"/>
      <c r="ADZ181" s="160"/>
      <c r="AEA181" s="160"/>
      <c r="AEB181" s="160"/>
      <c r="AEC181" s="160"/>
      <c r="AED181" s="160"/>
      <c r="AEE181" s="160"/>
      <c r="AEF181" s="160"/>
      <c r="AEG181" s="160"/>
      <c r="AEH181" s="160"/>
      <c r="AEI181" s="160"/>
      <c r="AEJ181" s="160"/>
      <c r="AEK181" s="160"/>
      <c r="AEL181" s="160"/>
      <c r="AEM181" s="160"/>
      <c r="AEN181" s="160"/>
      <c r="AEO181" s="160"/>
      <c r="AEP181" s="160"/>
      <c r="AEQ181" s="160"/>
      <c r="AER181" s="160"/>
      <c r="AES181" s="160"/>
      <c r="AET181" s="160"/>
      <c r="AEU181" s="160"/>
      <c r="AEV181" s="160"/>
      <c r="AEW181" s="160"/>
      <c r="AEX181" s="160"/>
      <c r="AEY181" s="160"/>
      <c r="AEZ181" s="160"/>
      <c r="AFA181" s="160"/>
      <c r="AFB181" s="160"/>
      <c r="AFC181" s="160"/>
      <c r="AFD181" s="160"/>
      <c r="AFE181" s="160"/>
      <c r="AFF181" s="160"/>
      <c r="AFG181" s="160"/>
      <c r="AFH181" s="160"/>
      <c r="AFI181" s="160"/>
      <c r="AFJ181" s="160"/>
      <c r="AFK181" s="160"/>
      <c r="AFL181" s="160"/>
      <c r="AFM181" s="160"/>
      <c r="AFN181" s="160"/>
      <c r="AFO181" s="160"/>
      <c r="AFP181" s="160"/>
      <c r="AFQ181" s="160"/>
      <c r="AFR181" s="160"/>
      <c r="AFS181" s="160"/>
      <c r="AFT181" s="160"/>
      <c r="AFU181" s="160"/>
      <c r="AFV181" s="160"/>
      <c r="AFW181" s="160"/>
      <c r="AFX181" s="160"/>
      <c r="AFY181" s="160"/>
      <c r="AFZ181" s="160"/>
      <c r="AGA181" s="160"/>
      <c r="AGB181" s="160"/>
      <c r="AGC181" s="160"/>
      <c r="AGD181" s="160"/>
      <c r="AGE181" s="160"/>
      <c r="AGF181" s="160"/>
      <c r="AGG181" s="160"/>
      <c r="AGH181" s="160"/>
      <c r="AGI181" s="160"/>
      <c r="AGJ181" s="160"/>
      <c r="AGK181" s="160"/>
      <c r="AGL181" s="160"/>
      <c r="AGM181" s="160"/>
      <c r="AGN181" s="160"/>
      <c r="AGO181" s="160"/>
      <c r="AGP181" s="160"/>
      <c r="AGQ181" s="160"/>
      <c r="AGR181" s="160"/>
      <c r="AGS181" s="160"/>
      <c r="AGT181" s="160"/>
      <c r="AGU181" s="160"/>
      <c r="AGV181" s="160"/>
      <c r="AGW181" s="160"/>
      <c r="AGX181" s="160"/>
      <c r="AGY181" s="160"/>
      <c r="AGZ181" s="160"/>
      <c r="AHA181" s="160"/>
      <c r="AHB181" s="160"/>
      <c r="AHC181" s="160"/>
      <c r="AHD181" s="160"/>
      <c r="AHE181" s="160"/>
      <c r="AHF181" s="160"/>
      <c r="AHG181" s="160"/>
      <c r="AHH181" s="160"/>
      <c r="AHI181" s="160"/>
      <c r="AHJ181" s="160"/>
      <c r="AHK181" s="160"/>
      <c r="AHL181" s="160"/>
      <c r="AHM181" s="160"/>
      <c r="AHN181" s="160"/>
      <c r="AHO181" s="160"/>
      <c r="AHP181" s="160"/>
      <c r="AHQ181" s="160"/>
      <c r="AHR181" s="160"/>
      <c r="AHS181" s="160"/>
      <c r="AHT181" s="160"/>
      <c r="AHU181" s="160"/>
      <c r="AHV181" s="160"/>
      <c r="AHW181" s="160"/>
      <c r="AHX181" s="160"/>
      <c r="AHY181" s="160"/>
      <c r="AHZ181" s="160"/>
      <c r="AIA181" s="160"/>
      <c r="AIB181" s="160"/>
      <c r="AIC181" s="160"/>
      <c r="AID181" s="160"/>
      <c r="AIE181" s="160"/>
      <c r="AIF181" s="160"/>
      <c r="AIG181" s="160"/>
      <c r="AIH181" s="160"/>
      <c r="AII181" s="160"/>
      <c r="AIJ181" s="160"/>
      <c r="AIK181" s="160"/>
      <c r="AIL181" s="160"/>
      <c r="AIM181" s="160"/>
      <c r="AIN181" s="160"/>
      <c r="AIO181" s="160"/>
      <c r="AIP181" s="160"/>
      <c r="AIQ181" s="160"/>
      <c r="AIR181" s="160"/>
      <c r="AIS181" s="160"/>
      <c r="AIT181" s="160"/>
      <c r="AIU181" s="160"/>
      <c r="AIV181" s="160"/>
      <c r="AIW181" s="160"/>
      <c r="AIX181" s="160"/>
      <c r="AIY181" s="160"/>
      <c r="AIZ181" s="160"/>
      <c r="AJA181" s="160"/>
      <c r="AJB181" s="160"/>
      <c r="AJC181" s="160"/>
      <c r="AJD181" s="160"/>
      <c r="AJE181" s="160"/>
      <c r="AJF181" s="160"/>
      <c r="AJG181" s="160"/>
      <c r="AJH181" s="160"/>
      <c r="AJI181" s="160"/>
      <c r="AJJ181" s="160"/>
    </row>
    <row r="182" spans="1:946" s="161" customFormat="1" ht="27.95" customHeight="1" x14ac:dyDescent="0.25">
      <c r="A182" s="73" t="s">
        <v>123</v>
      </c>
      <c r="B182" s="73" t="s">
        <v>382</v>
      </c>
      <c r="C182" s="71"/>
      <c r="D182" s="86"/>
      <c r="E182" s="86"/>
      <c r="F182" s="81" t="s">
        <v>388</v>
      </c>
      <c r="G182" s="86"/>
      <c r="H182" s="86"/>
      <c r="I182" s="86"/>
      <c r="J182" s="86"/>
      <c r="K182" s="62"/>
      <c r="L182" s="86"/>
      <c r="M182" s="64" t="s">
        <v>66</v>
      </c>
      <c r="N182" s="88"/>
      <c r="O182" s="88"/>
      <c r="P182" s="88"/>
      <c r="Q182" s="88"/>
      <c r="R182" s="64">
        <v>1</v>
      </c>
      <c r="S182" s="64">
        <v>1</v>
      </c>
      <c r="T182" s="64">
        <v>1</v>
      </c>
      <c r="U182" s="64">
        <v>1</v>
      </c>
      <c r="V182" s="64">
        <v>1</v>
      </c>
      <c r="W182" s="88"/>
      <c r="X182" s="88"/>
      <c r="Y182" s="88"/>
      <c r="Z182" s="51">
        <f t="shared" si="2"/>
        <v>5</v>
      </c>
      <c r="AA182" s="66"/>
      <c r="AB182" s="53"/>
      <c r="AC182" s="67"/>
      <c r="AD182" s="68"/>
      <c r="AE182" s="68"/>
      <c r="AF182" s="69"/>
      <c r="AG182" s="66"/>
      <c r="AH182" s="66"/>
      <c r="AI182" s="67"/>
      <c r="AJ182" s="160"/>
      <c r="AK182" s="160"/>
      <c r="AL182" s="160"/>
      <c r="AM182" s="160"/>
      <c r="AN182" s="160"/>
      <c r="AO182" s="160"/>
      <c r="AP182" s="160"/>
      <c r="AQ182" s="160"/>
      <c r="AR182" s="160"/>
      <c r="AS182" s="160"/>
      <c r="AT182" s="160"/>
      <c r="AU182" s="160"/>
      <c r="AV182" s="160"/>
      <c r="AW182" s="160"/>
      <c r="AX182" s="160"/>
      <c r="AY182" s="160"/>
      <c r="AZ182" s="160"/>
      <c r="BA182" s="160"/>
      <c r="BB182" s="160"/>
      <c r="BC182" s="160"/>
      <c r="BD182" s="160"/>
      <c r="BE182" s="160"/>
      <c r="BF182" s="160"/>
      <c r="BG182" s="160"/>
      <c r="BH182" s="160"/>
      <c r="BI182" s="160"/>
      <c r="BJ182" s="160"/>
      <c r="BK182" s="160"/>
      <c r="BL182" s="160"/>
      <c r="BM182" s="160"/>
      <c r="BN182" s="160"/>
      <c r="BO182" s="160"/>
      <c r="BP182" s="160"/>
      <c r="BQ182" s="160"/>
      <c r="BR182" s="160"/>
      <c r="BS182" s="160"/>
      <c r="BT182" s="160"/>
      <c r="BU182" s="160"/>
      <c r="BV182" s="160"/>
      <c r="BW182" s="160"/>
      <c r="BX182" s="160"/>
      <c r="BY182" s="160"/>
      <c r="BZ182" s="160"/>
      <c r="CA182" s="160"/>
      <c r="CB182" s="160"/>
      <c r="CC182" s="160"/>
      <c r="CD182" s="160"/>
      <c r="CE182" s="160"/>
      <c r="CF182" s="160"/>
      <c r="CG182" s="160"/>
      <c r="CH182" s="160"/>
      <c r="CI182" s="160"/>
      <c r="CJ182" s="160"/>
      <c r="CK182" s="160"/>
      <c r="CL182" s="160"/>
      <c r="CM182" s="160"/>
      <c r="CN182" s="160"/>
      <c r="CO182" s="160"/>
      <c r="CP182" s="160"/>
      <c r="CQ182" s="160"/>
      <c r="CR182" s="160"/>
      <c r="CS182" s="160"/>
      <c r="CT182" s="160"/>
      <c r="CU182" s="160"/>
      <c r="CV182" s="160"/>
      <c r="CW182" s="160"/>
      <c r="CX182" s="160"/>
      <c r="CY182" s="160"/>
      <c r="CZ182" s="160"/>
      <c r="DA182" s="160"/>
      <c r="DB182" s="160"/>
      <c r="DC182" s="160"/>
      <c r="DD182" s="160"/>
      <c r="DE182" s="160"/>
      <c r="DF182" s="160"/>
      <c r="DG182" s="160"/>
      <c r="DH182" s="160"/>
      <c r="DI182" s="160"/>
      <c r="DJ182" s="160"/>
      <c r="DK182" s="160"/>
      <c r="DL182" s="160"/>
      <c r="DM182" s="160"/>
      <c r="DN182" s="160"/>
      <c r="DO182" s="160"/>
      <c r="DP182" s="160"/>
      <c r="DQ182" s="160"/>
      <c r="DR182" s="160"/>
      <c r="DS182" s="160"/>
      <c r="DT182" s="160"/>
      <c r="DU182" s="160"/>
      <c r="DV182" s="160"/>
      <c r="DW182" s="160"/>
      <c r="DX182" s="160"/>
      <c r="DY182" s="160"/>
      <c r="DZ182" s="160"/>
      <c r="EA182" s="160"/>
      <c r="EB182" s="160"/>
      <c r="EC182" s="160"/>
      <c r="ED182" s="160"/>
      <c r="EE182" s="160"/>
      <c r="EF182" s="160"/>
      <c r="EG182" s="160"/>
      <c r="EH182" s="160"/>
      <c r="EI182" s="160"/>
      <c r="EJ182" s="160"/>
      <c r="EK182" s="160"/>
      <c r="EL182" s="160"/>
      <c r="EM182" s="160"/>
      <c r="EN182" s="160"/>
      <c r="EO182" s="160"/>
      <c r="EP182" s="160"/>
      <c r="EQ182" s="160"/>
      <c r="ER182" s="160"/>
      <c r="ES182" s="160"/>
      <c r="ET182" s="160"/>
      <c r="EU182" s="160"/>
      <c r="EV182" s="160"/>
      <c r="EW182" s="160"/>
      <c r="EX182" s="160"/>
      <c r="EY182" s="160"/>
      <c r="EZ182" s="160"/>
      <c r="FA182" s="160"/>
      <c r="FB182" s="160"/>
      <c r="FC182" s="160"/>
      <c r="FD182" s="160"/>
      <c r="FE182" s="160"/>
      <c r="FF182" s="160"/>
      <c r="FG182" s="160"/>
      <c r="FH182" s="160"/>
      <c r="FI182" s="160"/>
      <c r="FJ182" s="160"/>
      <c r="FK182" s="160"/>
      <c r="FL182" s="160"/>
      <c r="FM182" s="160"/>
      <c r="FN182" s="160"/>
      <c r="FO182" s="160"/>
      <c r="FP182" s="160"/>
      <c r="FQ182" s="160"/>
      <c r="FR182" s="160"/>
      <c r="FS182" s="160"/>
      <c r="FT182" s="160"/>
      <c r="FU182" s="160"/>
      <c r="FV182" s="160"/>
      <c r="FW182" s="160"/>
      <c r="FX182" s="160"/>
      <c r="FY182" s="160"/>
      <c r="FZ182" s="160"/>
      <c r="GA182" s="160"/>
      <c r="GB182" s="160"/>
      <c r="GC182" s="160"/>
      <c r="GD182" s="160"/>
      <c r="GE182" s="160"/>
      <c r="GF182" s="160"/>
      <c r="GG182" s="160"/>
      <c r="GH182" s="160"/>
      <c r="GI182" s="160"/>
      <c r="GJ182" s="160"/>
      <c r="GK182" s="160"/>
      <c r="GL182" s="160"/>
      <c r="GM182" s="160"/>
      <c r="GN182" s="160"/>
      <c r="GO182" s="160"/>
      <c r="GP182" s="160"/>
      <c r="GQ182" s="160"/>
      <c r="GR182" s="160"/>
      <c r="GS182" s="160"/>
      <c r="GT182" s="160"/>
      <c r="GU182" s="160"/>
      <c r="GV182" s="160"/>
      <c r="GW182" s="160"/>
      <c r="GX182" s="160"/>
      <c r="GY182" s="160"/>
      <c r="GZ182" s="160"/>
      <c r="HA182" s="160"/>
      <c r="HB182" s="160"/>
      <c r="HC182" s="160"/>
      <c r="HD182" s="160"/>
      <c r="HE182" s="160"/>
      <c r="HF182" s="160"/>
      <c r="HG182" s="160"/>
      <c r="HH182" s="160"/>
      <c r="HI182" s="160"/>
      <c r="HJ182" s="160"/>
      <c r="HK182" s="160"/>
      <c r="HL182" s="160"/>
      <c r="HM182" s="160"/>
      <c r="HN182" s="160"/>
      <c r="HO182" s="160"/>
      <c r="HP182" s="160"/>
      <c r="HQ182" s="160"/>
      <c r="HR182" s="160"/>
      <c r="HS182" s="160"/>
      <c r="HT182" s="160"/>
      <c r="HU182" s="160"/>
      <c r="HV182" s="160"/>
      <c r="HW182" s="160"/>
      <c r="HX182" s="160"/>
      <c r="HY182" s="160"/>
      <c r="HZ182" s="160"/>
      <c r="IA182" s="160"/>
      <c r="IB182" s="160"/>
      <c r="IC182" s="160"/>
      <c r="ID182" s="160"/>
      <c r="IE182" s="160"/>
      <c r="IF182" s="160"/>
      <c r="IG182" s="160"/>
      <c r="IH182" s="160"/>
      <c r="II182" s="160"/>
      <c r="IJ182" s="160"/>
      <c r="IK182" s="160"/>
      <c r="IL182" s="160"/>
      <c r="IM182" s="160"/>
      <c r="IN182" s="160"/>
      <c r="IO182" s="160"/>
      <c r="IP182" s="160"/>
      <c r="IQ182" s="160"/>
      <c r="IR182" s="160"/>
      <c r="IS182" s="160"/>
      <c r="IT182" s="160"/>
      <c r="IU182" s="160"/>
      <c r="IV182" s="160"/>
      <c r="IW182" s="160"/>
      <c r="IX182" s="160"/>
      <c r="IY182" s="160"/>
      <c r="IZ182" s="160"/>
      <c r="JA182" s="160"/>
      <c r="JB182" s="160"/>
      <c r="JC182" s="160"/>
      <c r="JD182" s="160"/>
      <c r="JE182" s="160"/>
      <c r="JF182" s="160"/>
      <c r="JG182" s="160"/>
      <c r="JH182" s="160"/>
      <c r="JI182" s="160"/>
      <c r="JJ182" s="160"/>
      <c r="JK182" s="160"/>
      <c r="JL182" s="160"/>
      <c r="JM182" s="160"/>
      <c r="JN182" s="160"/>
      <c r="JO182" s="160"/>
      <c r="JP182" s="160"/>
      <c r="JQ182" s="160"/>
      <c r="JR182" s="160"/>
      <c r="JS182" s="160"/>
      <c r="JT182" s="160"/>
      <c r="JU182" s="160"/>
      <c r="JV182" s="160"/>
      <c r="JW182" s="160"/>
      <c r="JX182" s="160"/>
      <c r="JY182" s="160"/>
      <c r="JZ182" s="160"/>
      <c r="KA182" s="160"/>
      <c r="KB182" s="160"/>
      <c r="KC182" s="160"/>
      <c r="KD182" s="160"/>
      <c r="KE182" s="160"/>
      <c r="KF182" s="160"/>
      <c r="KG182" s="160"/>
      <c r="KH182" s="160"/>
      <c r="KI182" s="160"/>
      <c r="KJ182" s="160"/>
      <c r="KK182" s="160"/>
      <c r="KL182" s="160"/>
      <c r="KM182" s="160"/>
      <c r="KN182" s="160"/>
      <c r="KO182" s="160"/>
      <c r="KP182" s="160"/>
      <c r="KQ182" s="160"/>
      <c r="KR182" s="160"/>
      <c r="KS182" s="160"/>
      <c r="KT182" s="160"/>
      <c r="KU182" s="160"/>
      <c r="KV182" s="160"/>
      <c r="KW182" s="160"/>
      <c r="KX182" s="160"/>
      <c r="KY182" s="160"/>
      <c r="KZ182" s="160"/>
      <c r="LA182" s="160"/>
      <c r="LB182" s="160"/>
      <c r="LC182" s="160"/>
      <c r="LD182" s="160"/>
      <c r="LE182" s="160"/>
      <c r="LF182" s="160"/>
      <c r="LG182" s="160"/>
      <c r="LH182" s="160"/>
      <c r="LI182" s="160"/>
      <c r="LJ182" s="160"/>
      <c r="LK182" s="160"/>
      <c r="LL182" s="160"/>
      <c r="LM182" s="160"/>
      <c r="LN182" s="160"/>
      <c r="LO182" s="160"/>
      <c r="LP182" s="160"/>
      <c r="LQ182" s="160"/>
      <c r="LR182" s="160"/>
      <c r="LS182" s="160"/>
      <c r="LT182" s="160"/>
      <c r="LU182" s="160"/>
      <c r="LV182" s="160"/>
      <c r="LW182" s="160"/>
      <c r="LX182" s="160"/>
      <c r="LY182" s="160"/>
      <c r="LZ182" s="160"/>
      <c r="MA182" s="160"/>
      <c r="MB182" s="160"/>
      <c r="MC182" s="160"/>
      <c r="MD182" s="160"/>
      <c r="ME182" s="160"/>
      <c r="MF182" s="160"/>
      <c r="MG182" s="160"/>
      <c r="MH182" s="160"/>
      <c r="MI182" s="160"/>
      <c r="MJ182" s="160"/>
      <c r="MK182" s="160"/>
      <c r="ML182" s="160"/>
      <c r="MM182" s="160"/>
      <c r="MN182" s="160"/>
      <c r="MO182" s="160"/>
      <c r="MP182" s="160"/>
      <c r="MQ182" s="160"/>
      <c r="MR182" s="160"/>
      <c r="MS182" s="160"/>
      <c r="MT182" s="160"/>
      <c r="MU182" s="160"/>
      <c r="MV182" s="160"/>
      <c r="MW182" s="160"/>
      <c r="MX182" s="160"/>
      <c r="MY182" s="160"/>
      <c r="MZ182" s="160"/>
      <c r="NA182" s="160"/>
      <c r="NB182" s="160"/>
      <c r="NC182" s="160"/>
      <c r="ND182" s="160"/>
      <c r="NE182" s="160"/>
      <c r="NF182" s="160"/>
      <c r="NG182" s="160"/>
      <c r="NH182" s="160"/>
      <c r="NI182" s="160"/>
      <c r="NJ182" s="160"/>
      <c r="NK182" s="160"/>
      <c r="NL182" s="160"/>
      <c r="NM182" s="160"/>
      <c r="NN182" s="160"/>
      <c r="NO182" s="160"/>
      <c r="NP182" s="160"/>
      <c r="NQ182" s="160"/>
      <c r="NR182" s="160"/>
      <c r="NS182" s="160"/>
      <c r="NT182" s="160"/>
      <c r="NU182" s="160"/>
      <c r="NV182" s="160"/>
      <c r="NW182" s="160"/>
      <c r="NX182" s="160"/>
      <c r="NY182" s="160"/>
      <c r="NZ182" s="160"/>
      <c r="OA182" s="160"/>
      <c r="OB182" s="160"/>
      <c r="OC182" s="160"/>
      <c r="OD182" s="160"/>
      <c r="OE182" s="160"/>
      <c r="OF182" s="160"/>
      <c r="OG182" s="160"/>
      <c r="OH182" s="160"/>
      <c r="OI182" s="160"/>
      <c r="OJ182" s="160"/>
      <c r="OK182" s="160"/>
      <c r="OL182" s="160"/>
      <c r="OM182" s="160"/>
      <c r="ON182" s="160"/>
      <c r="OO182" s="160"/>
      <c r="OP182" s="160"/>
      <c r="OQ182" s="160"/>
      <c r="OR182" s="160"/>
      <c r="OS182" s="160"/>
      <c r="OT182" s="160"/>
      <c r="OU182" s="160"/>
      <c r="OV182" s="160"/>
      <c r="OW182" s="160"/>
      <c r="OX182" s="160"/>
      <c r="OY182" s="160"/>
      <c r="OZ182" s="160"/>
      <c r="PA182" s="160"/>
      <c r="PB182" s="160"/>
      <c r="PC182" s="160"/>
      <c r="PD182" s="160"/>
      <c r="PE182" s="160"/>
      <c r="PF182" s="160"/>
      <c r="PG182" s="160"/>
      <c r="PH182" s="160"/>
      <c r="PI182" s="160"/>
      <c r="PJ182" s="160"/>
      <c r="PK182" s="160"/>
      <c r="PL182" s="160"/>
      <c r="PM182" s="160"/>
      <c r="PN182" s="160"/>
      <c r="PO182" s="160"/>
      <c r="PP182" s="160"/>
      <c r="PQ182" s="160"/>
      <c r="PR182" s="160"/>
      <c r="PS182" s="160"/>
      <c r="PT182" s="160"/>
      <c r="PU182" s="160"/>
      <c r="PV182" s="160"/>
      <c r="PW182" s="160"/>
      <c r="PX182" s="160"/>
      <c r="PY182" s="160"/>
      <c r="PZ182" s="160"/>
      <c r="QA182" s="160"/>
      <c r="QB182" s="160"/>
      <c r="QC182" s="160"/>
      <c r="QD182" s="160"/>
      <c r="QE182" s="160"/>
      <c r="QF182" s="160"/>
      <c r="QG182" s="160"/>
      <c r="QH182" s="160"/>
      <c r="QI182" s="160"/>
      <c r="QJ182" s="160"/>
      <c r="QK182" s="160"/>
      <c r="QL182" s="160"/>
      <c r="QM182" s="160"/>
      <c r="QN182" s="160"/>
      <c r="QO182" s="160"/>
      <c r="QP182" s="160"/>
      <c r="QQ182" s="160"/>
      <c r="QR182" s="160"/>
      <c r="QS182" s="160"/>
      <c r="QT182" s="160"/>
      <c r="QU182" s="160"/>
      <c r="QV182" s="160"/>
      <c r="QW182" s="160"/>
      <c r="QX182" s="160"/>
      <c r="QY182" s="160"/>
      <c r="QZ182" s="160"/>
      <c r="RA182" s="160"/>
      <c r="RB182" s="160"/>
      <c r="RC182" s="160"/>
      <c r="RD182" s="160"/>
      <c r="RE182" s="160"/>
      <c r="RF182" s="160"/>
      <c r="RG182" s="160"/>
      <c r="RH182" s="160"/>
      <c r="RI182" s="160"/>
      <c r="RJ182" s="160"/>
      <c r="RK182" s="160"/>
      <c r="RL182" s="160"/>
      <c r="RM182" s="160"/>
      <c r="RN182" s="160"/>
      <c r="RO182" s="160"/>
      <c r="RP182" s="160"/>
      <c r="RQ182" s="160"/>
      <c r="RR182" s="160"/>
      <c r="RS182" s="160"/>
      <c r="RT182" s="160"/>
      <c r="RU182" s="160"/>
      <c r="RV182" s="160"/>
      <c r="RW182" s="160"/>
      <c r="RX182" s="160"/>
      <c r="RY182" s="160"/>
      <c r="RZ182" s="160"/>
      <c r="SA182" s="160"/>
      <c r="SB182" s="160"/>
      <c r="SC182" s="160"/>
      <c r="SD182" s="160"/>
      <c r="SE182" s="160"/>
      <c r="SF182" s="160"/>
      <c r="SG182" s="160"/>
      <c r="SH182" s="160"/>
      <c r="SI182" s="160"/>
      <c r="SJ182" s="160"/>
      <c r="SK182" s="160"/>
      <c r="SL182" s="160"/>
      <c r="SM182" s="160"/>
      <c r="SN182" s="160"/>
      <c r="SO182" s="160"/>
      <c r="SP182" s="160"/>
      <c r="SQ182" s="160"/>
      <c r="SR182" s="160"/>
      <c r="SS182" s="160"/>
      <c r="ST182" s="160"/>
      <c r="SU182" s="160"/>
      <c r="SV182" s="160"/>
      <c r="SW182" s="160"/>
      <c r="SX182" s="160"/>
      <c r="SY182" s="160"/>
      <c r="SZ182" s="160"/>
      <c r="TA182" s="160"/>
      <c r="TB182" s="160"/>
      <c r="TC182" s="160"/>
      <c r="TD182" s="160"/>
      <c r="TE182" s="160"/>
      <c r="TF182" s="160"/>
      <c r="TG182" s="160"/>
      <c r="TH182" s="160"/>
      <c r="TI182" s="160"/>
      <c r="TJ182" s="160"/>
      <c r="TK182" s="160"/>
      <c r="TL182" s="160"/>
      <c r="TM182" s="160"/>
      <c r="TN182" s="160"/>
      <c r="TO182" s="160"/>
      <c r="TP182" s="160"/>
      <c r="TQ182" s="160"/>
      <c r="TR182" s="160"/>
      <c r="TS182" s="160"/>
      <c r="TT182" s="160"/>
      <c r="TU182" s="160"/>
      <c r="TV182" s="160"/>
      <c r="TW182" s="160"/>
      <c r="TX182" s="160"/>
      <c r="TY182" s="160"/>
      <c r="TZ182" s="160"/>
      <c r="UA182" s="160"/>
      <c r="UB182" s="160"/>
      <c r="UC182" s="160"/>
      <c r="UD182" s="160"/>
      <c r="UE182" s="160"/>
      <c r="UF182" s="160"/>
      <c r="UG182" s="160"/>
      <c r="UH182" s="160"/>
      <c r="UI182" s="160"/>
      <c r="UJ182" s="160"/>
      <c r="UK182" s="160"/>
      <c r="UL182" s="160"/>
      <c r="UM182" s="160"/>
      <c r="UN182" s="160"/>
      <c r="UO182" s="160"/>
      <c r="UP182" s="160"/>
      <c r="UQ182" s="160"/>
      <c r="UR182" s="160"/>
      <c r="US182" s="160"/>
      <c r="UT182" s="160"/>
      <c r="UU182" s="160"/>
      <c r="UV182" s="160"/>
      <c r="UW182" s="160"/>
      <c r="UX182" s="160"/>
      <c r="UY182" s="160"/>
      <c r="UZ182" s="160"/>
      <c r="VA182" s="160"/>
      <c r="VB182" s="160"/>
      <c r="VC182" s="160"/>
      <c r="VD182" s="160"/>
      <c r="VE182" s="160"/>
      <c r="VF182" s="160"/>
      <c r="VG182" s="160"/>
      <c r="VH182" s="160"/>
      <c r="VI182" s="160"/>
      <c r="VJ182" s="160"/>
      <c r="VK182" s="160"/>
      <c r="VL182" s="160"/>
      <c r="VM182" s="160"/>
      <c r="VN182" s="160"/>
      <c r="VO182" s="160"/>
      <c r="VP182" s="160"/>
      <c r="VQ182" s="160"/>
      <c r="VR182" s="160"/>
      <c r="VS182" s="160"/>
      <c r="VT182" s="160"/>
      <c r="VU182" s="160"/>
      <c r="VV182" s="160"/>
      <c r="VW182" s="160"/>
      <c r="VX182" s="160"/>
      <c r="VY182" s="160"/>
      <c r="VZ182" s="160"/>
      <c r="WA182" s="160"/>
      <c r="WB182" s="160"/>
      <c r="WC182" s="160"/>
      <c r="WD182" s="160"/>
      <c r="WE182" s="160"/>
      <c r="WF182" s="160"/>
      <c r="WG182" s="160"/>
      <c r="WH182" s="160"/>
      <c r="WI182" s="160"/>
      <c r="WJ182" s="160"/>
      <c r="WK182" s="160"/>
      <c r="WL182" s="160"/>
      <c r="WM182" s="160"/>
      <c r="WN182" s="160"/>
      <c r="WO182" s="160"/>
      <c r="WP182" s="160"/>
      <c r="WQ182" s="160"/>
      <c r="WR182" s="160"/>
      <c r="WS182" s="160"/>
      <c r="WT182" s="160"/>
      <c r="WU182" s="160"/>
      <c r="WV182" s="160"/>
      <c r="WW182" s="160"/>
      <c r="WX182" s="160"/>
      <c r="WY182" s="160"/>
      <c r="WZ182" s="160"/>
      <c r="XA182" s="160"/>
      <c r="XB182" s="160"/>
      <c r="XC182" s="160"/>
      <c r="XD182" s="160"/>
      <c r="XE182" s="160"/>
      <c r="XF182" s="160"/>
      <c r="XG182" s="160"/>
      <c r="XH182" s="160"/>
      <c r="XI182" s="160"/>
      <c r="XJ182" s="160"/>
      <c r="XK182" s="160"/>
      <c r="XL182" s="160"/>
      <c r="XM182" s="160"/>
      <c r="XN182" s="160"/>
      <c r="XO182" s="160"/>
      <c r="XP182" s="160"/>
      <c r="XQ182" s="160"/>
      <c r="XR182" s="160"/>
      <c r="XS182" s="160"/>
      <c r="XT182" s="160"/>
      <c r="XU182" s="160"/>
      <c r="XV182" s="160"/>
      <c r="XW182" s="160"/>
      <c r="XX182" s="160"/>
      <c r="XY182" s="160"/>
      <c r="XZ182" s="160"/>
      <c r="YA182" s="160"/>
      <c r="YB182" s="160"/>
      <c r="YC182" s="160"/>
      <c r="YD182" s="160"/>
      <c r="YE182" s="160"/>
      <c r="YF182" s="160"/>
      <c r="YG182" s="160"/>
      <c r="YH182" s="160"/>
      <c r="YI182" s="160"/>
      <c r="YJ182" s="160"/>
      <c r="YK182" s="160"/>
      <c r="YL182" s="160"/>
      <c r="YM182" s="160"/>
      <c r="YN182" s="160"/>
      <c r="YO182" s="160"/>
      <c r="YP182" s="160"/>
      <c r="YQ182" s="160"/>
      <c r="YR182" s="160"/>
      <c r="YS182" s="160"/>
      <c r="YT182" s="160"/>
      <c r="YU182" s="160"/>
      <c r="YV182" s="160"/>
      <c r="YW182" s="160"/>
      <c r="YX182" s="160"/>
      <c r="YY182" s="160"/>
      <c r="YZ182" s="160"/>
      <c r="ZA182" s="160"/>
      <c r="ZB182" s="160"/>
      <c r="ZC182" s="160"/>
      <c r="ZD182" s="160"/>
      <c r="ZE182" s="160"/>
      <c r="ZF182" s="160"/>
      <c r="ZG182" s="160"/>
      <c r="ZH182" s="160"/>
      <c r="ZI182" s="160"/>
      <c r="ZJ182" s="160"/>
      <c r="ZK182" s="160"/>
      <c r="ZL182" s="160"/>
      <c r="ZM182" s="160"/>
      <c r="ZN182" s="160"/>
      <c r="ZO182" s="160"/>
      <c r="ZP182" s="160"/>
      <c r="ZQ182" s="160"/>
      <c r="ZR182" s="160"/>
      <c r="ZS182" s="160"/>
      <c r="ZT182" s="160"/>
      <c r="ZU182" s="160"/>
      <c r="ZV182" s="160"/>
      <c r="ZW182" s="160"/>
      <c r="ZX182" s="160"/>
      <c r="ZY182" s="160"/>
      <c r="ZZ182" s="160"/>
      <c r="AAA182" s="160"/>
      <c r="AAB182" s="160"/>
      <c r="AAC182" s="160"/>
      <c r="AAD182" s="160"/>
      <c r="AAE182" s="160"/>
      <c r="AAF182" s="160"/>
      <c r="AAG182" s="160"/>
      <c r="AAH182" s="160"/>
      <c r="AAI182" s="160"/>
      <c r="AAJ182" s="160"/>
      <c r="AAK182" s="160"/>
      <c r="AAL182" s="160"/>
      <c r="AAM182" s="160"/>
      <c r="AAN182" s="160"/>
      <c r="AAO182" s="160"/>
      <c r="AAP182" s="160"/>
      <c r="AAQ182" s="160"/>
      <c r="AAR182" s="160"/>
      <c r="AAS182" s="160"/>
      <c r="AAT182" s="160"/>
      <c r="AAU182" s="160"/>
      <c r="AAV182" s="160"/>
      <c r="AAW182" s="160"/>
      <c r="AAX182" s="160"/>
      <c r="AAY182" s="160"/>
      <c r="AAZ182" s="160"/>
      <c r="ABA182" s="160"/>
      <c r="ABB182" s="160"/>
      <c r="ABC182" s="160"/>
      <c r="ABD182" s="160"/>
      <c r="ABE182" s="160"/>
      <c r="ABF182" s="160"/>
      <c r="ABG182" s="160"/>
      <c r="ABH182" s="160"/>
      <c r="ABI182" s="160"/>
      <c r="ABJ182" s="160"/>
      <c r="ABK182" s="160"/>
      <c r="ABL182" s="160"/>
      <c r="ABM182" s="160"/>
      <c r="ABN182" s="160"/>
      <c r="ABO182" s="160"/>
      <c r="ABP182" s="160"/>
      <c r="ABQ182" s="160"/>
      <c r="ABR182" s="160"/>
      <c r="ABS182" s="160"/>
      <c r="ABT182" s="160"/>
      <c r="ABU182" s="160"/>
      <c r="ABV182" s="160"/>
      <c r="ABW182" s="160"/>
      <c r="ABX182" s="160"/>
      <c r="ABY182" s="160"/>
      <c r="ABZ182" s="160"/>
      <c r="ACA182" s="160"/>
      <c r="ACB182" s="160"/>
      <c r="ACC182" s="160"/>
      <c r="ACD182" s="160"/>
      <c r="ACE182" s="160"/>
      <c r="ACF182" s="160"/>
      <c r="ACG182" s="160"/>
      <c r="ACH182" s="160"/>
      <c r="ACI182" s="160"/>
      <c r="ACJ182" s="160"/>
      <c r="ACK182" s="160"/>
      <c r="ACL182" s="160"/>
      <c r="ACM182" s="160"/>
      <c r="ACN182" s="160"/>
      <c r="ACO182" s="160"/>
      <c r="ACP182" s="160"/>
      <c r="ACQ182" s="160"/>
      <c r="ACR182" s="160"/>
      <c r="ACS182" s="160"/>
      <c r="ACT182" s="160"/>
      <c r="ACU182" s="160"/>
      <c r="ACV182" s="160"/>
      <c r="ACW182" s="160"/>
      <c r="ACX182" s="160"/>
      <c r="ACY182" s="160"/>
      <c r="ACZ182" s="160"/>
      <c r="ADA182" s="160"/>
      <c r="ADB182" s="160"/>
      <c r="ADC182" s="160"/>
      <c r="ADD182" s="160"/>
      <c r="ADE182" s="160"/>
      <c r="ADF182" s="160"/>
      <c r="ADG182" s="160"/>
      <c r="ADH182" s="160"/>
      <c r="ADI182" s="160"/>
      <c r="ADJ182" s="160"/>
      <c r="ADK182" s="160"/>
      <c r="ADL182" s="160"/>
      <c r="ADM182" s="160"/>
      <c r="ADN182" s="160"/>
      <c r="ADO182" s="160"/>
      <c r="ADP182" s="160"/>
      <c r="ADQ182" s="160"/>
      <c r="ADR182" s="160"/>
      <c r="ADS182" s="160"/>
      <c r="ADT182" s="160"/>
      <c r="ADU182" s="160"/>
      <c r="ADV182" s="160"/>
      <c r="ADW182" s="160"/>
      <c r="ADX182" s="160"/>
      <c r="ADY182" s="160"/>
      <c r="ADZ182" s="160"/>
      <c r="AEA182" s="160"/>
      <c r="AEB182" s="160"/>
      <c r="AEC182" s="160"/>
      <c r="AED182" s="160"/>
      <c r="AEE182" s="160"/>
      <c r="AEF182" s="160"/>
      <c r="AEG182" s="160"/>
      <c r="AEH182" s="160"/>
      <c r="AEI182" s="160"/>
      <c r="AEJ182" s="160"/>
      <c r="AEK182" s="160"/>
      <c r="AEL182" s="160"/>
      <c r="AEM182" s="160"/>
      <c r="AEN182" s="160"/>
      <c r="AEO182" s="160"/>
      <c r="AEP182" s="160"/>
      <c r="AEQ182" s="160"/>
      <c r="AER182" s="160"/>
      <c r="AES182" s="160"/>
      <c r="AET182" s="160"/>
      <c r="AEU182" s="160"/>
      <c r="AEV182" s="160"/>
      <c r="AEW182" s="160"/>
      <c r="AEX182" s="160"/>
      <c r="AEY182" s="160"/>
      <c r="AEZ182" s="160"/>
      <c r="AFA182" s="160"/>
      <c r="AFB182" s="160"/>
      <c r="AFC182" s="160"/>
      <c r="AFD182" s="160"/>
      <c r="AFE182" s="160"/>
      <c r="AFF182" s="160"/>
      <c r="AFG182" s="160"/>
      <c r="AFH182" s="160"/>
      <c r="AFI182" s="160"/>
      <c r="AFJ182" s="160"/>
      <c r="AFK182" s="160"/>
      <c r="AFL182" s="160"/>
      <c r="AFM182" s="160"/>
      <c r="AFN182" s="160"/>
      <c r="AFO182" s="160"/>
      <c r="AFP182" s="160"/>
      <c r="AFQ182" s="160"/>
      <c r="AFR182" s="160"/>
      <c r="AFS182" s="160"/>
      <c r="AFT182" s="160"/>
      <c r="AFU182" s="160"/>
      <c r="AFV182" s="160"/>
      <c r="AFW182" s="160"/>
      <c r="AFX182" s="160"/>
      <c r="AFY182" s="160"/>
      <c r="AFZ182" s="160"/>
      <c r="AGA182" s="160"/>
      <c r="AGB182" s="160"/>
      <c r="AGC182" s="160"/>
      <c r="AGD182" s="160"/>
      <c r="AGE182" s="160"/>
      <c r="AGF182" s="160"/>
      <c r="AGG182" s="160"/>
      <c r="AGH182" s="160"/>
      <c r="AGI182" s="160"/>
      <c r="AGJ182" s="160"/>
      <c r="AGK182" s="160"/>
      <c r="AGL182" s="160"/>
      <c r="AGM182" s="160"/>
      <c r="AGN182" s="160"/>
      <c r="AGO182" s="160"/>
      <c r="AGP182" s="160"/>
      <c r="AGQ182" s="160"/>
      <c r="AGR182" s="160"/>
      <c r="AGS182" s="160"/>
      <c r="AGT182" s="160"/>
      <c r="AGU182" s="160"/>
      <c r="AGV182" s="160"/>
      <c r="AGW182" s="160"/>
      <c r="AGX182" s="160"/>
      <c r="AGY182" s="160"/>
      <c r="AGZ182" s="160"/>
      <c r="AHA182" s="160"/>
      <c r="AHB182" s="160"/>
      <c r="AHC182" s="160"/>
      <c r="AHD182" s="160"/>
      <c r="AHE182" s="160"/>
      <c r="AHF182" s="160"/>
      <c r="AHG182" s="160"/>
      <c r="AHH182" s="160"/>
      <c r="AHI182" s="160"/>
      <c r="AHJ182" s="160"/>
      <c r="AHK182" s="160"/>
      <c r="AHL182" s="160"/>
      <c r="AHM182" s="160"/>
      <c r="AHN182" s="160"/>
      <c r="AHO182" s="160"/>
      <c r="AHP182" s="160"/>
      <c r="AHQ182" s="160"/>
      <c r="AHR182" s="160"/>
      <c r="AHS182" s="160"/>
      <c r="AHT182" s="160"/>
      <c r="AHU182" s="160"/>
      <c r="AHV182" s="160"/>
      <c r="AHW182" s="160"/>
      <c r="AHX182" s="160"/>
      <c r="AHY182" s="160"/>
      <c r="AHZ182" s="160"/>
      <c r="AIA182" s="160"/>
      <c r="AIB182" s="160"/>
      <c r="AIC182" s="160"/>
      <c r="AID182" s="160"/>
      <c r="AIE182" s="160"/>
      <c r="AIF182" s="160"/>
      <c r="AIG182" s="160"/>
      <c r="AIH182" s="160"/>
      <c r="AII182" s="160"/>
      <c r="AIJ182" s="160"/>
      <c r="AIK182" s="160"/>
      <c r="AIL182" s="160"/>
      <c r="AIM182" s="160"/>
      <c r="AIN182" s="160"/>
      <c r="AIO182" s="160"/>
      <c r="AIP182" s="160"/>
      <c r="AIQ182" s="160"/>
      <c r="AIR182" s="160"/>
      <c r="AIS182" s="160"/>
      <c r="AIT182" s="160"/>
      <c r="AIU182" s="160"/>
      <c r="AIV182" s="160"/>
      <c r="AIW182" s="160"/>
      <c r="AIX182" s="160"/>
      <c r="AIY182" s="160"/>
      <c r="AIZ182" s="160"/>
      <c r="AJA182" s="160"/>
      <c r="AJB182" s="160"/>
      <c r="AJC182" s="160"/>
      <c r="AJD182" s="160"/>
      <c r="AJE182" s="160"/>
      <c r="AJF182" s="160"/>
      <c r="AJG182" s="160"/>
      <c r="AJH182" s="160"/>
      <c r="AJI182" s="160"/>
      <c r="AJJ182" s="160"/>
    </row>
    <row r="183" spans="1:946" s="161" customFormat="1" ht="27.95" customHeight="1" x14ac:dyDescent="0.25">
      <c r="A183" s="73" t="s">
        <v>123</v>
      </c>
      <c r="B183" s="73" t="s">
        <v>382</v>
      </c>
      <c r="C183" s="78" t="s">
        <v>419</v>
      </c>
      <c r="D183" s="80" t="s">
        <v>68</v>
      </c>
      <c r="E183" s="80" t="s">
        <v>420</v>
      </c>
      <c r="F183" s="81" t="s">
        <v>388</v>
      </c>
      <c r="G183" s="80" t="s">
        <v>60</v>
      </c>
      <c r="H183" s="80" t="s">
        <v>421</v>
      </c>
      <c r="I183" s="80" t="s">
        <v>79</v>
      </c>
      <c r="J183" s="80" t="s">
        <v>422</v>
      </c>
      <c r="K183" s="46" t="s">
        <v>81</v>
      </c>
      <c r="L183" s="80" t="s">
        <v>423</v>
      </c>
      <c r="M183" s="48" t="s">
        <v>57</v>
      </c>
      <c r="N183" s="88"/>
      <c r="O183" s="88"/>
      <c r="P183" s="48">
        <v>1</v>
      </c>
      <c r="Q183" s="48">
        <v>1</v>
      </c>
      <c r="R183" s="48">
        <v>1</v>
      </c>
      <c r="S183" s="48">
        <v>1</v>
      </c>
      <c r="T183" s="48">
        <v>1</v>
      </c>
      <c r="U183" s="88"/>
      <c r="V183" s="88"/>
      <c r="W183" s="88"/>
      <c r="X183" s="88"/>
      <c r="Y183" s="88"/>
      <c r="Z183" s="51">
        <f t="shared" si="2"/>
        <v>5</v>
      </c>
      <c r="AA183" s="52"/>
      <c r="AB183" s="53"/>
      <c r="AC183" s="54">
        <f>Z184/(AA183+Z183)</f>
        <v>1</v>
      </c>
      <c r="AD183" s="55">
        <v>0</v>
      </c>
      <c r="AE183" s="55">
        <v>0</v>
      </c>
      <c r="AF183" s="56" t="str">
        <f>IFERROR(AE183/AD183," ")</f>
        <v xml:space="preserve"> </v>
      </c>
      <c r="AG183" s="52">
        <v>300</v>
      </c>
      <c r="AH183" s="52">
        <v>250</v>
      </c>
      <c r="AI183" s="54">
        <f>IFERROR(AH183/AG183," ")</f>
        <v>0.83333333333333337</v>
      </c>
      <c r="AJ183" s="160"/>
      <c r="AK183" s="160"/>
      <c r="AL183" s="160"/>
      <c r="AM183" s="160"/>
      <c r="AN183" s="160"/>
      <c r="AO183" s="160"/>
      <c r="AP183" s="160"/>
      <c r="AQ183" s="160"/>
      <c r="AR183" s="160"/>
      <c r="AS183" s="160"/>
      <c r="AT183" s="160"/>
      <c r="AU183" s="160"/>
      <c r="AV183" s="160"/>
      <c r="AW183" s="160"/>
      <c r="AX183" s="160"/>
      <c r="AY183" s="160"/>
      <c r="AZ183" s="160"/>
      <c r="BA183" s="160"/>
      <c r="BB183" s="160"/>
      <c r="BC183" s="160"/>
      <c r="BD183" s="160"/>
      <c r="BE183" s="160"/>
      <c r="BF183" s="160"/>
      <c r="BG183" s="160"/>
      <c r="BH183" s="160"/>
      <c r="BI183" s="160"/>
      <c r="BJ183" s="160"/>
      <c r="BK183" s="160"/>
      <c r="BL183" s="160"/>
      <c r="BM183" s="160"/>
      <c r="BN183" s="160"/>
      <c r="BO183" s="160"/>
      <c r="BP183" s="160"/>
      <c r="BQ183" s="160"/>
      <c r="BR183" s="160"/>
      <c r="BS183" s="160"/>
      <c r="BT183" s="160"/>
      <c r="BU183" s="160"/>
      <c r="BV183" s="160"/>
      <c r="BW183" s="160"/>
      <c r="BX183" s="160"/>
      <c r="BY183" s="160"/>
      <c r="BZ183" s="160"/>
      <c r="CA183" s="160"/>
      <c r="CB183" s="160"/>
      <c r="CC183" s="160"/>
      <c r="CD183" s="160"/>
      <c r="CE183" s="160"/>
      <c r="CF183" s="160"/>
      <c r="CG183" s="160"/>
      <c r="CH183" s="160"/>
      <c r="CI183" s="160"/>
      <c r="CJ183" s="160"/>
      <c r="CK183" s="160"/>
      <c r="CL183" s="160"/>
      <c r="CM183" s="160"/>
      <c r="CN183" s="160"/>
      <c r="CO183" s="160"/>
      <c r="CP183" s="160"/>
      <c r="CQ183" s="160"/>
      <c r="CR183" s="160"/>
      <c r="CS183" s="160"/>
      <c r="CT183" s="160"/>
      <c r="CU183" s="160"/>
      <c r="CV183" s="160"/>
      <c r="CW183" s="160"/>
      <c r="CX183" s="160"/>
      <c r="CY183" s="160"/>
      <c r="CZ183" s="160"/>
      <c r="DA183" s="160"/>
      <c r="DB183" s="160"/>
      <c r="DC183" s="160"/>
      <c r="DD183" s="160"/>
      <c r="DE183" s="160"/>
      <c r="DF183" s="160"/>
      <c r="DG183" s="160"/>
      <c r="DH183" s="160"/>
      <c r="DI183" s="160"/>
      <c r="DJ183" s="160"/>
      <c r="DK183" s="160"/>
      <c r="DL183" s="160"/>
      <c r="DM183" s="160"/>
      <c r="DN183" s="160"/>
      <c r="DO183" s="160"/>
      <c r="DP183" s="160"/>
      <c r="DQ183" s="160"/>
      <c r="DR183" s="160"/>
      <c r="DS183" s="160"/>
      <c r="DT183" s="160"/>
      <c r="DU183" s="160"/>
      <c r="DV183" s="160"/>
      <c r="DW183" s="160"/>
      <c r="DX183" s="160"/>
      <c r="DY183" s="160"/>
      <c r="DZ183" s="160"/>
      <c r="EA183" s="160"/>
      <c r="EB183" s="160"/>
      <c r="EC183" s="160"/>
      <c r="ED183" s="160"/>
      <c r="EE183" s="160"/>
      <c r="EF183" s="160"/>
      <c r="EG183" s="160"/>
      <c r="EH183" s="160"/>
      <c r="EI183" s="160"/>
      <c r="EJ183" s="160"/>
      <c r="EK183" s="160"/>
      <c r="EL183" s="160"/>
      <c r="EM183" s="160"/>
      <c r="EN183" s="160"/>
      <c r="EO183" s="160"/>
      <c r="EP183" s="160"/>
      <c r="EQ183" s="160"/>
      <c r="ER183" s="160"/>
      <c r="ES183" s="160"/>
      <c r="ET183" s="160"/>
      <c r="EU183" s="160"/>
      <c r="EV183" s="160"/>
      <c r="EW183" s="160"/>
      <c r="EX183" s="160"/>
      <c r="EY183" s="160"/>
      <c r="EZ183" s="160"/>
      <c r="FA183" s="160"/>
      <c r="FB183" s="160"/>
      <c r="FC183" s="160"/>
      <c r="FD183" s="160"/>
      <c r="FE183" s="160"/>
      <c r="FF183" s="160"/>
      <c r="FG183" s="160"/>
      <c r="FH183" s="160"/>
      <c r="FI183" s="160"/>
      <c r="FJ183" s="160"/>
      <c r="FK183" s="160"/>
      <c r="FL183" s="160"/>
      <c r="FM183" s="160"/>
      <c r="FN183" s="160"/>
      <c r="FO183" s="160"/>
      <c r="FP183" s="160"/>
      <c r="FQ183" s="160"/>
      <c r="FR183" s="160"/>
      <c r="FS183" s="160"/>
      <c r="FT183" s="160"/>
      <c r="FU183" s="160"/>
      <c r="FV183" s="160"/>
      <c r="FW183" s="160"/>
      <c r="FX183" s="160"/>
      <c r="FY183" s="160"/>
      <c r="FZ183" s="160"/>
      <c r="GA183" s="160"/>
      <c r="GB183" s="160"/>
      <c r="GC183" s="160"/>
      <c r="GD183" s="160"/>
      <c r="GE183" s="160"/>
      <c r="GF183" s="160"/>
      <c r="GG183" s="160"/>
      <c r="GH183" s="160"/>
      <c r="GI183" s="160"/>
      <c r="GJ183" s="160"/>
      <c r="GK183" s="160"/>
      <c r="GL183" s="160"/>
      <c r="GM183" s="160"/>
      <c r="GN183" s="160"/>
      <c r="GO183" s="160"/>
      <c r="GP183" s="160"/>
      <c r="GQ183" s="160"/>
      <c r="GR183" s="160"/>
      <c r="GS183" s="160"/>
      <c r="GT183" s="160"/>
      <c r="GU183" s="160"/>
      <c r="GV183" s="160"/>
      <c r="GW183" s="160"/>
      <c r="GX183" s="160"/>
      <c r="GY183" s="160"/>
      <c r="GZ183" s="160"/>
      <c r="HA183" s="160"/>
      <c r="HB183" s="160"/>
      <c r="HC183" s="160"/>
      <c r="HD183" s="160"/>
      <c r="HE183" s="160"/>
      <c r="HF183" s="160"/>
      <c r="HG183" s="160"/>
      <c r="HH183" s="160"/>
      <c r="HI183" s="160"/>
      <c r="HJ183" s="160"/>
      <c r="HK183" s="160"/>
      <c r="HL183" s="160"/>
      <c r="HM183" s="160"/>
      <c r="HN183" s="160"/>
      <c r="HO183" s="160"/>
      <c r="HP183" s="160"/>
      <c r="HQ183" s="160"/>
      <c r="HR183" s="160"/>
      <c r="HS183" s="160"/>
      <c r="HT183" s="160"/>
      <c r="HU183" s="160"/>
      <c r="HV183" s="160"/>
      <c r="HW183" s="160"/>
      <c r="HX183" s="160"/>
      <c r="HY183" s="160"/>
      <c r="HZ183" s="160"/>
      <c r="IA183" s="160"/>
      <c r="IB183" s="160"/>
      <c r="IC183" s="160"/>
      <c r="ID183" s="160"/>
      <c r="IE183" s="160"/>
      <c r="IF183" s="160"/>
      <c r="IG183" s="160"/>
      <c r="IH183" s="160"/>
      <c r="II183" s="160"/>
      <c r="IJ183" s="160"/>
      <c r="IK183" s="160"/>
      <c r="IL183" s="160"/>
      <c r="IM183" s="160"/>
      <c r="IN183" s="160"/>
      <c r="IO183" s="160"/>
      <c r="IP183" s="160"/>
      <c r="IQ183" s="160"/>
      <c r="IR183" s="160"/>
      <c r="IS183" s="160"/>
      <c r="IT183" s="160"/>
      <c r="IU183" s="160"/>
      <c r="IV183" s="160"/>
      <c r="IW183" s="160"/>
      <c r="IX183" s="160"/>
      <c r="IY183" s="160"/>
      <c r="IZ183" s="160"/>
      <c r="JA183" s="160"/>
      <c r="JB183" s="160"/>
      <c r="JC183" s="160"/>
      <c r="JD183" s="160"/>
      <c r="JE183" s="160"/>
      <c r="JF183" s="160"/>
      <c r="JG183" s="160"/>
      <c r="JH183" s="160"/>
      <c r="JI183" s="160"/>
      <c r="JJ183" s="160"/>
      <c r="JK183" s="160"/>
      <c r="JL183" s="160"/>
      <c r="JM183" s="160"/>
      <c r="JN183" s="160"/>
      <c r="JO183" s="160"/>
      <c r="JP183" s="160"/>
      <c r="JQ183" s="160"/>
      <c r="JR183" s="160"/>
      <c r="JS183" s="160"/>
      <c r="JT183" s="160"/>
      <c r="JU183" s="160"/>
      <c r="JV183" s="160"/>
      <c r="JW183" s="160"/>
      <c r="JX183" s="160"/>
      <c r="JY183" s="160"/>
      <c r="JZ183" s="160"/>
      <c r="KA183" s="160"/>
      <c r="KB183" s="160"/>
      <c r="KC183" s="160"/>
      <c r="KD183" s="160"/>
      <c r="KE183" s="160"/>
      <c r="KF183" s="160"/>
      <c r="KG183" s="160"/>
      <c r="KH183" s="160"/>
      <c r="KI183" s="160"/>
      <c r="KJ183" s="160"/>
      <c r="KK183" s="160"/>
      <c r="KL183" s="160"/>
      <c r="KM183" s="160"/>
      <c r="KN183" s="160"/>
      <c r="KO183" s="160"/>
      <c r="KP183" s="160"/>
      <c r="KQ183" s="160"/>
      <c r="KR183" s="160"/>
      <c r="KS183" s="160"/>
      <c r="KT183" s="160"/>
      <c r="KU183" s="160"/>
      <c r="KV183" s="160"/>
      <c r="KW183" s="160"/>
      <c r="KX183" s="160"/>
      <c r="KY183" s="160"/>
      <c r="KZ183" s="160"/>
      <c r="LA183" s="160"/>
      <c r="LB183" s="160"/>
      <c r="LC183" s="160"/>
      <c r="LD183" s="160"/>
      <c r="LE183" s="160"/>
      <c r="LF183" s="160"/>
      <c r="LG183" s="160"/>
      <c r="LH183" s="160"/>
      <c r="LI183" s="160"/>
      <c r="LJ183" s="160"/>
      <c r="LK183" s="160"/>
      <c r="LL183" s="160"/>
      <c r="LM183" s="160"/>
      <c r="LN183" s="160"/>
      <c r="LO183" s="160"/>
      <c r="LP183" s="160"/>
      <c r="LQ183" s="160"/>
      <c r="LR183" s="160"/>
      <c r="LS183" s="160"/>
      <c r="LT183" s="160"/>
      <c r="LU183" s="160"/>
      <c r="LV183" s="160"/>
      <c r="LW183" s="160"/>
      <c r="LX183" s="160"/>
      <c r="LY183" s="160"/>
      <c r="LZ183" s="160"/>
      <c r="MA183" s="160"/>
      <c r="MB183" s="160"/>
      <c r="MC183" s="160"/>
      <c r="MD183" s="160"/>
      <c r="ME183" s="160"/>
      <c r="MF183" s="160"/>
      <c r="MG183" s="160"/>
      <c r="MH183" s="160"/>
      <c r="MI183" s="160"/>
      <c r="MJ183" s="160"/>
      <c r="MK183" s="160"/>
      <c r="ML183" s="160"/>
      <c r="MM183" s="160"/>
      <c r="MN183" s="160"/>
      <c r="MO183" s="160"/>
      <c r="MP183" s="160"/>
      <c r="MQ183" s="160"/>
      <c r="MR183" s="160"/>
      <c r="MS183" s="160"/>
      <c r="MT183" s="160"/>
      <c r="MU183" s="160"/>
      <c r="MV183" s="160"/>
      <c r="MW183" s="160"/>
      <c r="MX183" s="160"/>
      <c r="MY183" s="160"/>
      <c r="MZ183" s="160"/>
      <c r="NA183" s="160"/>
      <c r="NB183" s="160"/>
      <c r="NC183" s="160"/>
      <c r="ND183" s="160"/>
      <c r="NE183" s="160"/>
      <c r="NF183" s="160"/>
      <c r="NG183" s="160"/>
      <c r="NH183" s="160"/>
      <c r="NI183" s="160"/>
      <c r="NJ183" s="160"/>
      <c r="NK183" s="160"/>
      <c r="NL183" s="160"/>
      <c r="NM183" s="160"/>
      <c r="NN183" s="160"/>
      <c r="NO183" s="160"/>
      <c r="NP183" s="160"/>
      <c r="NQ183" s="160"/>
      <c r="NR183" s="160"/>
      <c r="NS183" s="160"/>
      <c r="NT183" s="160"/>
      <c r="NU183" s="160"/>
      <c r="NV183" s="160"/>
      <c r="NW183" s="160"/>
      <c r="NX183" s="160"/>
      <c r="NY183" s="160"/>
      <c r="NZ183" s="160"/>
      <c r="OA183" s="160"/>
      <c r="OB183" s="160"/>
      <c r="OC183" s="160"/>
      <c r="OD183" s="160"/>
      <c r="OE183" s="160"/>
      <c r="OF183" s="160"/>
      <c r="OG183" s="160"/>
      <c r="OH183" s="160"/>
      <c r="OI183" s="160"/>
      <c r="OJ183" s="160"/>
      <c r="OK183" s="160"/>
      <c r="OL183" s="160"/>
      <c r="OM183" s="160"/>
      <c r="ON183" s="160"/>
      <c r="OO183" s="160"/>
      <c r="OP183" s="160"/>
      <c r="OQ183" s="160"/>
      <c r="OR183" s="160"/>
      <c r="OS183" s="160"/>
      <c r="OT183" s="160"/>
      <c r="OU183" s="160"/>
      <c r="OV183" s="160"/>
      <c r="OW183" s="160"/>
      <c r="OX183" s="160"/>
      <c r="OY183" s="160"/>
      <c r="OZ183" s="160"/>
      <c r="PA183" s="160"/>
      <c r="PB183" s="160"/>
      <c r="PC183" s="160"/>
      <c r="PD183" s="160"/>
      <c r="PE183" s="160"/>
      <c r="PF183" s="160"/>
      <c r="PG183" s="160"/>
      <c r="PH183" s="160"/>
      <c r="PI183" s="160"/>
      <c r="PJ183" s="160"/>
      <c r="PK183" s="160"/>
      <c r="PL183" s="160"/>
      <c r="PM183" s="160"/>
      <c r="PN183" s="160"/>
      <c r="PO183" s="160"/>
      <c r="PP183" s="160"/>
      <c r="PQ183" s="160"/>
      <c r="PR183" s="160"/>
      <c r="PS183" s="160"/>
      <c r="PT183" s="160"/>
      <c r="PU183" s="160"/>
      <c r="PV183" s="160"/>
      <c r="PW183" s="160"/>
      <c r="PX183" s="160"/>
      <c r="PY183" s="160"/>
      <c r="PZ183" s="160"/>
      <c r="QA183" s="160"/>
      <c r="QB183" s="160"/>
      <c r="QC183" s="160"/>
      <c r="QD183" s="160"/>
      <c r="QE183" s="160"/>
      <c r="QF183" s="160"/>
      <c r="QG183" s="160"/>
      <c r="QH183" s="160"/>
      <c r="QI183" s="160"/>
      <c r="QJ183" s="160"/>
      <c r="QK183" s="160"/>
      <c r="QL183" s="160"/>
      <c r="QM183" s="160"/>
      <c r="QN183" s="160"/>
      <c r="QO183" s="160"/>
      <c r="QP183" s="160"/>
      <c r="QQ183" s="160"/>
      <c r="QR183" s="160"/>
      <c r="QS183" s="160"/>
      <c r="QT183" s="160"/>
      <c r="QU183" s="160"/>
      <c r="QV183" s="160"/>
      <c r="QW183" s="160"/>
      <c r="QX183" s="160"/>
      <c r="QY183" s="160"/>
      <c r="QZ183" s="160"/>
      <c r="RA183" s="160"/>
      <c r="RB183" s="160"/>
      <c r="RC183" s="160"/>
      <c r="RD183" s="160"/>
      <c r="RE183" s="160"/>
      <c r="RF183" s="160"/>
      <c r="RG183" s="160"/>
      <c r="RH183" s="160"/>
      <c r="RI183" s="160"/>
      <c r="RJ183" s="160"/>
      <c r="RK183" s="160"/>
      <c r="RL183" s="160"/>
      <c r="RM183" s="160"/>
      <c r="RN183" s="160"/>
      <c r="RO183" s="160"/>
      <c r="RP183" s="160"/>
      <c r="RQ183" s="160"/>
      <c r="RR183" s="160"/>
      <c r="RS183" s="160"/>
      <c r="RT183" s="160"/>
      <c r="RU183" s="160"/>
      <c r="RV183" s="160"/>
      <c r="RW183" s="160"/>
      <c r="RX183" s="160"/>
      <c r="RY183" s="160"/>
      <c r="RZ183" s="160"/>
      <c r="SA183" s="160"/>
      <c r="SB183" s="160"/>
      <c r="SC183" s="160"/>
      <c r="SD183" s="160"/>
      <c r="SE183" s="160"/>
      <c r="SF183" s="160"/>
      <c r="SG183" s="160"/>
      <c r="SH183" s="160"/>
      <c r="SI183" s="160"/>
      <c r="SJ183" s="160"/>
      <c r="SK183" s="160"/>
      <c r="SL183" s="160"/>
      <c r="SM183" s="160"/>
      <c r="SN183" s="160"/>
      <c r="SO183" s="160"/>
      <c r="SP183" s="160"/>
      <c r="SQ183" s="160"/>
      <c r="SR183" s="160"/>
      <c r="SS183" s="160"/>
      <c r="ST183" s="160"/>
      <c r="SU183" s="160"/>
      <c r="SV183" s="160"/>
      <c r="SW183" s="160"/>
      <c r="SX183" s="160"/>
      <c r="SY183" s="160"/>
      <c r="SZ183" s="160"/>
      <c r="TA183" s="160"/>
      <c r="TB183" s="160"/>
      <c r="TC183" s="160"/>
      <c r="TD183" s="160"/>
      <c r="TE183" s="160"/>
      <c r="TF183" s="160"/>
      <c r="TG183" s="160"/>
      <c r="TH183" s="160"/>
      <c r="TI183" s="160"/>
      <c r="TJ183" s="160"/>
      <c r="TK183" s="160"/>
      <c r="TL183" s="160"/>
      <c r="TM183" s="160"/>
      <c r="TN183" s="160"/>
      <c r="TO183" s="160"/>
      <c r="TP183" s="160"/>
      <c r="TQ183" s="160"/>
      <c r="TR183" s="160"/>
      <c r="TS183" s="160"/>
      <c r="TT183" s="160"/>
      <c r="TU183" s="160"/>
      <c r="TV183" s="160"/>
      <c r="TW183" s="160"/>
      <c r="TX183" s="160"/>
      <c r="TY183" s="160"/>
      <c r="TZ183" s="160"/>
      <c r="UA183" s="160"/>
      <c r="UB183" s="160"/>
      <c r="UC183" s="160"/>
      <c r="UD183" s="160"/>
      <c r="UE183" s="160"/>
      <c r="UF183" s="160"/>
      <c r="UG183" s="160"/>
      <c r="UH183" s="160"/>
      <c r="UI183" s="160"/>
      <c r="UJ183" s="160"/>
      <c r="UK183" s="160"/>
      <c r="UL183" s="160"/>
      <c r="UM183" s="160"/>
      <c r="UN183" s="160"/>
      <c r="UO183" s="160"/>
      <c r="UP183" s="160"/>
      <c r="UQ183" s="160"/>
      <c r="UR183" s="160"/>
      <c r="US183" s="160"/>
      <c r="UT183" s="160"/>
      <c r="UU183" s="160"/>
      <c r="UV183" s="160"/>
      <c r="UW183" s="160"/>
      <c r="UX183" s="160"/>
      <c r="UY183" s="160"/>
      <c r="UZ183" s="160"/>
      <c r="VA183" s="160"/>
      <c r="VB183" s="160"/>
      <c r="VC183" s="160"/>
      <c r="VD183" s="160"/>
      <c r="VE183" s="160"/>
      <c r="VF183" s="160"/>
      <c r="VG183" s="160"/>
      <c r="VH183" s="160"/>
      <c r="VI183" s="160"/>
      <c r="VJ183" s="160"/>
      <c r="VK183" s="160"/>
      <c r="VL183" s="160"/>
      <c r="VM183" s="160"/>
      <c r="VN183" s="160"/>
      <c r="VO183" s="160"/>
      <c r="VP183" s="160"/>
      <c r="VQ183" s="160"/>
      <c r="VR183" s="160"/>
      <c r="VS183" s="160"/>
      <c r="VT183" s="160"/>
      <c r="VU183" s="160"/>
      <c r="VV183" s="160"/>
      <c r="VW183" s="160"/>
      <c r="VX183" s="160"/>
      <c r="VY183" s="160"/>
      <c r="VZ183" s="160"/>
      <c r="WA183" s="160"/>
      <c r="WB183" s="160"/>
      <c r="WC183" s="160"/>
      <c r="WD183" s="160"/>
      <c r="WE183" s="160"/>
      <c r="WF183" s="160"/>
      <c r="WG183" s="160"/>
      <c r="WH183" s="160"/>
      <c r="WI183" s="160"/>
      <c r="WJ183" s="160"/>
      <c r="WK183" s="160"/>
      <c r="WL183" s="160"/>
      <c r="WM183" s="160"/>
      <c r="WN183" s="160"/>
      <c r="WO183" s="160"/>
      <c r="WP183" s="160"/>
      <c r="WQ183" s="160"/>
      <c r="WR183" s="160"/>
      <c r="WS183" s="160"/>
      <c r="WT183" s="160"/>
      <c r="WU183" s="160"/>
      <c r="WV183" s="160"/>
      <c r="WW183" s="160"/>
      <c r="WX183" s="160"/>
      <c r="WY183" s="160"/>
      <c r="WZ183" s="160"/>
      <c r="XA183" s="160"/>
      <c r="XB183" s="160"/>
      <c r="XC183" s="160"/>
      <c r="XD183" s="160"/>
      <c r="XE183" s="160"/>
      <c r="XF183" s="160"/>
      <c r="XG183" s="160"/>
      <c r="XH183" s="160"/>
      <c r="XI183" s="160"/>
      <c r="XJ183" s="160"/>
      <c r="XK183" s="160"/>
      <c r="XL183" s="160"/>
      <c r="XM183" s="160"/>
      <c r="XN183" s="160"/>
      <c r="XO183" s="160"/>
      <c r="XP183" s="160"/>
      <c r="XQ183" s="160"/>
      <c r="XR183" s="160"/>
      <c r="XS183" s="160"/>
      <c r="XT183" s="160"/>
      <c r="XU183" s="160"/>
      <c r="XV183" s="160"/>
      <c r="XW183" s="160"/>
      <c r="XX183" s="160"/>
      <c r="XY183" s="160"/>
      <c r="XZ183" s="160"/>
      <c r="YA183" s="160"/>
      <c r="YB183" s="160"/>
      <c r="YC183" s="160"/>
      <c r="YD183" s="160"/>
      <c r="YE183" s="160"/>
      <c r="YF183" s="160"/>
      <c r="YG183" s="160"/>
      <c r="YH183" s="160"/>
      <c r="YI183" s="160"/>
      <c r="YJ183" s="160"/>
      <c r="YK183" s="160"/>
      <c r="YL183" s="160"/>
      <c r="YM183" s="160"/>
      <c r="YN183" s="160"/>
      <c r="YO183" s="160"/>
      <c r="YP183" s="160"/>
      <c r="YQ183" s="160"/>
      <c r="YR183" s="160"/>
      <c r="YS183" s="160"/>
      <c r="YT183" s="160"/>
      <c r="YU183" s="160"/>
      <c r="YV183" s="160"/>
      <c r="YW183" s="160"/>
      <c r="YX183" s="160"/>
      <c r="YY183" s="160"/>
      <c r="YZ183" s="160"/>
      <c r="ZA183" s="160"/>
      <c r="ZB183" s="160"/>
      <c r="ZC183" s="160"/>
      <c r="ZD183" s="160"/>
      <c r="ZE183" s="160"/>
      <c r="ZF183" s="160"/>
      <c r="ZG183" s="160"/>
      <c r="ZH183" s="160"/>
      <c r="ZI183" s="160"/>
      <c r="ZJ183" s="160"/>
      <c r="ZK183" s="160"/>
      <c r="ZL183" s="160"/>
      <c r="ZM183" s="160"/>
      <c r="ZN183" s="160"/>
      <c r="ZO183" s="160"/>
      <c r="ZP183" s="160"/>
      <c r="ZQ183" s="160"/>
      <c r="ZR183" s="160"/>
      <c r="ZS183" s="160"/>
      <c r="ZT183" s="160"/>
      <c r="ZU183" s="160"/>
      <c r="ZV183" s="160"/>
      <c r="ZW183" s="160"/>
      <c r="ZX183" s="160"/>
      <c r="ZY183" s="160"/>
      <c r="ZZ183" s="160"/>
      <c r="AAA183" s="160"/>
      <c r="AAB183" s="160"/>
      <c r="AAC183" s="160"/>
      <c r="AAD183" s="160"/>
      <c r="AAE183" s="160"/>
      <c r="AAF183" s="160"/>
      <c r="AAG183" s="160"/>
      <c r="AAH183" s="160"/>
      <c r="AAI183" s="160"/>
      <c r="AAJ183" s="160"/>
      <c r="AAK183" s="160"/>
      <c r="AAL183" s="160"/>
      <c r="AAM183" s="160"/>
      <c r="AAN183" s="160"/>
      <c r="AAO183" s="160"/>
      <c r="AAP183" s="160"/>
      <c r="AAQ183" s="160"/>
      <c r="AAR183" s="160"/>
      <c r="AAS183" s="160"/>
      <c r="AAT183" s="160"/>
      <c r="AAU183" s="160"/>
      <c r="AAV183" s="160"/>
      <c r="AAW183" s="160"/>
      <c r="AAX183" s="160"/>
      <c r="AAY183" s="160"/>
      <c r="AAZ183" s="160"/>
      <c r="ABA183" s="160"/>
      <c r="ABB183" s="160"/>
      <c r="ABC183" s="160"/>
      <c r="ABD183" s="160"/>
      <c r="ABE183" s="160"/>
      <c r="ABF183" s="160"/>
      <c r="ABG183" s="160"/>
      <c r="ABH183" s="160"/>
      <c r="ABI183" s="160"/>
      <c r="ABJ183" s="160"/>
      <c r="ABK183" s="160"/>
      <c r="ABL183" s="160"/>
      <c r="ABM183" s="160"/>
      <c r="ABN183" s="160"/>
      <c r="ABO183" s="160"/>
      <c r="ABP183" s="160"/>
      <c r="ABQ183" s="160"/>
      <c r="ABR183" s="160"/>
      <c r="ABS183" s="160"/>
      <c r="ABT183" s="160"/>
      <c r="ABU183" s="160"/>
      <c r="ABV183" s="160"/>
      <c r="ABW183" s="160"/>
      <c r="ABX183" s="160"/>
      <c r="ABY183" s="160"/>
      <c r="ABZ183" s="160"/>
      <c r="ACA183" s="160"/>
      <c r="ACB183" s="160"/>
      <c r="ACC183" s="160"/>
      <c r="ACD183" s="160"/>
      <c r="ACE183" s="160"/>
      <c r="ACF183" s="160"/>
      <c r="ACG183" s="160"/>
      <c r="ACH183" s="160"/>
      <c r="ACI183" s="160"/>
      <c r="ACJ183" s="160"/>
      <c r="ACK183" s="160"/>
      <c r="ACL183" s="160"/>
      <c r="ACM183" s="160"/>
      <c r="ACN183" s="160"/>
      <c r="ACO183" s="160"/>
      <c r="ACP183" s="160"/>
      <c r="ACQ183" s="160"/>
      <c r="ACR183" s="160"/>
      <c r="ACS183" s="160"/>
      <c r="ACT183" s="160"/>
      <c r="ACU183" s="160"/>
      <c r="ACV183" s="160"/>
      <c r="ACW183" s="160"/>
      <c r="ACX183" s="160"/>
      <c r="ACY183" s="160"/>
      <c r="ACZ183" s="160"/>
      <c r="ADA183" s="160"/>
      <c r="ADB183" s="160"/>
      <c r="ADC183" s="160"/>
      <c r="ADD183" s="160"/>
      <c r="ADE183" s="160"/>
      <c r="ADF183" s="160"/>
      <c r="ADG183" s="160"/>
      <c r="ADH183" s="160"/>
      <c r="ADI183" s="160"/>
      <c r="ADJ183" s="160"/>
      <c r="ADK183" s="160"/>
      <c r="ADL183" s="160"/>
      <c r="ADM183" s="160"/>
      <c r="ADN183" s="160"/>
      <c r="ADO183" s="160"/>
      <c r="ADP183" s="160"/>
      <c r="ADQ183" s="160"/>
      <c r="ADR183" s="160"/>
      <c r="ADS183" s="160"/>
      <c r="ADT183" s="160"/>
      <c r="ADU183" s="160"/>
      <c r="ADV183" s="160"/>
      <c r="ADW183" s="160"/>
      <c r="ADX183" s="160"/>
      <c r="ADY183" s="160"/>
      <c r="ADZ183" s="160"/>
      <c r="AEA183" s="160"/>
      <c r="AEB183" s="160"/>
      <c r="AEC183" s="160"/>
      <c r="AED183" s="160"/>
      <c r="AEE183" s="160"/>
      <c r="AEF183" s="160"/>
      <c r="AEG183" s="160"/>
      <c r="AEH183" s="160"/>
      <c r="AEI183" s="160"/>
      <c r="AEJ183" s="160"/>
      <c r="AEK183" s="160"/>
      <c r="AEL183" s="160"/>
      <c r="AEM183" s="160"/>
      <c r="AEN183" s="160"/>
      <c r="AEO183" s="160"/>
      <c r="AEP183" s="160"/>
      <c r="AEQ183" s="160"/>
      <c r="AER183" s="160"/>
      <c r="AES183" s="160"/>
      <c r="AET183" s="160"/>
      <c r="AEU183" s="160"/>
      <c r="AEV183" s="160"/>
      <c r="AEW183" s="160"/>
      <c r="AEX183" s="160"/>
      <c r="AEY183" s="160"/>
      <c r="AEZ183" s="160"/>
      <c r="AFA183" s="160"/>
      <c r="AFB183" s="160"/>
      <c r="AFC183" s="160"/>
      <c r="AFD183" s="160"/>
      <c r="AFE183" s="160"/>
      <c r="AFF183" s="160"/>
      <c r="AFG183" s="160"/>
      <c r="AFH183" s="160"/>
      <c r="AFI183" s="160"/>
      <c r="AFJ183" s="160"/>
      <c r="AFK183" s="160"/>
      <c r="AFL183" s="160"/>
      <c r="AFM183" s="160"/>
      <c r="AFN183" s="160"/>
      <c r="AFO183" s="160"/>
      <c r="AFP183" s="160"/>
      <c r="AFQ183" s="160"/>
      <c r="AFR183" s="160"/>
      <c r="AFS183" s="160"/>
      <c r="AFT183" s="160"/>
      <c r="AFU183" s="160"/>
      <c r="AFV183" s="160"/>
      <c r="AFW183" s="160"/>
      <c r="AFX183" s="160"/>
      <c r="AFY183" s="160"/>
      <c r="AFZ183" s="160"/>
      <c r="AGA183" s="160"/>
      <c r="AGB183" s="160"/>
      <c r="AGC183" s="160"/>
      <c r="AGD183" s="160"/>
      <c r="AGE183" s="160"/>
      <c r="AGF183" s="160"/>
      <c r="AGG183" s="160"/>
      <c r="AGH183" s="160"/>
      <c r="AGI183" s="160"/>
      <c r="AGJ183" s="160"/>
      <c r="AGK183" s="160"/>
      <c r="AGL183" s="160"/>
      <c r="AGM183" s="160"/>
      <c r="AGN183" s="160"/>
      <c r="AGO183" s="160"/>
      <c r="AGP183" s="160"/>
      <c r="AGQ183" s="160"/>
      <c r="AGR183" s="160"/>
      <c r="AGS183" s="160"/>
      <c r="AGT183" s="160"/>
      <c r="AGU183" s="160"/>
      <c r="AGV183" s="160"/>
      <c r="AGW183" s="160"/>
      <c r="AGX183" s="160"/>
      <c r="AGY183" s="160"/>
      <c r="AGZ183" s="160"/>
      <c r="AHA183" s="160"/>
      <c r="AHB183" s="160"/>
      <c r="AHC183" s="160"/>
      <c r="AHD183" s="160"/>
      <c r="AHE183" s="160"/>
      <c r="AHF183" s="160"/>
      <c r="AHG183" s="160"/>
      <c r="AHH183" s="160"/>
      <c r="AHI183" s="160"/>
      <c r="AHJ183" s="160"/>
      <c r="AHK183" s="160"/>
      <c r="AHL183" s="160"/>
      <c r="AHM183" s="160"/>
      <c r="AHN183" s="160"/>
      <c r="AHO183" s="160"/>
      <c r="AHP183" s="160"/>
      <c r="AHQ183" s="160"/>
      <c r="AHR183" s="160"/>
      <c r="AHS183" s="160"/>
      <c r="AHT183" s="160"/>
      <c r="AHU183" s="160"/>
      <c r="AHV183" s="160"/>
      <c r="AHW183" s="160"/>
      <c r="AHX183" s="160"/>
      <c r="AHY183" s="160"/>
      <c r="AHZ183" s="160"/>
      <c r="AIA183" s="160"/>
      <c r="AIB183" s="160"/>
      <c r="AIC183" s="160"/>
      <c r="AID183" s="160"/>
      <c r="AIE183" s="160"/>
      <c r="AIF183" s="160"/>
      <c r="AIG183" s="160"/>
      <c r="AIH183" s="160"/>
      <c r="AII183" s="160"/>
      <c r="AIJ183" s="160"/>
      <c r="AIK183" s="160"/>
      <c r="AIL183" s="160"/>
      <c r="AIM183" s="160"/>
      <c r="AIN183" s="160"/>
      <c r="AIO183" s="160"/>
      <c r="AIP183" s="160"/>
      <c r="AIQ183" s="160"/>
      <c r="AIR183" s="160"/>
      <c r="AIS183" s="160"/>
      <c r="AIT183" s="160"/>
      <c r="AIU183" s="160"/>
      <c r="AIV183" s="160"/>
      <c r="AIW183" s="160"/>
      <c r="AIX183" s="160"/>
      <c r="AIY183" s="160"/>
      <c r="AIZ183" s="160"/>
      <c r="AJA183" s="160"/>
      <c r="AJB183" s="160"/>
      <c r="AJC183" s="160"/>
      <c r="AJD183" s="160"/>
      <c r="AJE183" s="160"/>
      <c r="AJF183" s="160"/>
      <c r="AJG183" s="160"/>
      <c r="AJH183" s="160"/>
      <c r="AJI183" s="160"/>
      <c r="AJJ183" s="160"/>
    </row>
    <row r="184" spans="1:946" s="161" customFormat="1" ht="27.95" customHeight="1" x14ac:dyDescent="0.25">
      <c r="A184" s="73" t="s">
        <v>123</v>
      </c>
      <c r="B184" s="73" t="s">
        <v>382</v>
      </c>
      <c r="C184" s="84"/>
      <c r="D184" s="86"/>
      <c r="E184" s="86"/>
      <c r="F184" s="81" t="s">
        <v>388</v>
      </c>
      <c r="G184" s="86"/>
      <c r="H184" s="86"/>
      <c r="I184" s="86"/>
      <c r="J184" s="86"/>
      <c r="K184" s="62"/>
      <c r="L184" s="86"/>
      <c r="M184" s="64" t="s">
        <v>66</v>
      </c>
      <c r="N184" s="88"/>
      <c r="O184" s="88"/>
      <c r="P184" s="64">
        <v>1</v>
      </c>
      <c r="Q184" s="64">
        <v>1</v>
      </c>
      <c r="R184" s="64">
        <v>1</v>
      </c>
      <c r="S184" s="64">
        <v>1</v>
      </c>
      <c r="T184" s="64">
        <v>1</v>
      </c>
      <c r="U184" s="88"/>
      <c r="V184" s="88"/>
      <c r="W184" s="88"/>
      <c r="X184" s="88"/>
      <c r="Y184" s="88"/>
      <c r="Z184" s="51">
        <f t="shared" si="2"/>
        <v>5</v>
      </c>
      <c r="AA184" s="66"/>
      <c r="AB184" s="53"/>
      <c r="AC184" s="67"/>
      <c r="AD184" s="68"/>
      <c r="AE184" s="68"/>
      <c r="AF184" s="69"/>
      <c r="AG184" s="66"/>
      <c r="AH184" s="66"/>
      <c r="AI184" s="67"/>
      <c r="AJ184" s="160"/>
      <c r="AK184" s="160"/>
      <c r="AL184" s="160"/>
      <c r="AM184" s="160"/>
      <c r="AN184" s="160"/>
      <c r="AO184" s="160"/>
      <c r="AP184" s="160"/>
      <c r="AQ184" s="160"/>
      <c r="AR184" s="160"/>
      <c r="AS184" s="160"/>
      <c r="AT184" s="160"/>
      <c r="AU184" s="160"/>
      <c r="AV184" s="160"/>
      <c r="AW184" s="160"/>
      <c r="AX184" s="160"/>
      <c r="AY184" s="160"/>
      <c r="AZ184" s="160"/>
      <c r="BA184" s="160"/>
      <c r="BB184" s="160"/>
      <c r="BC184" s="160"/>
      <c r="BD184" s="160"/>
      <c r="BE184" s="160"/>
      <c r="BF184" s="160"/>
      <c r="BG184" s="160"/>
      <c r="BH184" s="160"/>
      <c r="BI184" s="160"/>
      <c r="BJ184" s="160"/>
      <c r="BK184" s="160"/>
      <c r="BL184" s="160"/>
      <c r="BM184" s="160"/>
      <c r="BN184" s="160"/>
      <c r="BO184" s="160"/>
      <c r="BP184" s="160"/>
      <c r="BQ184" s="160"/>
      <c r="BR184" s="160"/>
      <c r="BS184" s="160"/>
      <c r="BT184" s="160"/>
      <c r="BU184" s="160"/>
      <c r="BV184" s="160"/>
      <c r="BW184" s="160"/>
      <c r="BX184" s="160"/>
      <c r="BY184" s="160"/>
      <c r="BZ184" s="160"/>
      <c r="CA184" s="160"/>
      <c r="CB184" s="160"/>
      <c r="CC184" s="160"/>
      <c r="CD184" s="160"/>
      <c r="CE184" s="160"/>
      <c r="CF184" s="160"/>
      <c r="CG184" s="160"/>
      <c r="CH184" s="160"/>
      <c r="CI184" s="160"/>
      <c r="CJ184" s="160"/>
      <c r="CK184" s="160"/>
      <c r="CL184" s="160"/>
      <c r="CM184" s="160"/>
      <c r="CN184" s="160"/>
      <c r="CO184" s="160"/>
      <c r="CP184" s="160"/>
      <c r="CQ184" s="160"/>
      <c r="CR184" s="160"/>
      <c r="CS184" s="160"/>
      <c r="CT184" s="160"/>
      <c r="CU184" s="160"/>
      <c r="CV184" s="160"/>
      <c r="CW184" s="160"/>
      <c r="CX184" s="160"/>
      <c r="CY184" s="160"/>
      <c r="CZ184" s="160"/>
      <c r="DA184" s="160"/>
      <c r="DB184" s="160"/>
      <c r="DC184" s="160"/>
      <c r="DD184" s="160"/>
      <c r="DE184" s="160"/>
      <c r="DF184" s="160"/>
      <c r="DG184" s="160"/>
      <c r="DH184" s="160"/>
      <c r="DI184" s="160"/>
      <c r="DJ184" s="160"/>
      <c r="DK184" s="160"/>
      <c r="DL184" s="160"/>
      <c r="DM184" s="160"/>
      <c r="DN184" s="160"/>
      <c r="DO184" s="160"/>
      <c r="DP184" s="160"/>
      <c r="DQ184" s="160"/>
      <c r="DR184" s="160"/>
      <c r="DS184" s="160"/>
      <c r="DT184" s="160"/>
      <c r="DU184" s="160"/>
      <c r="DV184" s="160"/>
      <c r="DW184" s="160"/>
      <c r="DX184" s="160"/>
      <c r="DY184" s="160"/>
      <c r="DZ184" s="160"/>
      <c r="EA184" s="160"/>
      <c r="EB184" s="160"/>
      <c r="EC184" s="160"/>
      <c r="ED184" s="160"/>
      <c r="EE184" s="160"/>
      <c r="EF184" s="160"/>
      <c r="EG184" s="160"/>
      <c r="EH184" s="160"/>
      <c r="EI184" s="160"/>
      <c r="EJ184" s="160"/>
      <c r="EK184" s="160"/>
      <c r="EL184" s="160"/>
      <c r="EM184" s="160"/>
      <c r="EN184" s="160"/>
      <c r="EO184" s="160"/>
      <c r="EP184" s="160"/>
      <c r="EQ184" s="160"/>
      <c r="ER184" s="160"/>
      <c r="ES184" s="160"/>
      <c r="ET184" s="160"/>
      <c r="EU184" s="160"/>
      <c r="EV184" s="160"/>
      <c r="EW184" s="160"/>
      <c r="EX184" s="160"/>
      <c r="EY184" s="160"/>
      <c r="EZ184" s="160"/>
      <c r="FA184" s="160"/>
      <c r="FB184" s="160"/>
      <c r="FC184" s="160"/>
      <c r="FD184" s="160"/>
      <c r="FE184" s="160"/>
      <c r="FF184" s="160"/>
      <c r="FG184" s="160"/>
      <c r="FH184" s="160"/>
      <c r="FI184" s="160"/>
      <c r="FJ184" s="160"/>
      <c r="FK184" s="160"/>
      <c r="FL184" s="160"/>
      <c r="FM184" s="160"/>
      <c r="FN184" s="160"/>
      <c r="FO184" s="160"/>
      <c r="FP184" s="160"/>
      <c r="FQ184" s="160"/>
      <c r="FR184" s="160"/>
      <c r="FS184" s="160"/>
      <c r="FT184" s="160"/>
      <c r="FU184" s="160"/>
      <c r="FV184" s="160"/>
      <c r="FW184" s="160"/>
      <c r="FX184" s="160"/>
      <c r="FY184" s="160"/>
      <c r="FZ184" s="160"/>
      <c r="GA184" s="160"/>
      <c r="GB184" s="160"/>
      <c r="GC184" s="160"/>
      <c r="GD184" s="160"/>
      <c r="GE184" s="160"/>
      <c r="GF184" s="160"/>
      <c r="GG184" s="160"/>
      <c r="GH184" s="160"/>
      <c r="GI184" s="160"/>
      <c r="GJ184" s="160"/>
      <c r="GK184" s="160"/>
      <c r="GL184" s="160"/>
      <c r="GM184" s="160"/>
      <c r="GN184" s="160"/>
      <c r="GO184" s="160"/>
      <c r="GP184" s="160"/>
      <c r="GQ184" s="160"/>
      <c r="GR184" s="160"/>
      <c r="GS184" s="160"/>
      <c r="GT184" s="160"/>
      <c r="GU184" s="160"/>
      <c r="GV184" s="160"/>
      <c r="GW184" s="160"/>
      <c r="GX184" s="160"/>
      <c r="GY184" s="160"/>
      <c r="GZ184" s="160"/>
      <c r="HA184" s="160"/>
      <c r="HB184" s="160"/>
      <c r="HC184" s="160"/>
      <c r="HD184" s="160"/>
      <c r="HE184" s="160"/>
      <c r="HF184" s="160"/>
      <c r="HG184" s="160"/>
      <c r="HH184" s="160"/>
      <c r="HI184" s="160"/>
      <c r="HJ184" s="160"/>
      <c r="HK184" s="160"/>
      <c r="HL184" s="160"/>
      <c r="HM184" s="160"/>
      <c r="HN184" s="160"/>
      <c r="HO184" s="160"/>
      <c r="HP184" s="160"/>
      <c r="HQ184" s="160"/>
      <c r="HR184" s="160"/>
      <c r="HS184" s="160"/>
      <c r="HT184" s="160"/>
      <c r="HU184" s="160"/>
      <c r="HV184" s="160"/>
      <c r="HW184" s="160"/>
      <c r="HX184" s="160"/>
      <c r="HY184" s="160"/>
      <c r="HZ184" s="160"/>
      <c r="IA184" s="160"/>
      <c r="IB184" s="160"/>
      <c r="IC184" s="160"/>
      <c r="ID184" s="160"/>
      <c r="IE184" s="160"/>
      <c r="IF184" s="160"/>
      <c r="IG184" s="160"/>
      <c r="IH184" s="160"/>
      <c r="II184" s="160"/>
      <c r="IJ184" s="160"/>
      <c r="IK184" s="160"/>
      <c r="IL184" s="160"/>
      <c r="IM184" s="160"/>
      <c r="IN184" s="160"/>
      <c r="IO184" s="160"/>
      <c r="IP184" s="160"/>
      <c r="IQ184" s="160"/>
      <c r="IR184" s="160"/>
      <c r="IS184" s="160"/>
      <c r="IT184" s="160"/>
      <c r="IU184" s="160"/>
      <c r="IV184" s="160"/>
      <c r="IW184" s="160"/>
      <c r="IX184" s="160"/>
      <c r="IY184" s="160"/>
      <c r="IZ184" s="160"/>
      <c r="JA184" s="160"/>
      <c r="JB184" s="160"/>
      <c r="JC184" s="160"/>
      <c r="JD184" s="160"/>
      <c r="JE184" s="160"/>
      <c r="JF184" s="160"/>
      <c r="JG184" s="160"/>
      <c r="JH184" s="160"/>
      <c r="JI184" s="160"/>
      <c r="JJ184" s="160"/>
      <c r="JK184" s="160"/>
      <c r="JL184" s="160"/>
      <c r="JM184" s="160"/>
      <c r="JN184" s="160"/>
      <c r="JO184" s="160"/>
      <c r="JP184" s="160"/>
      <c r="JQ184" s="160"/>
      <c r="JR184" s="160"/>
      <c r="JS184" s="160"/>
      <c r="JT184" s="160"/>
      <c r="JU184" s="160"/>
      <c r="JV184" s="160"/>
      <c r="JW184" s="160"/>
      <c r="JX184" s="160"/>
      <c r="JY184" s="160"/>
      <c r="JZ184" s="160"/>
      <c r="KA184" s="160"/>
      <c r="KB184" s="160"/>
      <c r="KC184" s="160"/>
      <c r="KD184" s="160"/>
      <c r="KE184" s="160"/>
      <c r="KF184" s="160"/>
      <c r="KG184" s="160"/>
      <c r="KH184" s="160"/>
      <c r="KI184" s="160"/>
      <c r="KJ184" s="160"/>
      <c r="KK184" s="160"/>
      <c r="KL184" s="160"/>
      <c r="KM184" s="160"/>
      <c r="KN184" s="160"/>
      <c r="KO184" s="160"/>
      <c r="KP184" s="160"/>
      <c r="KQ184" s="160"/>
      <c r="KR184" s="160"/>
      <c r="KS184" s="160"/>
      <c r="KT184" s="160"/>
      <c r="KU184" s="160"/>
      <c r="KV184" s="160"/>
      <c r="KW184" s="160"/>
      <c r="KX184" s="160"/>
      <c r="KY184" s="160"/>
      <c r="KZ184" s="160"/>
      <c r="LA184" s="160"/>
      <c r="LB184" s="160"/>
      <c r="LC184" s="160"/>
      <c r="LD184" s="160"/>
      <c r="LE184" s="160"/>
      <c r="LF184" s="160"/>
      <c r="LG184" s="160"/>
      <c r="LH184" s="160"/>
      <c r="LI184" s="160"/>
      <c r="LJ184" s="160"/>
      <c r="LK184" s="160"/>
      <c r="LL184" s="160"/>
      <c r="LM184" s="160"/>
      <c r="LN184" s="160"/>
      <c r="LO184" s="160"/>
      <c r="LP184" s="160"/>
      <c r="LQ184" s="160"/>
      <c r="LR184" s="160"/>
      <c r="LS184" s="160"/>
      <c r="LT184" s="160"/>
      <c r="LU184" s="160"/>
      <c r="LV184" s="160"/>
      <c r="LW184" s="160"/>
      <c r="LX184" s="160"/>
      <c r="LY184" s="160"/>
      <c r="LZ184" s="160"/>
      <c r="MA184" s="160"/>
      <c r="MB184" s="160"/>
      <c r="MC184" s="160"/>
      <c r="MD184" s="160"/>
      <c r="ME184" s="160"/>
      <c r="MF184" s="160"/>
      <c r="MG184" s="160"/>
      <c r="MH184" s="160"/>
      <c r="MI184" s="160"/>
      <c r="MJ184" s="160"/>
      <c r="MK184" s="160"/>
      <c r="ML184" s="160"/>
      <c r="MM184" s="160"/>
      <c r="MN184" s="160"/>
      <c r="MO184" s="160"/>
      <c r="MP184" s="160"/>
      <c r="MQ184" s="160"/>
      <c r="MR184" s="160"/>
      <c r="MS184" s="160"/>
      <c r="MT184" s="160"/>
      <c r="MU184" s="160"/>
      <c r="MV184" s="160"/>
      <c r="MW184" s="160"/>
      <c r="MX184" s="160"/>
      <c r="MY184" s="160"/>
      <c r="MZ184" s="160"/>
      <c r="NA184" s="160"/>
      <c r="NB184" s="160"/>
      <c r="NC184" s="160"/>
      <c r="ND184" s="160"/>
      <c r="NE184" s="160"/>
      <c r="NF184" s="160"/>
      <c r="NG184" s="160"/>
      <c r="NH184" s="160"/>
      <c r="NI184" s="160"/>
      <c r="NJ184" s="160"/>
      <c r="NK184" s="160"/>
      <c r="NL184" s="160"/>
      <c r="NM184" s="160"/>
      <c r="NN184" s="160"/>
      <c r="NO184" s="160"/>
      <c r="NP184" s="160"/>
      <c r="NQ184" s="160"/>
      <c r="NR184" s="160"/>
      <c r="NS184" s="160"/>
      <c r="NT184" s="160"/>
      <c r="NU184" s="160"/>
      <c r="NV184" s="160"/>
      <c r="NW184" s="160"/>
      <c r="NX184" s="160"/>
      <c r="NY184" s="160"/>
      <c r="NZ184" s="160"/>
      <c r="OA184" s="160"/>
      <c r="OB184" s="160"/>
      <c r="OC184" s="160"/>
      <c r="OD184" s="160"/>
      <c r="OE184" s="160"/>
      <c r="OF184" s="160"/>
      <c r="OG184" s="160"/>
      <c r="OH184" s="160"/>
      <c r="OI184" s="160"/>
      <c r="OJ184" s="160"/>
      <c r="OK184" s="160"/>
      <c r="OL184" s="160"/>
      <c r="OM184" s="160"/>
      <c r="ON184" s="160"/>
      <c r="OO184" s="160"/>
      <c r="OP184" s="160"/>
      <c r="OQ184" s="160"/>
      <c r="OR184" s="160"/>
      <c r="OS184" s="160"/>
      <c r="OT184" s="160"/>
      <c r="OU184" s="160"/>
      <c r="OV184" s="160"/>
      <c r="OW184" s="160"/>
      <c r="OX184" s="160"/>
      <c r="OY184" s="160"/>
      <c r="OZ184" s="160"/>
      <c r="PA184" s="160"/>
      <c r="PB184" s="160"/>
      <c r="PC184" s="160"/>
      <c r="PD184" s="160"/>
      <c r="PE184" s="160"/>
      <c r="PF184" s="160"/>
      <c r="PG184" s="160"/>
      <c r="PH184" s="160"/>
      <c r="PI184" s="160"/>
      <c r="PJ184" s="160"/>
      <c r="PK184" s="160"/>
      <c r="PL184" s="160"/>
      <c r="PM184" s="160"/>
      <c r="PN184" s="160"/>
      <c r="PO184" s="160"/>
      <c r="PP184" s="160"/>
      <c r="PQ184" s="160"/>
      <c r="PR184" s="160"/>
      <c r="PS184" s="160"/>
      <c r="PT184" s="160"/>
      <c r="PU184" s="160"/>
      <c r="PV184" s="160"/>
      <c r="PW184" s="160"/>
      <c r="PX184" s="160"/>
      <c r="PY184" s="160"/>
      <c r="PZ184" s="160"/>
      <c r="QA184" s="160"/>
      <c r="QB184" s="160"/>
      <c r="QC184" s="160"/>
      <c r="QD184" s="160"/>
      <c r="QE184" s="160"/>
      <c r="QF184" s="160"/>
      <c r="QG184" s="160"/>
      <c r="QH184" s="160"/>
      <c r="QI184" s="160"/>
      <c r="QJ184" s="160"/>
      <c r="QK184" s="160"/>
      <c r="QL184" s="160"/>
      <c r="QM184" s="160"/>
      <c r="QN184" s="160"/>
      <c r="QO184" s="160"/>
      <c r="QP184" s="160"/>
      <c r="QQ184" s="160"/>
      <c r="QR184" s="160"/>
      <c r="QS184" s="160"/>
      <c r="QT184" s="160"/>
      <c r="QU184" s="160"/>
      <c r="QV184" s="160"/>
      <c r="QW184" s="160"/>
      <c r="QX184" s="160"/>
      <c r="QY184" s="160"/>
      <c r="QZ184" s="160"/>
      <c r="RA184" s="160"/>
      <c r="RB184" s="160"/>
      <c r="RC184" s="160"/>
      <c r="RD184" s="160"/>
      <c r="RE184" s="160"/>
      <c r="RF184" s="160"/>
      <c r="RG184" s="160"/>
      <c r="RH184" s="160"/>
      <c r="RI184" s="160"/>
      <c r="RJ184" s="160"/>
      <c r="RK184" s="160"/>
      <c r="RL184" s="160"/>
      <c r="RM184" s="160"/>
      <c r="RN184" s="160"/>
      <c r="RO184" s="160"/>
      <c r="RP184" s="160"/>
      <c r="RQ184" s="160"/>
      <c r="RR184" s="160"/>
      <c r="RS184" s="160"/>
      <c r="RT184" s="160"/>
      <c r="RU184" s="160"/>
      <c r="RV184" s="160"/>
      <c r="RW184" s="160"/>
      <c r="RX184" s="160"/>
      <c r="RY184" s="160"/>
      <c r="RZ184" s="160"/>
      <c r="SA184" s="160"/>
      <c r="SB184" s="160"/>
      <c r="SC184" s="160"/>
      <c r="SD184" s="160"/>
      <c r="SE184" s="160"/>
      <c r="SF184" s="160"/>
      <c r="SG184" s="160"/>
      <c r="SH184" s="160"/>
      <c r="SI184" s="160"/>
      <c r="SJ184" s="160"/>
      <c r="SK184" s="160"/>
      <c r="SL184" s="160"/>
      <c r="SM184" s="160"/>
      <c r="SN184" s="160"/>
      <c r="SO184" s="160"/>
      <c r="SP184" s="160"/>
      <c r="SQ184" s="160"/>
      <c r="SR184" s="160"/>
      <c r="SS184" s="160"/>
      <c r="ST184" s="160"/>
      <c r="SU184" s="160"/>
      <c r="SV184" s="160"/>
      <c r="SW184" s="160"/>
      <c r="SX184" s="160"/>
      <c r="SY184" s="160"/>
      <c r="SZ184" s="160"/>
      <c r="TA184" s="160"/>
      <c r="TB184" s="160"/>
      <c r="TC184" s="160"/>
      <c r="TD184" s="160"/>
      <c r="TE184" s="160"/>
      <c r="TF184" s="160"/>
      <c r="TG184" s="160"/>
      <c r="TH184" s="160"/>
      <c r="TI184" s="160"/>
      <c r="TJ184" s="160"/>
      <c r="TK184" s="160"/>
      <c r="TL184" s="160"/>
      <c r="TM184" s="160"/>
      <c r="TN184" s="160"/>
      <c r="TO184" s="160"/>
      <c r="TP184" s="160"/>
      <c r="TQ184" s="160"/>
      <c r="TR184" s="160"/>
      <c r="TS184" s="160"/>
      <c r="TT184" s="160"/>
      <c r="TU184" s="160"/>
      <c r="TV184" s="160"/>
      <c r="TW184" s="160"/>
      <c r="TX184" s="160"/>
      <c r="TY184" s="160"/>
      <c r="TZ184" s="160"/>
      <c r="UA184" s="160"/>
      <c r="UB184" s="160"/>
      <c r="UC184" s="160"/>
      <c r="UD184" s="160"/>
      <c r="UE184" s="160"/>
      <c r="UF184" s="160"/>
      <c r="UG184" s="160"/>
      <c r="UH184" s="160"/>
      <c r="UI184" s="160"/>
      <c r="UJ184" s="160"/>
      <c r="UK184" s="160"/>
      <c r="UL184" s="160"/>
      <c r="UM184" s="160"/>
      <c r="UN184" s="160"/>
      <c r="UO184" s="160"/>
      <c r="UP184" s="160"/>
      <c r="UQ184" s="160"/>
      <c r="UR184" s="160"/>
      <c r="US184" s="160"/>
      <c r="UT184" s="160"/>
      <c r="UU184" s="160"/>
      <c r="UV184" s="160"/>
      <c r="UW184" s="160"/>
      <c r="UX184" s="160"/>
      <c r="UY184" s="160"/>
      <c r="UZ184" s="160"/>
      <c r="VA184" s="160"/>
      <c r="VB184" s="160"/>
      <c r="VC184" s="160"/>
      <c r="VD184" s="160"/>
      <c r="VE184" s="160"/>
      <c r="VF184" s="160"/>
      <c r="VG184" s="160"/>
      <c r="VH184" s="160"/>
      <c r="VI184" s="160"/>
      <c r="VJ184" s="160"/>
      <c r="VK184" s="160"/>
      <c r="VL184" s="160"/>
      <c r="VM184" s="160"/>
      <c r="VN184" s="160"/>
      <c r="VO184" s="160"/>
      <c r="VP184" s="160"/>
      <c r="VQ184" s="160"/>
      <c r="VR184" s="160"/>
      <c r="VS184" s="160"/>
      <c r="VT184" s="160"/>
      <c r="VU184" s="160"/>
      <c r="VV184" s="160"/>
      <c r="VW184" s="160"/>
      <c r="VX184" s="160"/>
      <c r="VY184" s="160"/>
      <c r="VZ184" s="160"/>
      <c r="WA184" s="160"/>
      <c r="WB184" s="160"/>
      <c r="WC184" s="160"/>
      <c r="WD184" s="160"/>
      <c r="WE184" s="160"/>
      <c r="WF184" s="160"/>
      <c r="WG184" s="160"/>
      <c r="WH184" s="160"/>
      <c r="WI184" s="160"/>
      <c r="WJ184" s="160"/>
      <c r="WK184" s="160"/>
      <c r="WL184" s="160"/>
      <c r="WM184" s="160"/>
      <c r="WN184" s="160"/>
      <c r="WO184" s="160"/>
      <c r="WP184" s="160"/>
      <c r="WQ184" s="160"/>
      <c r="WR184" s="160"/>
      <c r="WS184" s="160"/>
      <c r="WT184" s="160"/>
      <c r="WU184" s="160"/>
      <c r="WV184" s="160"/>
      <c r="WW184" s="160"/>
      <c r="WX184" s="160"/>
      <c r="WY184" s="160"/>
      <c r="WZ184" s="160"/>
      <c r="XA184" s="160"/>
      <c r="XB184" s="160"/>
      <c r="XC184" s="160"/>
      <c r="XD184" s="160"/>
      <c r="XE184" s="160"/>
      <c r="XF184" s="160"/>
      <c r="XG184" s="160"/>
      <c r="XH184" s="160"/>
      <c r="XI184" s="160"/>
      <c r="XJ184" s="160"/>
      <c r="XK184" s="160"/>
      <c r="XL184" s="160"/>
      <c r="XM184" s="160"/>
      <c r="XN184" s="160"/>
      <c r="XO184" s="160"/>
      <c r="XP184" s="160"/>
      <c r="XQ184" s="160"/>
      <c r="XR184" s="160"/>
      <c r="XS184" s="160"/>
      <c r="XT184" s="160"/>
      <c r="XU184" s="160"/>
      <c r="XV184" s="160"/>
      <c r="XW184" s="160"/>
      <c r="XX184" s="160"/>
      <c r="XY184" s="160"/>
      <c r="XZ184" s="160"/>
      <c r="YA184" s="160"/>
      <c r="YB184" s="160"/>
      <c r="YC184" s="160"/>
      <c r="YD184" s="160"/>
      <c r="YE184" s="160"/>
      <c r="YF184" s="160"/>
      <c r="YG184" s="160"/>
      <c r="YH184" s="160"/>
      <c r="YI184" s="160"/>
      <c r="YJ184" s="160"/>
      <c r="YK184" s="160"/>
      <c r="YL184" s="160"/>
      <c r="YM184" s="160"/>
      <c r="YN184" s="160"/>
      <c r="YO184" s="160"/>
      <c r="YP184" s="160"/>
      <c r="YQ184" s="160"/>
      <c r="YR184" s="160"/>
      <c r="YS184" s="160"/>
      <c r="YT184" s="160"/>
      <c r="YU184" s="160"/>
      <c r="YV184" s="160"/>
      <c r="YW184" s="160"/>
      <c r="YX184" s="160"/>
      <c r="YY184" s="160"/>
      <c r="YZ184" s="160"/>
      <c r="ZA184" s="160"/>
      <c r="ZB184" s="160"/>
      <c r="ZC184" s="160"/>
      <c r="ZD184" s="160"/>
      <c r="ZE184" s="160"/>
      <c r="ZF184" s="160"/>
      <c r="ZG184" s="160"/>
      <c r="ZH184" s="160"/>
      <c r="ZI184" s="160"/>
      <c r="ZJ184" s="160"/>
      <c r="ZK184" s="160"/>
      <c r="ZL184" s="160"/>
      <c r="ZM184" s="160"/>
      <c r="ZN184" s="160"/>
      <c r="ZO184" s="160"/>
      <c r="ZP184" s="160"/>
      <c r="ZQ184" s="160"/>
      <c r="ZR184" s="160"/>
      <c r="ZS184" s="160"/>
      <c r="ZT184" s="160"/>
      <c r="ZU184" s="160"/>
      <c r="ZV184" s="160"/>
      <c r="ZW184" s="160"/>
      <c r="ZX184" s="160"/>
      <c r="ZY184" s="160"/>
      <c r="ZZ184" s="160"/>
      <c r="AAA184" s="160"/>
      <c r="AAB184" s="160"/>
      <c r="AAC184" s="160"/>
      <c r="AAD184" s="160"/>
      <c r="AAE184" s="160"/>
      <c r="AAF184" s="160"/>
      <c r="AAG184" s="160"/>
      <c r="AAH184" s="160"/>
      <c r="AAI184" s="160"/>
      <c r="AAJ184" s="160"/>
      <c r="AAK184" s="160"/>
      <c r="AAL184" s="160"/>
      <c r="AAM184" s="160"/>
      <c r="AAN184" s="160"/>
      <c r="AAO184" s="160"/>
      <c r="AAP184" s="160"/>
      <c r="AAQ184" s="160"/>
      <c r="AAR184" s="160"/>
      <c r="AAS184" s="160"/>
      <c r="AAT184" s="160"/>
      <c r="AAU184" s="160"/>
      <c r="AAV184" s="160"/>
      <c r="AAW184" s="160"/>
      <c r="AAX184" s="160"/>
      <c r="AAY184" s="160"/>
      <c r="AAZ184" s="160"/>
      <c r="ABA184" s="160"/>
      <c r="ABB184" s="160"/>
      <c r="ABC184" s="160"/>
      <c r="ABD184" s="160"/>
      <c r="ABE184" s="160"/>
      <c r="ABF184" s="160"/>
      <c r="ABG184" s="160"/>
      <c r="ABH184" s="160"/>
      <c r="ABI184" s="160"/>
      <c r="ABJ184" s="160"/>
      <c r="ABK184" s="160"/>
      <c r="ABL184" s="160"/>
      <c r="ABM184" s="160"/>
      <c r="ABN184" s="160"/>
      <c r="ABO184" s="160"/>
      <c r="ABP184" s="160"/>
      <c r="ABQ184" s="160"/>
      <c r="ABR184" s="160"/>
      <c r="ABS184" s="160"/>
      <c r="ABT184" s="160"/>
      <c r="ABU184" s="160"/>
      <c r="ABV184" s="160"/>
      <c r="ABW184" s="160"/>
      <c r="ABX184" s="160"/>
      <c r="ABY184" s="160"/>
      <c r="ABZ184" s="160"/>
      <c r="ACA184" s="160"/>
      <c r="ACB184" s="160"/>
      <c r="ACC184" s="160"/>
      <c r="ACD184" s="160"/>
      <c r="ACE184" s="160"/>
      <c r="ACF184" s="160"/>
      <c r="ACG184" s="160"/>
      <c r="ACH184" s="160"/>
      <c r="ACI184" s="160"/>
      <c r="ACJ184" s="160"/>
      <c r="ACK184" s="160"/>
      <c r="ACL184" s="160"/>
      <c r="ACM184" s="160"/>
      <c r="ACN184" s="160"/>
      <c r="ACO184" s="160"/>
      <c r="ACP184" s="160"/>
      <c r="ACQ184" s="160"/>
      <c r="ACR184" s="160"/>
      <c r="ACS184" s="160"/>
      <c r="ACT184" s="160"/>
      <c r="ACU184" s="160"/>
      <c r="ACV184" s="160"/>
      <c r="ACW184" s="160"/>
      <c r="ACX184" s="160"/>
      <c r="ACY184" s="160"/>
      <c r="ACZ184" s="160"/>
      <c r="ADA184" s="160"/>
      <c r="ADB184" s="160"/>
      <c r="ADC184" s="160"/>
      <c r="ADD184" s="160"/>
      <c r="ADE184" s="160"/>
      <c r="ADF184" s="160"/>
      <c r="ADG184" s="160"/>
      <c r="ADH184" s="160"/>
      <c r="ADI184" s="160"/>
      <c r="ADJ184" s="160"/>
      <c r="ADK184" s="160"/>
      <c r="ADL184" s="160"/>
      <c r="ADM184" s="160"/>
      <c r="ADN184" s="160"/>
      <c r="ADO184" s="160"/>
      <c r="ADP184" s="160"/>
      <c r="ADQ184" s="160"/>
      <c r="ADR184" s="160"/>
      <c r="ADS184" s="160"/>
      <c r="ADT184" s="160"/>
      <c r="ADU184" s="160"/>
      <c r="ADV184" s="160"/>
      <c r="ADW184" s="160"/>
      <c r="ADX184" s="160"/>
      <c r="ADY184" s="160"/>
      <c r="ADZ184" s="160"/>
      <c r="AEA184" s="160"/>
      <c r="AEB184" s="160"/>
      <c r="AEC184" s="160"/>
      <c r="AED184" s="160"/>
      <c r="AEE184" s="160"/>
      <c r="AEF184" s="160"/>
      <c r="AEG184" s="160"/>
      <c r="AEH184" s="160"/>
      <c r="AEI184" s="160"/>
      <c r="AEJ184" s="160"/>
      <c r="AEK184" s="160"/>
      <c r="AEL184" s="160"/>
      <c r="AEM184" s="160"/>
      <c r="AEN184" s="160"/>
      <c r="AEO184" s="160"/>
      <c r="AEP184" s="160"/>
      <c r="AEQ184" s="160"/>
      <c r="AER184" s="160"/>
      <c r="AES184" s="160"/>
      <c r="AET184" s="160"/>
      <c r="AEU184" s="160"/>
      <c r="AEV184" s="160"/>
      <c r="AEW184" s="160"/>
      <c r="AEX184" s="160"/>
      <c r="AEY184" s="160"/>
      <c r="AEZ184" s="160"/>
      <c r="AFA184" s="160"/>
      <c r="AFB184" s="160"/>
      <c r="AFC184" s="160"/>
      <c r="AFD184" s="160"/>
      <c r="AFE184" s="160"/>
      <c r="AFF184" s="160"/>
      <c r="AFG184" s="160"/>
      <c r="AFH184" s="160"/>
      <c r="AFI184" s="160"/>
      <c r="AFJ184" s="160"/>
      <c r="AFK184" s="160"/>
      <c r="AFL184" s="160"/>
      <c r="AFM184" s="160"/>
      <c r="AFN184" s="160"/>
      <c r="AFO184" s="160"/>
      <c r="AFP184" s="160"/>
      <c r="AFQ184" s="160"/>
      <c r="AFR184" s="160"/>
      <c r="AFS184" s="160"/>
      <c r="AFT184" s="160"/>
      <c r="AFU184" s="160"/>
      <c r="AFV184" s="160"/>
      <c r="AFW184" s="160"/>
      <c r="AFX184" s="160"/>
      <c r="AFY184" s="160"/>
      <c r="AFZ184" s="160"/>
      <c r="AGA184" s="160"/>
      <c r="AGB184" s="160"/>
      <c r="AGC184" s="160"/>
      <c r="AGD184" s="160"/>
      <c r="AGE184" s="160"/>
      <c r="AGF184" s="160"/>
      <c r="AGG184" s="160"/>
      <c r="AGH184" s="160"/>
      <c r="AGI184" s="160"/>
      <c r="AGJ184" s="160"/>
      <c r="AGK184" s="160"/>
      <c r="AGL184" s="160"/>
      <c r="AGM184" s="160"/>
      <c r="AGN184" s="160"/>
      <c r="AGO184" s="160"/>
      <c r="AGP184" s="160"/>
      <c r="AGQ184" s="160"/>
      <c r="AGR184" s="160"/>
      <c r="AGS184" s="160"/>
      <c r="AGT184" s="160"/>
      <c r="AGU184" s="160"/>
      <c r="AGV184" s="160"/>
      <c r="AGW184" s="160"/>
      <c r="AGX184" s="160"/>
      <c r="AGY184" s="160"/>
      <c r="AGZ184" s="160"/>
      <c r="AHA184" s="160"/>
      <c r="AHB184" s="160"/>
      <c r="AHC184" s="160"/>
      <c r="AHD184" s="160"/>
      <c r="AHE184" s="160"/>
      <c r="AHF184" s="160"/>
      <c r="AHG184" s="160"/>
      <c r="AHH184" s="160"/>
      <c r="AHI184" s="160"/>
      <c r="AHJ184" s="160"/>
      <c r="AHK184" s="160"/>
      <c r="AHL184" s="160"/>
      <c r="AHM184" s="160"/>
      <c r="AHN184" s="160"/>
      <c r="AHO184" s="160"/>
      <c r="AHP184" s="160"/>
      <c r="AHQ184" s="160"/>
      <c r="AHR184" s="160"/>
      <c r="AHS184" s="160"/>
      <c r="AHT184" s="160"/>
      <c r="AHU184" s="160"/>
      <c r="AHV184" s="160"/>
      <c r="AHW184" s="160"/>
      <c r="AHX184" s="160"/>
      <c r="AHY184" s="160"/>
      <c r="AHZ184" s="160"/>
      <c r="AIA184" s="160"/>
      <c r="AIB184" s="160"/>
      <c r="AIC184" s="160"/>
      <c r="AID184" s="160"/>
      <c r="AIE184" s="160"/>
      <c r="AIF184" s="160"/>
      <c r="AIG184" s="160"/>
      <c r="AIH184" s="160"/>
      <c r="AII184" s="160"/>
      <c r="AIJ184" s="160"/>
      <c r="AIK184" s="160"/>
      <c r="AIL184" s="160"/>
      <c r="AIM184" s="160"/>
      <c r="AIN184" s="160"/>
      <c r="AIO184" s="160"/>
      <c r="AIP184" s="160"/>
      <c r="AIQ184" s="160"/>
      <c r="AIR184" s="160"/>
      <c r="AIS184" s="160"/>
      <c r="AIT184" s="160"/>
      <c r="AIU184" s="160"/>
      <c r="AIV184" s="160"/>
      <c r="AIW184" s="160"/>
      <c r="AIX184" s="160"/>
      <c r="AIY184" s="160"/>
      <c r="AIZ184" s="160"/>
      <c r="AJA184" s="160"/>
      <c r="AJB184" s="160"/>
      <c r="AJC184" s="160"/>
      <c r="AJD184" s="160"/>
      <c r="AJE184" s="160"/>
      <c r="AJF184" s="160"/>
      <c r="AJG184" s="160"/>
      <c r="AJH184" s="160"/>
      <c r="AJI184" s="160"/>
      <c r="AJJ184" s="160"/>
    </row>
    <row r="185" spans="1:946" s="176" customFormat="1" ht="27.95" customHeight="1" x14ac:dyDescent="0.3">
      <c r="A185" s="73" t="s">
        <v>123</v>
      </c>
      <c r="B185" s="73" t="s">
        <v>382</v>
      </c>
      <c r="C185" s="70" t="s">
        <v>424</v>
      </c>
      <c r="D185" s="80" t="s">
        <v>68</v>
      </c>
      <c r="E185" s="80" t="s">
        <v>425</v>
      </c>
      <c r="F185" s="81" t="s">
        <v>388</v>
      </c>
      <c r="G185" s="80" t="s">
        <v>426</v>
      </c>
      <c r="H185" s="80" t="s">
        <v>421</v>
      </c>
      <c r="I185" s="80" t="s">
        <v>208</v>
      </c>
      <c r="J185" s="80" t="s">
        <v>427</v>
      </c>
      <c r="K185" s="46">
        <v>44824</v>
      </c>
      <c r="L185" s="80"/>
      <c r="M185" s="48" t="s">
        <v>57</v>
      </c>
      <c r="N185" s="175"/>
      <c r="O185" s="175"/>
      <c r="P185" s="175"/>
      <c r="Q185" s="175"/>
      <c r="R185" s="175"/>
      <c r="S185" s="175"/>
      <c r="T185" s="175"/>
      <c r="U185" s="175"/>
      <c r="V185" s="48">
        <v>1</v>
      </c>
      <c r="W185" s="175"/>
      <c r="X185" s="175"/>
      <c r="Y185" s="88"/>
      <c r="Z185" s="51">
        <f t="shared" si="2"/>
        <v>1</v>
      </c>
      <c r="AA185" s="52"/>
      <c r="AB185" s="53"/>
      <c r="AC185" s="54">
        <f>Z186/(AA185+Z185)</f>
        <v>1</v>
      </c>
      <c r="AD185" s="55">
        <v>0</v>
      </c>
      <c r="AE185" s="55">
        <v>0</v>
      </c>
      <c r="AF185" s="56" t="str">
        <f>IFERROR(AE185/AD185," ")</f>
        <v xml:space="preserve"> </v>
      </c>
      <c r="AG185" s="52"/>
      <c r="AH185" s="52"/>
      <c r="AI185" s="54" t="str">
        <f>IFERROR(AH185/AG185," ")</f>
        <v xml:space="preserve"> </v>
      </c>
    </row>
    <row r="186" spans="1:946" s="176" customFormat="1" ht="27.95" customHeight="1" x14ac:dyDescent="0.3">
      <c r="A186" s="73" t="s">
        <v>123</v>
      </c>
      <c r="B186" s="73" t="s">
        <v>382</v>
      </c>
      <c r="C186" s="71"/>
      <c r="D186" s="86"/>
      <c r="E186" s="86"/>
      <c r="F186" s="81" t="s">
        <v>388</v>
      </c>
      <c r="G186" s="86"/>
      <c r="H186" s="86"/>
      <c r="I186" s="86"/>
      <c r="J186" s="86"/>
      <c r="K186" s="62"/>
      <c r="L186" s="86"/>
      <c r="M186" s="64" t="s">
        <v>66</v>
      </c>
      <c r="N186" s="175"/>
      <c r="O186" s="175"/>
      <c r="P186" s="175"/>
      <c r="Q186" s="175"/>
      <c r="R186" s="175"/>
      <c r="S186" s="175"/>
      <c r="T186" s="175"/>
      <c r="U186" s="175"/>
      <c r="V186" s="64">
        <v>1</v>
      </c>
      <c r="W186" s="175"/>
      <c r="X186" s="175"/>
      <c r="Y186" s="175"/>
      <c r="Z186" s="51">
        <f t="shared" si="2"/>
        <v>1</v>
      </c>
      <c r="AA186" s="66"/>
      <c r="AB186" s="53"/>
      <c r="AC186" s="67"/>
      <c r="AD186" s="68"/>
      <c r="AE186" s="68"/>
      <c r="AF186" s="69"/>
      <c r="AG186" s="66"/>
      <c r="AH186" s="66"/>
      <c r="AI186" s="67"/>
    </row>
    <row r="187" spans="1:946" s="176" customFormat="1" ht="27.95" customHeight="1" x14ac:dyDescent="0.3">
      <c r="A187" s="73" t="s">
        <v>123</v>
      </c>
      <c r="B187" s="73" t="s">
        <v>382</v>
      </c>
      <c r="C187" s="70" t="s">
        <v>428</v>
      </c>
      <c r="D187" s="80" t="s">
        <v>68</v>
      </c>
      <c r="E187" s="80" t="s">
        <v>425</v>
      </c>
      <c r="F187" s="81" t="s">
        <v>388</v>
      </c>
      <c r="G187" s="80" t="s">
        <v>60</v>
      </c>
      <c r="H187" s="80" t="s">
        <v>429</v>
      </c>
      <c r="I187" s="80" t="s">
        <v>62</v>
      </c>
      <c r="J187" s="80" t="s">
        <v>430</v>
      </c>
      <c r="K187" s="46">
        <v>44925</v>
      </c>
      <c r="L187" s="80"/>
      <c r="M187" s="48" t="s">
        <v>57</v>
      </c>
      <c r="N187" s="88"/>
      <c r="O187" s="88"/>
      <c r="P187" s="88"/>
      <c r="Q187" s="88"/>
      <c r="R187" s="88"/>
      <c r="S187" s="88"/>
      <c r="T187" s="88"/>
      <c r="U187" s="88"/>
      <c r="V187" s="48">
        <v>1</v>
      </c>
      <c r="W187" s="88"/>
      <c r="X187" s="88"/>
      <c r="Y187" s="88"/>
      <c r="Z187" s="51">
        <f t="shared" si="2"/>
        <v>1</v>
      </c>
      <c r="AA187" s="52"/>
      <c r="AB187" s="53"/>
      <c r="AC187" s="54">
        <f>Z188/(AA187+Z187)</f>
        <v>1</v>
      </c>
      <c r="AD187" s="55">
        <v>0</v>
      </c>
      <c r="AE187" s="55">
        <v>0</v>
      </c>
      <c r="AF187" s="56" t="str">
        <f>IFERROR(AE187/AD187," ")</f>
        <v xml:space="preserve"> </v>
      </c>
      <c r="AG187" s="52"/>
      <c r="AH187" s="52"/>
      <c r="AI187" s="54" t="str">
        <f>IFERROR(AH187/AG187," ")</f>
        <v xml:space="preserve"> </v>
      </c>
    </row>
    <row r="188" spans="1:946" s="176" customFormat="1" ht="27.95" customHeight="1" x14ac:dyDescent="0.3">
      <c r="A188" s="73" t="s">
        <v>123</v>
      </c>
      <c r="B188" s="73" t="s">
        <v>382</v>
      </c>
      <c r="C188" s="71"/>
      <c r="D188" s="86"/>
      <c r="E188" s="86"/>
      <c r="F188" s="81" t="s">
        <v>388</v>
      </c>
      <c r="G188" s="86"/>
      <c r="H188" s="86"/>
      <c r="I188" s="86"/>
      <c r="J188" s="86"/>
      <c r="K188" s="62"/>
      <c r="L188" s="86"/>
      <c r="M188" s="102" t="s">
        <v>66</v>
      </c>
      <c r="N188" s="156"/>
      <c r="O188" s="156"/>
      <c r="P188" s="156"/>
      <c r="Q188" s="156"/>
      <c r="R188" s="156"/>
      <c r="S188" s="156"/>
      <c r="T188" s="156"/>
      <c r="U188" s="156"/>
      <c r="V188" s="64">
        <v>1</v>
      </c>
      <c r="W188" s="156"/>
      <c r="X188" s="156"/>
      <c r="Y188" s="156"/>
      <c r="Z188" s="51">
        <f t="shared" si="2"/>
        <v>1</v>
      </c>
      <c r="AA188" s="66"/>
      <c r="AB188" s="104"/>
      <c r="AC188" s="67"/>
      <c r="AD188" s="68"/>
      <c r="AE188" s="68"/>
      <c r="AF188" s="69"/>
      <c r="AG188" s="66"/>
      <c r="AH188" s="66"/>
      <c r="AI188" s="67"/>
    </row>
    <row r="189" spans="1:946" s="178" customFormat="1" ht="29.25" customHeight="1" x14ac:dyDescent="0.3">
      <c r="A189" s="40" t="s">
        <v>123</v>
      </c>
      <c r="B189" s="40" t="s">
        <v>382</v>
      </c>
      <c r="C189" s="157" t="s">
        <v>431</v>
      </c>
      <c r="D189" s="107" t="s">
        <v>68</v>
      </c>
      <c r="E189" s="107" t="s">
        <v>432</v>
      </c>
      <c r="F189" s="87" t="s">
        <v>77</v>
      </c>
      <c r="G189" s="107" t="s">
        <v>60</v>
      </c>
      <c r="H189" s="107" t="s">
        <v>433</v>
      </c>
      <c r="I189" s="107" t="s">
        <v>263</v>
      </c>
      <c r="J189" s="107" t="s">
        <v>434</v>
      </c>
      <c r="K189" s="110" t="s">
        <v>435</v>
      </c>
      <c r="L189" s="177" t="s">
        <v>436</v>
      </c>
      <c r="M189" s="112" t="s">
        <v>57</v>
      </c>
      <c r="N189" s="158"/>
      <c r="O189" s="158"/>
      <c r="P189" s="112">
        <v>1</v>
      </c>
      <c r="Q189" s="112">
        <v>1</v>
      </c>
      <c r="R189" s="158"/>
      <c r="S189" s="158"/>
      <c r="T189" s="158"/>
      <c r="U189" s="48">
        <v>1</v>
      </c>
      <c r="V189" s="158"/>
      <c r="W189" s="158"/>
      <c r="X189" s="158"/>
      <c r="Y189" s="158"/>
      <c r="Z189" s="51">
        <f t="shared" si="2"/>
        <v>3</v>
      </c>
      <c r="AA189" s="57">
        <v>0</v>
      </c>
      <c r="AB189" s="53"/>
      <c r="AC189" s="115">
        <f>Z190/(AA189+Z189)</f>
        <v>1</v>
      </c>
      <c r="AD189" s="116">
        <v>0</v>
      </c>
      <c r="AE189" s="116">
        <v>0</v>
      </c>
      <c r="AF189" s="56" t="str">
        <f>IFERROR(AE189/AD189," ")</f>
        <v xml:space="preserve"> </v>
      </c>
      <c r="AG189" s="57">
        <v>268</v>
      </c>
      <c r="AH189" s="52">
        <v>127</v>
      </c>
      <c r="AI189" s="54">
        <f>IFERROR(AH189/AG189," ")</f>
        <v>0.47388059701492535</v>
      </c>
    </row>
    <row r="190" spans="1:946" s="178" customFormat="1" ht="31.5" customHeight="1" x14ac:dyDescent="0.3">
      <c r="A190" s="40" t="s">
        <v>123</v>
      </c>
      <c r="B190" s="40" t="s">
        <v>382</v>
      </c>
      <c r="C190" s="157"/>
      <c r="D190" s="107"/>
      <c r="E190" s="107"/>
      <c r="F190" s="87" t="s">
        <v>77</v>
      </c>
      <c r="G190" s="107"/>
      <c r="H190" s="107"/>
      <c r="I190" s="107"/>
      <c r="J190" s="107"/>
      <c r="K190" s="110"/>
      <c r="L190" s="177"/>
      <c r="M190" s="179" t="s">
        <v>66</v>
      </c>
      <c r="N190" s="158"/>
      <c r="O190" s="158"/>
      <c r="P190" s="64">
        <v>1</v>
      </c>
      <c r="Q190" s="64">
        <v>1</v>
      </c>
      <c r="R190" s="158"/>
      <c r="S190" s="158"/>
      <c r="T190" s="158"/>
      <c r="U190" s="76">
        <v>1</v>
      </c>
      <c r="V190" s="158"/>
      <c r="W190" s="158"/>
      <c r="X190" s="158"/>
      <c r="Y190" s="158"/>
      <c r="Z190" s="51">
        <f t="shared" si="2"/>
        <v>3</v>
      </c>
      <c r="AA190" s="57"/>
      <c r="AB190" s="53">
        <v>1</v>
      </c>
      <c r="AC190" s="115"/>
      <c r="AD190" s="116"/>
      <c r="AE190" s="116"/>
      <c r="AF190" s="69"/>
      <c r="AG190" s="57"/>
      <c r="AH190" s="66"/>
      <c r="AI190" s="67"/>
    </row>
    <row r="191" spans="1:946" s="161" customFormat="1" ht="27.95" customHeight="1" x14ac:dyDescent="0.25">
      <c r="A191" s="180" t="s">
        <v>123</v>
      </c>
      <c r="B191" s="180" t="s">
        <v>382</v>
      </c>
      <c r="C191" s="70" t="s">
        <v>437</v>
      </c>
      <c r="D191" s="80" t="s">
        <v>68</v>
      </c>
      <c r="E191" s="80" t="s">
        <v>407</v>
      </c>
      <c r="F191" s="93" t="s">
        <v>388</v>
      </c>
      <c r="G191" s="80" t="s">
        <v>60</v>
      </c>
      <c r="H191" s="80" t="s">
        <v>438</v>
      </c>
      <c r="I191" s="80" t="s">
        <v>230</v>
      </c>
      <c r="J191" s="80"/>
      <c r="K191" s="46">
        <v>44925</v>
      </c>
      <c r="L191" s="47">
        <v>44925</v>
      </c>
      <c r="M191" s="94" t="s">
        <v>57</v>
      </c>
      <c r="N191" s="159"/>
      <c r="O191" s="159"/>
      <c r="P191" s="48">
        <v>1</v>
      </c>
      <c r="Q191" s="48">
        <v>1</v>
      </c>
      <c r="R191" s="159"/>
      <c r="S191" s="159"/>
      <c r="T191" s="159"/>
      <c r="U191" s="156"/>
      <c r="V191" s="159"/>
      <c r="W191" s="159"/>
      <c r="X191" s="159"/>
      <c r="Y191" s="159"/>
      <c r="Z191" s="51">
        <f t="shared" si="2"/>
        <v>2</v>
      </c>
      <c r="AA191" s="52"/>
      <c r="AB191" s="96"/>
      <c r="AC191" s="54">
        <f>Z192/(AA191+Z191)</f>
        <v>1</v>
      </c>
      <c r="AD191" s="55">
        <v>0</v>
      </c>
      <c r="AE191" s="55">
        <v>0</v>
      </c>
      <c r="AF191" s="56" t="str">
        <f>IFERROR(AE191/AD191," ")</f>
        <v xml:space="preserve"> </v>
      </c>
      <c r="AG191" s="52">
        <v>850</v>
      </c>
      <c r="AH191" s="52">
        <v>850</v>
      </c>
      <c r="AI191" s="54">
        <f>IFERROR(AH191/AG191," ")</f>
        <v>1</v>
      </c>
      <c r="AJ191" s="160"/>
      <c r="AK191" s="160"/>
      <c r="AL191" s="160"/>
      <c r="AM191" s="160"/>
      <c r="AN191" s="160"/>
      <c r="AO191" s="160"/>
      <c r="AP191" s="160"/>
      <c r="AQ191" s="160"/>
      <c r="AR191" s="160"/>
      <c r="AS191" s="160"/>
      <c r="AT191" s="160"/>
      <c r="AU191" s="160"/>
      <c r="AV191" s="160"/>
      <c r="AW191" s="160"/>
      <c r="AX191" s="160"/>
      <c r="AY191" s="160"/>
      <c r="AZ191" s="160"/>
      <c r="BA191" s="160"/>
      <c r="BB191" s="160"/>
      <c r="BC191" s="160"/>
      <c r="BD191" s="160"/>
      <c r="BE191" s="160"/>
      <c r="BF191" s="160"/>
      <c r="BG191" s="160"/>
      <c r="BH191" s="160"/>
      <c r="BI191" s="160"/>
      <c r="BJ191" s="160"/>
      <c r="BK191" s="160"/>
      <c r="BL191" s="160"/>
      <c r="BM191" s="160"/>
      <c r="BN191" s="160"/>
      <c r="BO191" s="160"/>
      <c r="BP191" s="160"/>
      <c r="BQ191" s="160"/>
      <c r="BR191" s="160"/>
      <c r="BS191" s="160"/>
      <c r="BT191" s="160"/>
      <c r="BU191" s="160"/>
      <c r="BV191" s="160"/>
      <c r="BW191" s="160"/>
      <c r="BX191" s="160"/>
      <c r="BY191" s="160"/>
      <c r="BZ191" s="160"/>
      <c r="CA191" s="160"/>
      <c r="CB191" s="160"/>
      <c r="CC191" s="160"/>
      <c r="CD191" s="160"/>
      <c r="CE191" s="160"/>
      <c r="CF191" s="160"/>
    </row>
    <row r="192" spans="1:946" s="161" customFormat="1" ht="27.95" customHeight="1" x14ac:dyDescent="0.25">
      <c r="A192" s="73" t="s">
        <v>123</v>
      </c>
      <c r="B192" s="73" t="s">
        <v>382</v>
      </c>
      <c r="C192" s="71"/>
      <c r="D192" s="86"/>
      <c r="E192" s="86"/>
      <c r="F192" s="81" t="s">
        <v>388</v>
      </c>
      <c r="G192" s="86"/>
      <c r="H192" s="86"/>
      <c r="I192" s="86"/>
      <c r="J192" s="86"/>
      <c r="K192" s="62"/>
      <c r="L192" s="63"/>
      <c r="M192" s="102" t="s">
        <v>66</v>
      </c>
      <c r="N192" s="156"/>
      <c r="O192" s="156"/>
      <c r="P192" s="64">
        <v>1</v>
      </c>
      <c r="Q192" s="64">
        <v>1</v>
      </c>
      <c r="R192" s="156"/>
      <c r="S192" s="156"/>
      <c r="T192" s="156"/>
      <c r="U192" s="156"/>
      <c r="V192" s="156"/>
      <c r="W192" s="156"/>
      <c r="X192" s="156"/>
      <c r="Y192" s="156"/>
      <c r="Z192" s="51">
        <f t="shared" si="2"/>
        <v>2</v>
      </c>
      <c r="AA192" s="66"/>
      <c r="AB192" s="104"/>
      <c r="AC192" s="67"/>
      <c r="AD192" s="68"/>
      <c r="AE192" s="68"/>
      <c r="AF192" s="69"/>
      <c r="AG192" s="66"/>
      <c r="AH192" s="66"/>
      <c r="AI192" s="67"/>
      <c r="AJ192" s="160"/>
      <c r="AK192" s="160"/>
      <c r="AL192" s="160"/>
      <c r="AM192" s="160"/>
      <c r="AN192" s="160"/>
      <c r="AO192" s="160"/>
      <c r="AP192" s="160"/>
      <c r="AQ192" s="160"/>
      <c r="AR192" s="160"/>
      <c r="AS192" s="160"/>
      <c r="AT192" s="160"/>
      <c r="AU192" s="160"/>
      <c r="AV192" s="160"/>
      <c r="AW192" s="160"/>
      <c r="AX192" s="160"/>
      <c r="AY192" s="160"/>
      <c r="AZ192" s="160"/>
      <c r="BA192" s="160"/>
      <c r="BB192" s="160"/>
      <c r="BC192" s="160"/>
      <c r="BD192" s="160"/>
      <c r="BE192" s="160"/>
      <c r="BF192" s="160"/>
      <c r="BG192" s="160"/>
      <c r="BH192" s="160"/>
      <c r="BI192" s="160"/>
      <c r="BJ192" s="160"/>
      <c r="BK192" s="160"/>
      <c r="BL192" s="160"/>
      <c r="BM192" s="160"/>
      <c r="BN192" s="160"/>
      <c r="BO192" s="160"/>
      <c r="BP192" s="160"/>
      <c r="BQ192" s="160"/>
      <c r="BR192" s="160"/>
      <c r="BS192" s="160"/>
      <c r="BT192" s="160"/>
      <c r="BU192" s="160"/>
      <c r="BV192" s="160"/>
      <c r="BW192" s="160"/>
      <c r="BX192" s="160"/>
      <c r="BY192" s="160"/>
      <c r="BZ192" s="160"/>
      <c r="CA192" s="160"/>
      <c r="CB192" s="160"/>
      <c r="CC192" s="160"/>
      <c r="CD192" s="160"/>
      <c r="CE192" s="160"/>
      <c r="CF192" s="160"/>
    </row>
    <row r="193" spans="1:946" s="182" customFormat="1" ht="21.75" customHeight="1" x14ac:dyDescent="0.25">
      <c r="A193" s="40" t="s">
        <v>123</v>
      </c>
      <c r="B193" s="40" t="s">
        <v>439</v>
      </c>
      <c r="C193" s="157" t="s">
        <v>440</v>
      </c>
      <c r="D193" s="107" t="s">
        <v>57</v>
      </c>
      <c r="E193" s="107" t="s">
        <v>441</v>
      </c>
      <c r="F193" s="87" t="s">
        <v>77</v>
      </c>
      <c r="G193" s="107" t="s">
        <v>442</v>
      </c>
      <c r="H193" s="107" t="s">
        <v>443</v>
      </c>
      <c r="I193" s="107" t="s">
        <v>62</v>
      </c>
      <c r="J193" s="107" t="s">
        <v>444</v>
      </c>
      <c r="K193" s="110">
        <v>44602</v>
      </c>
      <c r="L193" s="177">
        <v>44602</v>
      </c>
      <c r="M193" s="112" t="s">
        <v>57</v>
      </c>
      <c r="N193" s="158"/>
      <c r="O193" s="112">
        <v>1</v>
      </c>
      <c r="P193" s="158"/>
      <c r="Q193" s="158"/>
      <c r="R193" s="158"/>
      <c r="S193" s="158"/>
      <c r="T193" s="158"/>
      <c r="U193" s="158"/>
      <c r="V193" s="158"/>
      <c r="W193" s="158"/>
      <c r="X193" s="158"/>
      <c r="Y193" s="158"/>
      <c r="Z193" s="51">
        <f t="shared" si="2"/>
        <v>1</v>
      </c>
      <c r="AA193" s="57">
        <v>0</v>
      </c>
      <c r="AB193" s="53"/>
      <c r="AC193" s="115">
        <f>Z194/(AA193+Z193)</f>
        <v>1</v>
      </c>
      <c r="AD193" s="116">
        <v>0</v>
      </c>
      <c r="AE193" s="116">
        <v>0</v>
      </c>
      <c r="AF193" s="56" t="str">
        <f>IFERROR(AE193/AD193," ")</f>
        <v xml:space="preserve"> </v>
      </c>
      <c r="AG193" s="57">
        <v>6</v>
      </c>
      <c r="AH193" s="57">
        <v>6</v>
      </c>
      <c r="AI193" s="54">
        <f>IFERROR(AH193/AG193," ")</f>
        <v>1</v>
      </c>
      <c r="AJ193" s="181"/>
      <c r="AK193" s="181"/>
      <c r="AL193" s="181"/>
      <c r="AM193" s="181"/>
      <c r="AN193" s="181"/>
      <c r="AO193" s="181"/>
      <c r="AP193" s="181"/>
      <c r="AQ193" s="181"/>
      <c r="AR193" s="181"/>
      <c r="AS193" s="181"/>
      <c r="AT193" s="181"/>
      <c r="AU193" s="181"/>
      <c r="AV193" s="181"/>
      <c r="AW193" s="181"/>
      <c r="AX193" s="181"/>
      <c r="AY193" s="181"/>
      <c r="AZ193" s="181"/>
      <c r="BA193" s="181"/>
      <c r="BB193" s="181"/>
      <c r="BC193" s="181"/>
      <c r="BD193" s="181"/>
      <c r="BE193" s="181"/>
      <c r="BF193" s="181"/>
      <c r="BG193" s="181"/>
      <c r="BH193" s="181"/>
      <c r="BI193" s="181"/>
      <c r="BJ193" s="181"/>
      <c r="BK193" s="181"/>
      <c r="BL193" s="181"/>
      <c r="BM193" s="181"/>
      <c r="BN193" s="181"/>
      <c r="BO193" s="181"/>
      <c r="BP193" s="181"/>
      <c r="BQ193" s="181"/>
      <c r="BR193" s="181"/>
      <c r="BS193" s="181"/>
      <c r="BT193" s="181"/>
      <c r="BU193" s="181"/>
      <c r="BV193" s="181"/>
      <c r="BW193" s="181"/>
      <c r="BX193" s="181"/>
      <c r="BY193" s="181"/>
      <c r="BZ193" s="181"/>
      <c r="CA193" s="181"/>
      <c r="CB193" s="181"/>
      <c r="CC193" s="181"/>
      <c r="CD193" s="181"/>
      <c r="CE193" s="181"/>
      <c r="CF193" s="181"/>
    </row>
    <row r="194" spans="1:946" s="182" customFormat="1" ht="21.75" customHeight="1" x14ac:dyDescent="0.25">
      <c r="A194" s="40" t="s">
        <v>123</v>
      </c>
      <c r="B194" s="40" t="s">
        <v>439</v>
      </c>
      <c r="C194" s="157"/>
      <c r="D194" s="107"/>
      <c r="E194" s="107"/>
      <c r="F194" s="87" t="s">
        <v>77</v>
      </c>
      <c r="G194" s="107"/>
      <c r="H194" s="107"/>
      <c r="I194" s="107"/>
      <c r="J194" s="107"/>
      <c r="K194" s="110"/>
      <c r="L194" s="177"/>
      <c r="M194" s="179" t="s">
        <v>66</v>
      </c>
      <c r="N194" s="158"/>
      <c r="O194" s="64">
        <v>1</v>
      </c>
      <c r="P194" s="158"/>
      <c r="Q194" s="158"/>
      <c r="R194" s="158"/>
      <c r="S194" s="158"/>
      <c r="T194" s="158"/>
      <c r="U194" s="158"/>
      <c r="V194" s="158"/>
      <c r="W194" s="158"/>
      <c r="X194" s="158"/>
      <c r="Y194" s="158"/>
      <c r="Z194" s="51">
        <f t="shared" si="2"/>
        <v>1</v>
      </c>
      <c r="AA194" s="57"/>
      <c r="AB194" s="53">
        <v>1</v>
      </c>
      <c r="AC194" s="115"/>
      <c r="AD194" s="116"/>
      <c r="AE194" s="116"/>
      <c r="AF194" s="69"/>
      <c r="AG194" s="57"/>
      <c r="AH194" s="57"/>
      <c r="AI194" s="67"/>
      <c r="AJ194" s="181"/>
      <c r="AK194" s="181"/>
      <c r="AL194" s="181"/>
      <c r="AM194" s="181"/>
      <c r="AN194" s="181"/>
      <c r="AO194" s="181"/>
      <c r="AP194" s="181"/>
      <c r="AQ194" s="181"/>
      <c r="AR194" s="181"/>
      <c r="AS194" s="181"/>
      <c r="AT194" s="181"/>
      <c r="AU194" s="181"/>
      <c r="AV194" s="181"/>
      <c r="AW194" s="181"/>
      <c r="AX194" s="181"/>
      <c r="AY194" s="181"/>
      <c r="AZ194" s="181"/>
      <c r="BA194" s="181"/>
      <c r="BB194" s="181"/>
      <c r="BC194" s="181"/>
      <c r="BD194" s="181"/>
      <c r="BE194" s="181"/>
      <c r="BF194" s="181"/>
      <c r="BG194" s="181"/>
      <c r="BH194" s="181"/>
      <c r="BI194" s="181"/>
      <c r="BJ194" s="181"/>
      <c r="BK194" s="181"/>
      <c r="BL194" s="181"/>
      <c r="BM194" s="181"/>
      <c r="BN194" s="181"/>
      <c r="BO194" s="181"/>
      <c r="BP194" s="181"/>
      <c r="BQ194" s="181"/>
      <c r="BR194" s="181"/>
      <c r="BS194" s="181"/>
      <c r="BT194" s="181"/>
      <c r="BU194" s="181"/>
      <c r="BV194" s="181"/>
      <c r="BW194" s="181"/>
      <c r="BX194" s="181"/>
      <c r="BY194" s="181"/>
      <c r="BZ194" s="181"/>
      <c r="CA194" s="181"/>
      <c r="CB194" s="181"/>
      <c r="CC194" s="181"/>
      <c r="CD194" s="181"/>
      <c r="CE194" s="181"/>
      <c r="CF194" s="181"/>
    </row>
    <row r="195" spans="1:946" s="182" customFormat="1" ht="21.75" customHeight="1" x14ac:dyDescent="0.25">
      <c r="A195" s="40" t="s">
        <v>123</v>
      </c>
      <c r="B195" s="40" t="s">
        <v>439</v>
      </c>
      <c r="C195" s="105" t="s">
        <v>445</v>
      </c>
      <c r="D195" s="107" t="s">
        <v>57</v>
      </c>
      <c r="E195" s="107" t="s">
        <v>446</v>
      </c>
      <c r="F195" s="87" t="s">
        <v>77</v>
      </c>
      <c r="G195" s="107" t="s">
        <v>60</v>
      </c>
      <c r="H195" s="107" t="s">
        <v>447</v>
      </c>
      <c r="I195" s="107" t="s">
        <v>62</v>
      </c>
      <c r="J195" s="107" t="s">
        <v>448</v>
      </c>
      <c r="K195" s="110" t="s">
        <v>449</v>
      </c>
      <c r="L195" s="107"/>
      <c r="M195" s="112" t="s">
        <v>57</v>
      </c>
      <c r="N195" s="183"/>
      <c r="O195" s="183"/>
      <c r="P195" s="183"/>
      <c r="Q195" s="183"/>
      <c r="R195" s="183"/>
      <c r="S195" s="183"/>
      <c r="T195" s="183"/>
      <c r="U195" s="183"/>
      <c r="V195" s="183"/>
      <c r="W195" s="183"/>
      <c r="X195" s="112">
        <v>1</v>
      </c>
      <c r="Y195" s="183"/>
      <c r="Z195" s="51">
        <f t="shared" si="2"/>
        <v>1</v>
      </c>
      <c r="AA195" s="57">
        <v>0</v>
      </c>
      <c r="AB195" s="53"/>
      <c r="AC195" s="115">
        <f>Z196/(AA195+Z195)</f>
        <v>1</v>
      </c>
      <c r="AD195" s="116">
        <v>27357442</v>
      </c>
      <c r="AE195" s="116">
        <v>27357442</v>
      </c>
      <c r="AF195" s="56">
        <f>IFERROR(AE195/AD195," ")</f>
        <v>1</v>
      </c>
      <c r="AG195" s="57" t="s">
        <v>64</v>
      </c>
      <c r="AH195" s="57" t="s">
        <v>65</v>
      </c>
      <c r="AI195" s="54" t="str">
        <f>IFERROR(AH195/AG195," ")</f>
        <v xml:space="preserve"> </v>
      </c>
      <c r="AJ195" s="181"/>
      <c r="AK195" s="181"/>
      <c r="AL195" s="181"/>
      <c r="AM195" s="181"/>
      <c r="AN195" s="181"/>
      <c r="AO195" s="181"/>
      <c r="AP195" s="181"/>
      <c r="AQ195" s="181"/>
      <c r="AR195" s="181"/>
      <c r="AS195" s="181"/>
      <c r="AT195" s="181"/>
      <c r="AU195" s="181"/>
      <c r="AV195" s="181"/>
      <c r="AW195" s="181"/>
      <c r="AX195" s="181"/>
      <c r="AY195" s="181"/>
      <c r="AZ195" s="181"/>
      <c r="BA195" s="181"/>
      <c r="BB195" s="181"/>
      <c r="BC195" s="181"/>
      <c r="BD195" s="181"/>
      <c r="BE195" s="181"/>
      <c r="BF195" s="181"/>
      <c r="BG195" s="181"/>
      <c r="BH195" s="181"/>
      <c r="BI195" s="181"/>
      <c r="BJ195" s="181"/>
      <c r="BK195" s="181"/>
      <c r="BL195" s="181"/>
      <c r="BM195" s="181"/>
      <c r="BN195" s="181"/>
      <c r="BO195" s="181"/>
      <c r="BP195" s="181"/>
      <c r="BQ195" s="181"/>
      <c r="BR195" s="181"/>
      <c r="BS195" s="181"/>
      <c r="BT195" s="181"/>
      <c r="BU195" s="181"/>
      <c r="BV195" s="181"/>
      <c r="BW195" s="181"/>
      <c r="BX195" s="181"/>
      <c r="BY195" s="181"/>
      <c r="BZ195" s="181"/>
      <c r="CA195" s="181"/>
      <c r="CB195" s="181"/>
      <c r="CC195" s="181"/>
      <c r="CD195" s="181"/>
      <c r="CE195" s="181"/>
      <c r="CF195" s="181"/>
    </row>
    <row r="196" spans="1:946" s="182" customFormat="1" ht="21.75" customHeight="1" x14ac:dyDescent="0.25">
      <c r="A196" s="40" t="s">
        <v>123</v>
      </c>
      <c r="B196" s="40" t="s">
        <v>439</v>
      </c>
      <c r="C196" s="105"/>
      <c r="D196" s="107"/>
      <c r="E196" s="107"/>
      <c r="F196" s="87" t="s">
        <v>77</v>
      </c>
      <c r="G196" s="107"/>
      <c r="H196" s="107"/>
      <c r="I196" s="107"/>
      <c r="J196" s="107"/>
      <c r="K196" s="110"/>
      <c r="L196" s="107"/>
      <c r="M196" s="179" t="s">
        <v>66</v>
      </c>
      <c r="N196" s="183"/>
      <c r="O196" s="183"/>
      <c r="P196" s="183"/>
      <c r="Q196" s="183"/>
      <c r="R196" s="183"/>
      <c r="S196" s="183"/>
      <c r="T196" s="183"/>
      <c r="U196" s="183"/>
      <c r="V196" s="183"/>
      <c r="W196" s="183"/>
      <c r="X196" s="64">
        <v>1</v>
      </c>
      <c r="Y196" s="183"/>
      <c r="Z196" s="51">
        <f t="shared" si="2"/>
        <v>1</v>
      </c>
      <c r="AA196" s="57"/>
      <c r="AB196" s="53"/>
      <c r="AC196" s="115"/>
      <c r="AD196" s="116"/>
      <c r="AE196" s="116"/>
      <c r="AF196" s="69"/>
      <c r="AG196" s="57"/>
      <c r="AH196" s="57"/>
      <c r="AI196" s="67"/>
      <c r="AJ196" s="181"/>
      <c r="AK196" s="181"/>
      <c r="AL196" s="181"/>
      <c r="AM196" s="181"/>
      <c r="AN196" s="181"/>
      <c r="AO196" s="181"/>
      <c r="AP196" s="181"/>
      <c r="AQ196" s="181"/>
      <c r="AR196" s="181"/>
      <c r="AS196" s="181"/>
      <c r="AT196" s="181"/>
      <c r="AU196" s="181"/>
      <c r="AV196" s="181"/>
      <c r="AW196" s="181"/>
      <c r="AX196" s="181"/>
      <c r="AY196" s="181"/>
      <c r="AZ196" s="181"/>
      <c r="BA196" s="181"/>
      <c r="BB196" s="181"/>
      <c r="BC196" s="181"/>
      <c r="BD196" s="181"/>
      <c r="BE196" s="181"/>
      <c r="BF196" s="181"/>
      <c r="BG196" s="181"/>
      <c r="BH196" s="181"/>
      <c r="BI196" s="181"/>
      <c r="BJ196" s="181"/>
      <c r="BK196" s="181"/>
      <c r="BL196" s="181"/>
      <c r="BM196" s="181"/>
      <c r="BN196" s="181"/>
      <c r="BO196" s="181"/>
      <c r="BP196" s="181"/>
      <c r="BQ196" s="181"/>
      <c r="BR196" s="181"/>
      <c r="BS196" s="181"/>
      <c r="BT196" s="181"/>
      <c r="BU196" s="181"/>
      <c r="BV196" s="181"/>
      <c r="BW196" s="181"/>
      <c r="BX196" s="181"/>
      <c r="BY196" s="181"/>
      <c r="BZ196" s="181"/>
      <c r="CA196" s="181"/>
      <c r="CB196" s="181"/>
      <c r="CC196" s="181"/>
      <c r="CD196" s="181"/>
      <c r="CE196" s="181"/>
      <c r="CF196" s="181"/>
    </row>
    <row r="197" spans="1:946" s="182" customFormat="1" ht="21.75" customHeight="1" x14ac:dyDescent="0.25">
      <c r="A197" s="40" t="s">
        <v>123</v>
      </c>
      <c r="B197" s="40" t="s">
        <v>439</v>
      </c>
      <c r="C197" s="157" t="s">
        <v>450</v>
      </c>
      <c r="D197" s="107" t="s">
        <v>68</v>
      </c>
      <c r="E197" s="107" t="s">
        <v>451</v>
      </c>
      <c r="F197" s="87" t="s">
        <v>77</v>
      </c>
      <c r="G197" s="107" t="s">
        <v>60</v>
      </c>
      <c r="H197" s="107" t="s">
        <v>452</v>
      </c>
      <c r="I197" s="107" t="s">
        <v>62</v>
      </c>
      <c r="J197" s="107" t="s">
        <v>453</v>
      </c>
      <c r="K197" s="110">
        <v>44602</v>
      </c>
      <c r="L197" s="177">
        <v>44602</v>
      </c>
      <c r="M197" s="112" t="s">
        <v>57</v>
      </c>
      <c r="N197" s="158"/>
      <c r="O197" s="112">
        <v>1</v>
      </c>
      <c r="P197" s="158"/>
      <c r="Q197" s="158"/>
      <c r="R197" s="158"/>
      <c r="S197" s="158"/>
      <c r="T197" s="158"/>
      <c r="U197" s="158"/>
      <c r="V197" s="158"/>
      <c r="W197" s="158"/>
      <c r="X197" s="158"/>
      <c r="Y197" s="158"/>
      <c r="Z197" s="51">
        <f t="shared" si="2"/>
        <v>1</v>
      </c>
      <c r="AA197" s="57">
        <v>0</v>
      </c>
      <c r="AB197" s="53"/>
      <c r="AC197" s="115">
        <f>Z198/(AA197+Z197)</f>
        <v>1</v>
      </c>
      <c r="AD197" s="116">
        <v>0</v>
      </c>
      <c r="AE197" s="116">
        <v>0</v>
      </c>
      <c r="AF197" s="56" t="str">
        <f>IFERROR(AE197/AD197," ")</f>
        <v xml:space="preserve"> </v>
      </c>
      <c r="AG197" s="57">
        <v>6</v>
      </c>
      <c r="AH197" s="57">
        <v>6</v>
      </c>
      <c r="AI197" s="54">
        <f>IFERROR(AH197/AG197," ")</f>
        <v>1</v>
      </c>
      <c r="AJ197" s="181"/>
      <c r="AK197" s="181"/>
      <c r="AL197" s="181"/>
      <c r="AM197" s="181"/>
      <c r="AN197" s="181"/>
      <c r="AO197" s="181"/>
      <c r="AP197" s="181"/>
      <c r="AQ197" s="181"/>
      <c r="AR197" s="181"/>
      <c r="AS197" s="181"/>
      <c r="AT197" s="181"/>
      <c r="AU197" s="181"/>
      <c r="AV197" s="181"/>
      <c r="AW197" s="181"/>
      <c r="AX197" s="181"/>
      <c r="AY197" s="181"/>
      <c r="AZ197" s="181"/>
      <c r="BA197" s="181"/>
      <c r="BB197" s="181"/>
      <c r="BC197" s="181"/>
      <c r="BD197" s="181"/>
      <c r="BE197" s="181"/>
      <c r="BF197" s="181"/>
      <c r="BG197" s="181"/>
      <c r="BH197" s="181"/>
      <c r="BI197" s="181"/>
      <c r="BJ197" s="181"/>
      <c r="BK197" s="181"/>
      <c r="BL197" s="181"/>
      <c r="BM197" s="181"/>
      <c r="BN197" s="181"/>
      <c r="BO197" s="181"/>
      <c r="BP197" s="181"/>
      <c r="BQ197" s="181"/>
      <c r="BR197" s="181"/>
      <c r="BS197" s="181"/>
      <c r="BT197" s="181"/>
      <c r="BU197" s="181"/>
      <c r="BV197" s="181"/>
      <c r="BW197" s="181"/>
      <c r="BX197" s="181"/>
      <c r="BY197" s="181"/>
      <c r="BZ197" s="181"/>
      <c r="CA197" s="181"/>
      <c r="CB197" s="181"/>
      <c r="CC197" s="181"/>
      <c r="CD197" s="181"/>
      <c r="CE197" s="181"/>
      <c r="CF197" s="181"/>
    </row>
    <row r="198" spans="1:946" s="182" customFormat="1" ht="21.75" customHeight="1" x14ac:dyDescent="0.25">
      <c r="A198" s="40" t="s">
        <v>123</v>
      </c>
      <c r="B198" s="40" t="s">
        <v>439</v>
      </c>
      <c r="C198" s="157"/>
      <c r="D198" s="107"/>
      <c r="E198" s="107"/>
      <c r="F198" s="87" t="s">
        <v>77</v>
      </c>
      <c r="G198" s="107"/>
      <c r="H198" s="107"/>
      <c r="I198" s="107"/>
      <c r="J198" s="107"/>
      <c r="K198" s="110"/>
      <c r="L198" s="107"/>
      <c r="M198" s="179" t="s">
        <v>66</v>
      </c>
      <c r="N198" s="158"/>
      <c r="O198" s="64">
        <v>1</v>
      </c>
      <c r="P198" s="158"/>
      <c r="Q198" s="158"/>
      <c r="R198" s="158"/>
      <c r="S198" s="158"/>
      <c r="T198" s="158"/>
      <c r="U198" s="158"/>
      <c r="V198" s="158"/>
      <c r="W198" s="158"/>
      <c r="X198" s="158"/>
      <c r="Y198" s="158"/>
      <c r="Z198" s="51">
        <f t="shared" si="2"/>
        <v>1</v>
      </c>
      <c r="AA198" s="57"/>
      <c r="AB198" s="53">
        <v>1</v>
      </c>
      <c r="AC198" s="115"/>
      <c r="AD198" s="116"/>
      <c r="AE198" s="116"/>
      <c r="AF198" s="69"/>
      <c r="AG198" s="57"/>
      <c r="AH198" s="57"/>
      <c r="AI198" s="67"/>
      <c r="AJ198" s="181"/>
      <c r="AK198" s="181"/>
      <c r="AL198" s="181"/>
      <c r="AM198" s="181"/>
      <c r="AN198" s="181"/>
      <c r="AO198" s="181"/>
      <c r="AP198" s="181"/>
      <c r="AQ198" s="181"/>
      <c r="AR198" s="181"/>
      <c r="AS198" s="181"/>
      <c r="AT198" s="181"/>
      <c r="AU198" s="181"/>
      <c r="AV198" s="181"/>
      <c r="AW198" s="181"/>
      <c r="AX198" s="181"/>
      <c r="AY198" s="181"/>
      <c r="AZ198" s="181"/>
      <c r="BA198" s="181"/>
      <c r="BB198" s="181"/>
      <c r="BC198" s="181"/>
      <c r="BD198" s="181"/>
      <c r="BE198" s="181"/>
      <c r="BF198" s="181"/>
      <c r="BG198" s="181"/>
      <c r="BH198" s="181"/>
      <c r="BI198" s="181"/>
      <c r="BJ198" s="181"/>
      <c r="BK198" s="181"/>
      <c r="BL198" s="181"/>
      <c r="BM198" s="181"/>
      <c r="BN198" s="181"/>
      <c r="BO198" s="181"/>
      <c r="BP198" s="181"/>
      <c r="BQ198" s="181"/>
      <c r="BR198" s="181"/>
      <c r="BS198" s="181"/>
      <c r="BT198" s="181"/>
      <c r="BU198" s="181"/>
      <c r="BV198" s="181"/>
      <c r="BW198" s="181"/>
      <c r="BX198" s="181"/>
      <c r="BY198" s="181"/>
      <c r="BZ198" s="181"/>
      <c r="CA198" s="181"/>
      <c r="CB198" s="181"/>
      <c r="CC198" s="181"/>
      <c r="CD198" s="181"/>
      <c r="CE198" s="181"/>
      <c r="CF198" s="181"/>
    </row>
    <row r="199" spans="1:946" s="182" customFormat="1" ht="21.75" customHeight="1" x14ac:dyDescent="0.25">
      <c r="A199" s="40" t="s">
        <v>123</v>
      </c>
      <c r="B199" s="40" t="s">
        <v>454</v>
      </c>
      <c r="C199" s="157" t="s">
        <v>455</v>
      </c>
      <c r="D199" s="107" t="s">
        <v>68</v>
      </c>
      <c r="E199" s="107" t="s">
        <v>451</v>
      </c>
      <c r="F199" s="87" t="s">
        <v>77</v>
      </c>
      <c r="G199" s="107" t="s">
        <v>60</v>
      </c>
      <c r="H199" s="107" t="s">
        <v>456</v>
      </c>
      <c r="I199" s="107" t="s">
        <v>457</v>
      </c>
      <c r="J199" s="107" t="s">
        <v>458</v>
      </c>
      <c r="K199" s="110" t="s">
        <v>457</v>
      </c>
      <c r="L199" s="177" t="s">
        <v>459</v>
      </c>
      <c r="M199" s="112" t="s">
        <v>57</v>
      </c>
      <c r="N199" s="158"/>
      <c r="O199" s="158"/>
      <c r="P199" s="112">
        <v>4</v>
      </c>
      <c r="Q199" s="112">
        <v>2</v>
      </c>
      <c r="R199" s="112">
        <v>1</v>
      </c>
      <c r="S199" s="112">
        <v>6</v>
      </c>
      <c r="T199" s="112">
        <v>3</v>
      </c>
      <c r="U199" s="112">
        <v>3</v>
      </c>
      <c r="V199" s="112">
        <v>3</v>
      </c>
      <c r="W199" s="158"/>
      <c r="X199" s="158"/>
      <c r="Y199" s="158"/>
      <c r="Z199" s="51">
        <f t="shared" si="2"/>
        <v>22</v>
      </c>
      <c r="AA199" s="57">
        <v>0</v>
      </c>
      <c r="AB199" s="53"/>
      <c r="AC199" s="115">
        <f>Z200/(AA199+Z199)</f>
        <v>1</v>
      </c>
      <c r="AD199" s="116">
        <v>0</v>
      </c>
      <c r="AE199" s="116">
        <v>0</v>
      </c>
      <c r="AF199" s="56" t="str">
        <f>IFERROR(AE199/AD199," ")</f>
        <v xml:space="preserve"> </v>
      </c>
      <c r="AG199" s="57">
        <v>29</v>
      </c>
      <c r="AH199" s="57">
        <v>29</v>
      </c>
      <c r="AI199" s="54">
        <f>IFERROR(AH199/AG199," ")</f>
        <v>1</v>
      </c>
      <c r="AJ199" s="181"/>
      <c r="AK199" s="181"/>
      <c r="AL199" s="181"/>
      <c r="AM199" s="181"/>
      <c r="AN199" s="181"/>
      <c r="AO199" s="181"/>
      <c r="AP199" s="181"/>
      <c r="AQ199" s="181"/>
      <c r="AR199" s="181"/>
      <c r="AS199" s="181"/>
      <c r="AT199" s="181"/>
      <c r="AU199" s="181"/>
      <c r="AV199" s="181"/>
      <c r="AW199" s="181"/>
      <c r="AX199" s="181"/>
      <c r="AY199" s="181"/>
      <c r="AZ199" s="181"/>
      <c r="BA199" s="181"/>
      <c r="BB199" s="181"/>
      <c r="BC199" s="181"/>
      <c r="BD199" s="181"/>
      <c r="BE199" s="181"/>
      <c r="BF199" s="181"/>
      <c r="BG199" s="181"/>
      <c r="BH199" s="181"/>
      <c r="BI199" s="181"/>
      <c r="BJ199" s="181"/>
      <c r="BK199" s="181"/>
      <c r="BL199" s="181"/>
      <c r="BM199" s="181"/>
      <c r="BN199" s="181"/>
      <c r="BO199" s="181"/>
      <c r="BP199" s="181"/>
      <c r="BQ199" s="181"/>
      <c r="BR199" s="181"/>
      <c r="BS199" s="181"/>
      <c r="BT199" s="181"/>
      <c r="BU199" s="181"/>
      <c r="BV199" s="181"/>
      <c r="BW199" s="181"/>
      <c r="BX199" s="181"/>
      <c r="BY199" s="181"/>
      <c r="BZ199" s="181"/>
      <c r="CA199" s="181"/>
      <c r="CB199" s="181"/>
      <c r="CC199" s="181"/>
      <c r="CD199" s="181"/>
      <c r="CE199" s="181"/>
      <c r="CF199" s="181"/>
      <c r="CG199" s="181"/>
      <c r="CH199" s="181"/>
      <c r="CI199" s="181"/>
      <c r="CJ199" s="181"/>
      <c r="CK199" s="181"/>
      <c r="CL199" s="181"/>
      <c r="CM199" s="181"/>
      <c r="CN199" s="181"/>
      <c r="CO199" s="181"/>
      <c r="CP199" s="181"/>
      <c r="CQ199" s="181"/>
      <c r="CR199" s="181"/>
      <c r="CS199" s="181"/>
      <c r="CT199" s="181"/>
      <c r="CU199" s="181"/>
      <c r="CV199" s="181"/>
      <c r="CW199" s="181"/>
      <c r="CX199" s="181"/>
      <c r="CY199" s="181"/>
      <c r="CZ199" s="181"/>
      <c r="DA199" s="181"/>
      <c r="DB199" s="181"/>
      <c r="DC199" s="181"/>
      <c r="DD199" s="181"/>
      <c r="DE199" s="181"/>
      <c r="DF199" s="181"/>
      <c r="DG199" s="181"/>
      <c r="DH199" s="181"/>
      <c r="DI199" s="181"/>
      <c r="DJ199" s="181"/>
      <c r="DK199" s="181"/>
      <c r="DL199" s="181"/>
      <c r="DM199" s="181"/>
      <c r="DN199" s="181"/>
      <c r="DO199" s="181"/>
      <c r="DP199" s="181"/>
      <c r="DQ199" s="181"/>
      <c r="DR199" s="181"/>
      <c r="DS199" s="181"/>
      <c r="DT199" s="181"/>
      <c r="DU199" s="181"/>
      <c r="DV199" s="181"/>
      <c r="DW199" s="181"/>
      <c r="DX199" s="181"/>
      <c r="DY199" s="181"/>
      <c r="DZ199" s="181"/>
      <c r="EA199" s="181"/>
      <c r="EB199" s="181"/>
      <c r="EC199" s="181"/>
      <c r="ED199" s="181"/>
      <c r="EE199" s="181"/>
      <c r="EF199" s="181"/>
      <c r="EG199" s="181"/>
      <c r="EH199" s="181"/>
      <c r="EI199" s="181"/>
      <c r="EJ199" s="181"/>
      <c r="EK199" s="181"/>
      <c r="EL199" s="181"/>
      <c r="EM199" s="181"/>
      <c r="EN199" s="181"/>
      <c r="EO199" s="181"/>
      <c r="EP199" s="181"/>
      <c r="EQ199" s="181"/>
      <c r="ER199" s="181"/>
      <c r="ES199" s="181"/>
      <c r="ET199" s="181"/>
      <c r="EU199" s="181"/>
      <c r="EV199" s="181"/>
      <c r="EW199" s="181"/>
      <c r="EX199" s="181"/>
      <c r="EY199" s="181"/>
      <c r="EZ199" s="181"/>
      <c r="FA199" s="181"/>
      <c r="FB199" s="181"/>
      <c r="FC199" s="181"/>
      <c r="FD199" s="181"/>
      <c r="FE199" s="181"/>
      <c r="FF199" s="181"/>
      <c r="FG199" s="181"/>
      <c r="FH199" s="181"/>
      <c r="FI199" s="181"/>
      <c r="FJ199" s="181"/>
      <c r="FK199" s="181"/>
      <c r="FL199" s="181"/>
      <c r="FM199" s="181"/>
      <c r="FN199" s="181"/>
      <c r="FO199" s="181"/>
      <c r="FP199" s="181"/>
      <c r="FQ199" s="181"/>
      <c r="FR199" s="181"/>
      <c r="FS199" s="181"/>
      <c r="FT199" s="181"/>
      <c r="FU199" s="181"/>
      <c r="FV199" s="181"/>
      <c r="FW199" s="181"/>
      <c r="FX199" s="181"/>
      <c r="FY199" s="181"/>
      <c r="FZ199" s="181"/>
      <c r="GA199" s="181"/>
      <c r="GB199" s="181"/>
      <c r="GC199" s="181"/>
      <c r="GD199" s="181"/>
      <c r="GE199" s="181"/>
      <c r="GF199" s="181"/>
      <c r="GG199" s="181"/>
      <c r="GH199" s="181"/>
      <c r="GI199" s="181"/>
      <c r="GJ199" s="181"/>
      <c r="GK199" s="181"/>
      <c r="GL199" s="181"/>
      <c r="GM199" s="181"/>
      <c r="GN199" s="181"/>
      <c r="GO199" s="181"/>
      <c r="GP199" s="181"/>
      <c r="GQ199" s="181"/>
      <c r="GR199" s="181"/>
      <c r="GS199" s="181"/>
      <c r="GT199" s="181"/>
      <c r="GU199" s="181"/>
      <c r="GV199" s="181"/>
      <c r="GW199" s="181"/>
      <c r="GX199" s="181"/>
      <c r="GY199" s="181"/>
      <c r="GZ199" s="181"/>
      <c r="HA199" s="181"/>
      <c r="HB199" s="181"/>
      <c r="HC199" s="181"/>
      <c r="HD199" s="181"/>
      <c r="HE199" s="181"/>
      <c r="HF199" s="181"/>
      <c r="HG199" s="181"/>
      <c r="HH199" s="181"/>
      <c r="HI199" s="181"/>
      <c r="HJ199" s="181"/>
      <c r="HK199" s="181"/>
      <c r="HL199" s="181"/>
      <c r="HM199" s="181"/>
      <c r="HN199" s="181"/>
      <c r="HO199" s="181"/>
      <c r="HP199" s="181"/>
      <c r="HQ199" s="181"/>
      <c r="HR199" s="181"/>
      <c r="HS199" s="181"/>
      <c r="HT199" s="181"/>
      <c r="HU199" s="181"/>
      <c r="HV199" s="181"/>
      <c r="HW199" s="181"/>
      <c r="HX199" s="181"/>
      <c r="HY199" s="181"/>
      <c r="HZ199" s="181"/>
      <c r="IA199" s="181"/>
      <c r="IB199" s="181"/>
      <c r="IC199" s="181"/>
      <c r="ID199" s="181"/>
      <c r="IE199" s="181"/>
      <c r="IF199" s="181"/>
      <c r="IG199" s="181"/>
      <c r="IH199" s="181"/>
      <c r="II199" s="181"/>
      <c r="IJ199" s="181"/>
      <c r="IK199" s="181"/>
      <c r="IL199" s="181"/>
      <c r="IM199" s="181"/>
      <c r="IN199" s="181"/>
      <c r="IO199" s="181"/>
      <c r="IP199" s="181"/>
      <c r="IQ199" s="181"/>
      <c r="IR199" s="181"/>
      <c r="IS199" s="181"/>
      <c r="IT199" s="181"/>
      <c r="IU199" s="181"/>
      <c r="IV199" s="181"/>
      <c r="IW199" s="181"/>
      <c r="IX199" s="181"/>
      <c r="IY199" s="181"/>
      <c r="IZ199" s="181"/>
      <c r="JA199" s="181"/>
      <c r="JB199" s="181"/>
      <c r="JC199" s="181"/>
      <c r="JD199" s="181"/>
      <c r="JE199" s="181"/>
      <c r="JF199" s="181"/>
      <c r="JG199" s="181"/>
      <c r="JH199" s="181"/>
      <c r="JI199" s="181"/>
      <c r="JJ199" s="181"/>
      <c r="JK199" s="181"/>
      <c r="JL199" s="181"/>
      <c r="JM199" s="181"/>
      <c r="JN199" s="181"/>
      <c r="JO199" s="181"/>
      <c r="JP199" s="181"/>
      <c r="JQ199" s="181"/>
      <c r="JR199" s="181"/>
      <c r="JS199" s="181"/>
      <c r="JT199" s="181"/>
      <c r="JU199" s="181"/>
      <c r="JV199" s="181"/>
      <c r="JW199" s="181"/>
      <c r="JX199" s="181"/>
      <c r="JY199" s="181"/>
      <c r="JZ199" s="181"/>
      <c r="KA199" s="181"/>
      <c r="KB199" s="181"/>
      <c r="KC199" s="181"/>
      <c r="KD199" s="181"/>
      <c r="KE199" s="181"/>
      <c r="KF199" s="181"/>
      <c r="KG199" s="181"/>
      <c r="KH199" s="181"/>
      <c r="KI199" s="181"/>
      <c r="KJ199" s="181"/>
      <c r="KK199" s="181"/>
      <c r="KL199" s="181"/>
      <c r="KM199" s="181"/>
      <c r="KN199" s="181"/>
      <c r="KO199" s="181"/>
      <c r="KP199" s="181"/>
      <c r="KQ199" s="181"/>
      <c r="KR199" s="181"/>
      <c r="KS199" s="181"/>
      <c r="KT199" s="181"/>
      <c r="KU199" s="181"/>
      <c r="KV199" s="181"/>
      <c r="KW199" s="181"/>
      <c r="KX199" s="181"/>
      <c r="KY199" s="181"/>
      <c r="KZ199" s="181"/>
      <c r="LA199" s="181"/>
      <c r="LB199" s="181"/>
      <c r="LC199" s="181"/>
      <c r="LD199" s="181"/>
      <c r="LE199" s="181"/>
      <c r="LF199" s="181"/>
      <c r="LG199" s="181"/>
      <c r="LH199" s="181"/>
      <c r="LI199" s="181"/>
      <c r="LJ199" s="181"/>
      <c r="LK199" s="181"/>
      <c r="LL199" s="181"/>
      <c r="LM199" s="181"/>
      <c r="LN199" s="181"/>
      <c r="LO199" s="181"/>
      <c r="LP199" s="181"/>
      <c r="LQ199" s="181"/>
      <c r="LR199" s="181"/>
      <c r="LS199" s="181"/>
      <c r="LT199" s="181"/>
      <c r="LU199" s="181"/>
      <c r="LV199" s="181"/>
      <c r="LW199" s="181"/>
      <c r="LX199" s="181"/>
      <c r="LY199" s="181"/>
      <c r="LZ199" s="181"/>
      <c r="MA199" s="181"/>
      <c r="MB199" s="181"/>
      <c r="MC199" s="181"/>
      <c r="MD199" s="181"/>
      <c r="ME199" s="181"/>
      <c r="MF199" s="181"/>
      <c r="MG199" s="181"/>
      <c r="MH199" s="181"/>
      <c r="MI199" s="181"/>
      <c r="MJ199" s="181"/>
      <c r="MK199" s="181"/>
      <c r="ML199" s="181"/>
      <c r="MM199" s="181"/>
      <c r="MN199" s="181"/>
      <c r="MO199" s="181"/>
      <c r="MP199" s="181"/>
      <c r="MQ199" s="181"/>
      <c r="MR199" s="181"/>
      <c r="MS199" s="181"/>
      <c r="MT199" s="181"/>
      <c r="MU199" s="181"/>
      <c r="MV199" s="181"/>
      <c r="MW199" s="181"/>
      <c r="MX199" s="181"/>
      <c r="MY199" s="181"/>
      <c r="MZ199" s="181"/>
      <c r="NA199" s="181"/>
      <c r="NB199" s="181"/>
      <c r="NC199" s="181"/>
      <c r="ND199" s="181"/>
      <c r="NE199" s="181"/>
      <c r="NF199" s="181"/>
      <c r="NG199" s="181"/>
      <c r="NH199" s="181"/>
      <c r="NI199" s="181"/>
      <c r="NJ199" s="181"/>
      <c r="NK199" s="181"/>
      <c r="NL199" s="181"/>
      <c r="NM199" s="181"/>
      <c r="NN199" s="181"/>
      <c r="NO199" s="181"/>
      <c r="NP199" s="181"/>
      <c r="NQ199" s="181"/>
      <c r="NR199" s="181"/>
      <c r="NS199" s="181"/>
      <c r="NT199" s="181"/>
      <c r="NU199" s="181"/>
      <c r="NV199" s="181"/>
      <c r="NW199" s="181"/>
      <c r="NX199" s="181"/>
      <c r="NY199" s="181"/>
      <c r="NZ199" s="181"/>
      <c r="OA199" s="181"/>
      <c r="OB199" s="181"/>
      <c r="OC199" s="181"/>
      <c r="OD199" s="181"/>
      <c r="OE199" s="181"/>
      <c r="OF199" s="181"/>
      <c r="OG199" s="181"/>
      <c r="OH199" s="181"/>
      <c r="OI199" s="181"/>
      <c r="OJ199" s="181"/>
      <c r="OK199" s="181"/>
      <c r="OL199" s="181"/>
      <c r="OM199" s="181"/>
      <c r="ON199" s="181"/>
      <c r="OO199" s="181"/>
      <c r="OP199" s="181"/>
      <c r="OQ199" s="181"/>
      <c r="OR199" s="181"/>
      <c r="OS199" s="181"/>
      <c r="OT199" s="181"/>
      <c r="OU199" s="181"/>
      <c r="OV199" s="181"/>
      <c r="OW199" s="181"/>
      <c r="OX199" s="181"/>
      <c r="OY199" s="181"/>
      <c r="OZ199" s="181"/>
      <c r="PA199" s="181"/>
      <c r="PB199" s="181"/>
      <c r="PC199" s="181"/>
      <c r="PD199" s="181"/>
      <c r="PE199" s="181"/>
      <c r="PF199" s="181"/>
      <c r="PG199" s="181"/>
      <c r="PH199" s="181"/>
      <c r="PI199" s="181"/>
      <c r="PJ199" s="181"/>
      <c r="PK199" s="181"/>
      <c r="PL199" s="181"/>
      <c r="PM199" s="181"/>
      <c r="PN199" s="181"/>
      <c r="PO199" s="181"/>
      <c r="PP199" s="181"/>
      <c r="PQ199" s="181"/>
      <c r="PR199" s="181"/>
      <c r="PS199" s="181"/>
      <c r="PT199" s="181"/>
      <c r="PU199" s="181"/>
      <c r="PV199" s="181"/>
      <c r="PW199" s="181"/>
      <c r="PX199" s="181"/>
      <c r="PY199" s="181"/>
      <c r="PZ199" s="181"/>
      <c r="QA199" s="181"/>
      <c r="QB199" s="181"/>
      <c r="QC199" s="181"/>
      <c r="QD199" s="181"/>
      <c r="QE199" s="181"/>
      <c r="QF199" s="181"/>
      <c r="QG199" s="181"/>
      <c r="QH199" s="181"/>
      <c r="QI199" s="181"/>
      <c r="QJ199" s="181"/>
      <c r="QK199" s="181"/>
      <c r="QL199" s="181"/>
      <c r="QM199" s="181"/>
      <c r="QN199" s="181"/>
      <c r="QO199" s="181"/>
      <c r="QP199" s="181"/>
      <c r="QQ199" s="181"/>
      <c r="QR199" s="181"/>
      <c r="QS199" s="181"/>
      <c r="QT199" s="181"/>
      <c r="QU199" s="181"/>
      <c r="QV199" s="181"/>
      <c r="QW199" s="181"/>
      <c r="QX199" s="181"/>
      <c r="QY199" s="181"/>
      <c r="QZ199" s="181"/>
      <c r="RA199" s="181"/>
      <c r="RB199" s="181"/>
      <c r="RC199" s="181"/>
      <c r="RD199" s="181"/>
      <c r="RE199" s="181"/>
      <c r="RF199" s="181"/>
      <c r="RG199" s="181"/>
      <c r="RH199" s="181"/>
      <c r="RI199" s="181"/>
      <c r="RJ199" s="181"/>
      <c r="RK199" s="181"/>
      <c r="RL199" s="181"/>
      <c r="RM199" s="181"/>
      <c r="RN199" s="181"/>
      <c r="RO199" s="181"/>
      <c r="RP199" s="181"/>
      <c r="RQ199" s="181"/>
      <c r="RR199" s="181"/>
      <c r="RS199" s="181"/>
      <c r="RT199" s="181"/>
      <c r="RU199" s="181"/>
      <c r="RV199" s="181"/>
      <c r="RW199" s="181"/>
      <c r="RX199" s="181"/>
      <c r="RY199" s="181"/>
      <c r="RZ199" s="181"/>
      <c r="SA199" s="181"/>
      <c r="SB199" s="181"/>
      <c r="SC199" s="181"/>
      <c r="SD199" s="181"/>
      <c r="SE199" s="181"/>
      <c r="SF199" s="181"/>
      <c r="SG199" s="181"/>
      <c r="SH199" s="181"/>
      <c r="SI199" s="181"/>
      <c r="SJ199" s="181"/>
      <c r="SK199" s="181"/>
      <c r="SL199" s="181"/>
      <c r="SM199" s="181"/>
      <c r="SN199" s="181"/>
      <c r="SO199" s="181"/>
      <c r="SP199" s="181"/>
      <c r="SQ199" s="181"/>
      <c r="SR199" s="181"/>
      <c r="SS199" s="181"/>
      <c r="ST199" s="181"/>
      <c r="SU199" s="181"/>
      <c r="SV199" s="181"/>
      <c r="SW199" s="181"/>
      <c r="SX199" s="181"/>
      <c r="SY199" s="181"/>
      <c r="SZ199" s="181"/>
      <c r="TA199" s="181"/>
      <c r="TB199" s="181"/>
      <c r="TC199" s="181"/>
      <c r="TD199" s="181"/>
      <c r="TE199" s="181"/>
      <c r="TF199" s="181"/>
      <c r="TG199" s="181"/>
      <c r="TH199" s="181"/>
      <c r="TI199" s="181"/>
      <c r="TJ199" s="181"/>
      <c r="TK199" s="181"/>
      <c r="TL199" s="181"/>
      <c r="TM199" s="181"/>
      <c r="TN199" s="181"/>
      <c r="TO199" s="181"/>
      <c r="TP199" s="181"/>
      <c r="TQ199" s="181"/>
      <c r="TR199" s="181"/>
      <c r="TS199" s="181"/>
      <c r="TT199" s="181"/>
      <c r="TU199" s="181"/>
      <c r="TV199" s="181"/>
      <c r="TW199" s="181"/>
      <c r="TX199" s="181"/>
      <c r="TY199" s="181"/>
      <c r="TZ199" s="181"/>
      <c r="UA199" s="181"/>
      <c r="UB199" s="181"/>
      <c r="UC199" s="181"/>
      <c r="UD199" s="181"/>
      <c r="UE199" s="181"/>
      <c r="UF199" s="181"/>
      <c r="UG199" s="181"/>
      <c r="UH199" s="181"/>
      <c r="UI199" s="181"/>
      <c r="UJ199" s="181"/>
      <c r="UK199" s="181"/>
      <c r="UL199" s="181"/>
      <c r="UM199" s="181"/>
      <c r="UN199" s="181"/>
      <c r="UO199" s="181"/>
      <c r="UP199" s="181"/>
      <c r="UQ199" s="181"/>
      <c r="UR199" s="181"/>
      <c r="US199" s="181"/>
      <c r="UT199" s="181"/>
      <c r="UU199" s="181"/>
      <c r="UV199" s="181"/>
      <c r="UW199" s="181"/>
      <c r="UX199" s="181"/>
      <c r="UY199" s="181"/>
      <c r="UZ199" s="181"/>
      <c r="VA199" s="181"/>
      <c r="VB199" s="181"/>
      <c r="VC199" s="181"/>
      <c r="VD199" s="181"/>
      <c r="VE199" s="181"/>
      <c r="VF199" s="181"/>
      <c r="VG199" s="181"/>
      <c r="VH199" s="181"/>
      <c r="VI199" s="181"/>
      <c r="VJ199" s="181"/>
      <c r="VK199" s="181"/>
      <c r="VL199" s="181"/>
      <c r="VM199" s="181"/>
      <c r="VN199" s="181"/>
      <c r="VO199" s="181"/>
      <c r="VP199" s="181"/>
      <c r="VQ199" s="181"/>
      <c r="VR199" s="181"/>
      <c r="VS199" s="181"/>
      <c r="VT199" s="181"/>
      <c r="VU199" s="181"/>
      <c r="VV199" s="181"/>
      <c r="VW199" s="181"/>
      <c r="VX199" s="181"/>
      <c r="VY199" s="181"/>
      <c r="VZ199" s="181"/>
      <c r="WA199" s="181"/>
      <c r="WB199" s="181"/>
      <c r="WC199" s="181"/>
      <c r="WD199" s="181"/>
      <c r="WE199" s="181"/>
      <c r="WF199" s="181"/>
      <c r="WG199" s="181"/>
      <c r="WH199" s="181"/>
      <c r="WI199" s="181"/>
      <c r="WJ199" s="181"/>
      <c r="WK199" s="181"/>
      <c r="WL199" s="181"/>
      <c r="WM199" s="181"/>
      <c r="WN199" s="181"/>
      <c r="WO199" s="181"/>
      <c r="WP199" s="181"/>
      <c r="WQ199" s="181"/>
      <c r="WR199" s="181"/>
      <c r="WS199" s="181"/>
      <c r="WT199" s="181"/>
      <c r="WU199" s="181"/>
      <c r="WV199" s="181"/>
      <c r="WW199" s="181"/>
      <c r="WX199" s="181"/>
      <c r="WY199" s="181"/>
      <c r="WZ199" s="181"/>
      <c r="XA199" s="181"/>
      <c r="XB199" s="181"/>
      <c r="XC199" s="181"/>
      <c r="XD199" s="181"/>
      <c r="XE199" s="181"/>
      <c r="XF199" s="181"/>
      <c r="XG199" s="181"/>
      <c r="XH199" s="181"/>
      <c r="XI199" s="181"/>
      <c r="XJ199" s="181"/>
      <c r="XK199" s="181"/>
      <c r="XL199" s="181"/>
      <c r="XM199" s="181"/>
      <c r="XN199" s="181"/>
      <c r="XO199" s="181"/>
      <c r="XP199" s="181"/>
      <c r="XQ199" s="181"/>
      <c r="XR199" s="181"/>
      <c r="XS199" s="181"/>
      <c r="XT199" s="181"/>
      <c r="XU199" s="181"/>
      <c r="XV199" s="181"/>
      <c r="XW199" s="181"/>
      <c r="XX199" s="181"/>
      <c r="XY199" s="181"/>
      <c r="XZ199" s="181"/>
      <c r="YA199" s="181"/>
      <c r="YB199" s="181"/>
      <c r="YC199" s="181"/>
      <c r="YD199" s="181"/>
      <c r="YE199" s="181"/>
      <c r="YF199" s="181"/>
      <c r="YG199" s="181"/>
      <c r="YH199" s="181"/>
      <c r="YI199" s="181"/>
      <c r="YJ199" s="181"/>
      <c r="YK199" s="181"/>
      <c r="YL199" s="181"/>
      <c r="YM199" s="181"/>
      <c r="YN199" s="181"/>
      <c r="YO199" s="181"/>
      <c r="YP199" s="181"/>
      <c r="YQ199" s="181"/>
      <c r="YR199" s="181"/>
      <c r="YS199" s="181"/>
      <c r="YT199" s="181"/>
      <c r="YU199" s="181"/>
      <c r="YV199" s="181"/>
      <c r="YW199" s="181"/>
      <c r="YX199" s="181"/>
      <c r="YY199" s="181"/>
      <c r="YZ199" s="181"/>
      <c r="ZA199" s="181"/>
      <c r="ZB199" s="181"/>
      <c r="ZC199" s="181"/>
      <c r="ZD199" s="181"/>
      <c r="ZE199" s="181"/>
      <c r="ZF199" s="181"/>
      <c r="ZG199" s="181"/>
      <c r="ZH199" s="181"/>
      <c r="ZI199" s="181"/>
      <c r="ZJ199" s="181"/>
      <c r="ZK199" s="181"/>
      <c r="ZL199" s="181"/>
      <c r="ZM199" s="181"/>
      <c r="ZN199" s="181"/>
      <c r="ZO199" s="181"/>
      <c r="ZP199" s="181"/>
      <c r="ZQ199" s="181"/>
      <c r="ZR199" s="181"/>
      <c r="ZS199" s="181"/>
      <c r="ZT199" s="181"/>
      <c r="ZU199" s="181"/>
      <c r="ZV199" s="181"/>
      <c r="ZW199" s="181"/>
      <c r="ZX199" s="181"/>
      <c r="ZY199" s="181"/>
      <c r="ZZ199" s="181"/>
      <c r="AAA199" s="181"/>
      <c r="AAB199" s="181"/>
      <c r="AAC199" s="181"/>
      <c r="AAD199" s="181"/>
      <c r="AAE199" s="181"/>
      <c r="AAF199" s="181"/>
      <c r="AAG199" s="181"/>
      <c r="AAH199" s="181"/>
      <c r="AAI199" s="181"/>
      <c r="AAJ199" s="181"/>
      <c r="AAK199" s="181"/>
      <c r="AAL199" s="181"/>
      <c r="AAM199" s="181"/>
      <c r="AAN199" s="181"/>
      <c r="AAO199" s="181"/>
      <c r="AAP199" s="181"/>
      <c r="AAQ199" s="181"/>
      <c r="AAR199" s="181"/>
      <c r="AAS199" s="181"/>
      <c r="AAT199" s="181"/>
      <c r="AAU199" s="181"/>
      <c r="AAV199" s="181"/>
      <c r="AAW199" s="181"/>
      <c r="AAX199" s="181"/>
      <c r="AAY199" s="181"/>
      <c r="AAZ199" s="181"/>
      <c r="ABA199" s="181"/>
      <c r="ABB199" s="181"/>
      <c r="ABC199" s="181"/>
      <c r="ABD199" s="181"/>
      <c r="ABE199" s="181"/>
      <c r="ABF199" s="181"/>
      <c r="ABG199" s="181"/>
      <c r="ABH199" s="181"/>
      <c r="ABI199" s="181"/>
      <c r="ABJ199" s="181"/>
      <c r="ABK199" s="181"/>
      <c r="ABL199" s="181"/>
      <c r="ABM199" s="181"/>
      <c r="ABN199" s="181"/>
      <c r="ABO199" s="181"/>
      <c r="ABP199" s="181"/>
      <c r="ABQ199" s="181"/>
      <c r="ABR199" s="181"/>
      <c r="ABS199" s="181"/>
      <c r="ABT199" s="181"/>
      <c r="ABU199" s="181"/>
      <c r="ABV199" s="181"/>
      <c r="ABW199" s="181"/>
      <c r="ABX199" s="181"/>
      <c r="ABY199" s="181"/>
      <c r="ABZ199" s="181"/>
      <c r="ACA199" s="181"/>
      <c r="ACB199" s="181"/>
      <c r="ACC199" s="181"/>
      <c r="ACD199" s="181"/>
      <c r="ACE199" s="181"/>
      <c r="ACF199" s="181"/>
      <c r="ACG199" s="181"/>
      <c r="ACH199" s="181"/>
      <c r="ACI199" s="181"/>
      <c r="ACJ199" s="181"/>
      <c r="ACK199" s="181"/>
      <c r="ACL199" s="181"/>
      <c r="ACM199" s="181"/>
      <c r="ACN199" s="181"/>
      <c r="ACO199" s="181"/>
      <c r="ACP199" s="181"/>
      <c r="ACQ199" s="181"/>
      <c r="ACR199" s="181"/>
      <c r="ACS199" s="181"/>
      <c r="ACT199" s="181"/>
      <c r="ACU199" s="181"/>
      <c r="ACV199" s="181"/>
      <c r="ACW199" s="181"/>
      <c r="ACX199" s="181"/>
      <c r="ACY199" s="181"/>
      <c r="ACZ199" s="181"/>
      <c r="ADA199" s="181"/>
      <c r="ADB199" s="181"/>
      <c r="ADC199" s="181"/>
      <c r="ADD199" s="181"/>
      <c r="ADE199" s="181"/>
      <c r="ADF199" s="181"/>
      <c r="ADG199" s="181"/>
      <c r="ADH199" s="181"/>
      <c r="ADI199" s="181"/>
      <c r="ADJ199" s="181"/>
      <c r="ADK199" s="181"/>
      <c r="ADL199" s="181"/>
      <c r="ADM199" s="181"/>
      <c r="ADN199" s="181"/>
      <c r="ADO199" s="181"/>
      <c r="ADP199" s="181"/>
      <c r="ADQ199" s="181"/>
      <c r="ADR199" s="181"/>
      <c r="ADS199" s="181"/>
      <c r="ADT199" s="181"/>
      <c r="ADU199" s="181"/>
      <c r="ADV199" s="181"/>
      <c r="ADW199" s="181"/>
      <c r="ADX199" s="181"/>
      <c r="ADY199" s="181"/>
      <c r="ADZ199" s="181"/>
      <c r="AEA199" s="181"/>
      <c r="AEB199" s="181"/>
      <c r="AEC199" s="181"/>
      <c r="AED199" s="181"/>
      <c r="AEE199" s="181"/>
      <c r="AEF199" s="181"/>
      <c r="AEG199" s="181"/>
      <c r="AEH199" s="181"/>
      <c r="AEI199" s="181"/>
      <c r="AEJ199" s="181"/>
      <c r="AEK199" s="181"/>
      <c r="AEL199" s="181"/>
      <c r="AEM199" s="181"/>
      <c r="AEN199" s="181"/>
      <c r="AEO199" s="181"/>
      <c r="AEP199" s="181"/>
      <c r="AEQ199" s="181"/>
      <c r="AER199" s="181"/>
      <c r="AES199" s="181"/>
      <c r="AET199" s="181"/>
      <c r="AEU199" s="181"/>
      <c r="AEV199" s="181"/>
      <c r="AEW199" s="181"/>
      <c r="AEX199" s="181"/>
      <c r="AEY199" s="181"/>
      <c r="AEZ199" s="181"/>
      <c r="AFA199" s="181"/>
      <c r="AFB199" s="181"/>
      <c r="AFC199" s="181"/>
      <c r="AFD199" s="181"/>
      <c r="AFE199" s="181"/>
      <c r="AFF199" s="181"/>
      <c r="AFG199" s="181"/>
      <c r="AFH199" s="181"/>
      <c r="AFI199" s="181"/>
      <c r="AFJ199" s="181"/>
      <c r="AFK199" s="181"/>
      <c r="AFL199" s="181"/>
      <c r="AFM199" s="181"/>
      <c r="AFN199" s="181"/>
      <c r="AFO199" s="181"/>
      <c r="AFP199" s="181"/>
      <c r="AFQ199" s="181"/>
      <c r="AFR199" s="181"/>
      <c r="AFS199" s="181"/>
      <c r="AFT199" s="181"/>
      <c r="AFU199" s="181"/>
      <c r="AFV199" s="181"/>
      <c r="AFW199" s="181"/>
      <c r="AFX199" s="181"/>
      <c r="AFY199" s="181"/>
      <c r="AFZ199" s="181"/>
      <c r="AGA199" s="181"/>
      <c r="AGB199" s="181"/>
      <c r="AGC199" s="181"/>
      <c r="AGD199" s="181"/>
      <c r="AGE199" s="181"/>
      <c r="AGF199" s="181"/>
      <c r="AGG199" s="181"/>
      <c r="AGH199" s="181"/>
      <c r="AGI199" s="181"/>
      <c r="AGJ199" s="181"/>
      <c r="AGK199" s="181"/>
      <c r="AGL199" s="181"/>
      <c r="AGM199" s="181"/>
      <c r="AGN199" s="181"/>
      <c r="AGO199" s="181"/>
      <c r="AGP199" s="181"/>
      <c r="AGQ199" s="181"/>
      <c r="AGR199" s="181"/>
      <c r="AGS199" s="181"/>
      <c r="AGT199" s="181"/>
      <c r="AGU199" s="181"/>
      <c r="AGV199" s="181"/>
      <c r="AGW199" s="181"/>
      <c r="AGX199" s="181"/>
      <c r="AGY199" s="181"/>
      <c r="AGZ199" s="181"/>
      <c r="AHA199" s="181"/>
      <c r="AHB199" s="181"/>
      <c r="AHC199" s="181"/>
      <c r="AHD199" s="181"/>
      <c r="AHE199" s="181"/>
      <c r="AHF199" s="181"/>
      <c r="AHG199" s="181"/>
      <c r="AHH199" s="181"/>
      <c r="AHI199" s="181"/>
      <c r="AHJ199" s="181"/>
      <c r="AHK199" s="181"/>
      <c r="AHL199" s="181"/>
      <c r="AHM199" s="181"/>
      <c r="AHN199" s="181"/>
      <c r="AHO199" s="181"/>
      <c r="AHP199" s="181"/>
      <c r="AHQ199" s="181"/>
      <c r="AHR199" s="181"/>
      <c r="AHS199" s="181"/>
      <c r="AHT199" s="181"/>
      <c r="AHU199" s="181"/>
      <c r="AHV199" s="181"/>
      <c r="AHW199" s="181"/>
      <c r="AHX199" s="181"/>
      <c r="AHY199" s="181"/>
      <c r="AHZ199" s="181"/>
      <c r="AIA199" s="181"/>
      <c r="AIB199" s="181"/>
      <c r="AIC199" s="181"/>
      <c r="AID199" s="181"/>
      <c r="AIE199" s="181"/>
      <c r="AIF199" s="181"/>
      <c r="AIG199" s="181"/>
      <c r="AIH199" s="181"/>
      <c r="AII199" s="181"/>
      <c r="AIJ199" s="181"/>
      <c r="AIK199" s="181"/>
      <c r="AIL199" s="181"/>
      <c r="AIM199" s="181"/>
      <c r="AIN199" s="181"/>
      <c r="AIO199" s="181"/>
      <c r="AIP199" s="181"/>
      <c r="AIQ199" s="181"/>
      <c r="AIR199" s="181"/>
      <c r="AIS199" s="181"/>
      <c r="AIT199" s="181"/>
      <c r="AIU199" s="181"/>
      <c r="AIV199" s="181"/>
      <c r="AIW199" s="181"/>
      <c r="AIX199" s="181"/>
      <c r="AIY199" s="181"/>
      <c r="AIZ199" s="181"/>
      <c r="AJA199" s="181"/>
      <c r="AJB199" s="181"/>
      <c r="AJC199" s="181"/>
      <c r="AJD199" s="181"/>
      <c r="AJE199" s="181"/>
      <c r="AJF199" s="181"/>
      <c r="AJG199" s="181"/>
      <c r="AJH199" s="181"/>
      <c r="AJI199" s="181"/>
      <c r="AJJ199" s="181"/>
    </row>
    <row r="200" spans="1:946" s="182" customFormat="1" ht="21.75" customHeight="1" x14ac:dyDescent="0.25">
      <c r="A200" s="40" t="s">
        <v>123</v>
      </c>
      <c r="B200" s="40" t="s">
        <v>454</v>
      </c>
      <c r="C200" s="157"/>
      <c r="D200" s="107"/>
      <c r="E200" s="107"/>
      <c r="F200" s="87" t="s">
        <v>77</v>
      </c>
      <c r="G200" s="107"/>
      <c r="H200" s="107"/>
      <c r="I200" s="107"/>
      <c r="J200" s="107"/>
      <c r="K200" s="110"/>
      <c r="L200" s="107"/>
      <c r="M200" s="179" t="s">
        <v>66</v>
      </c>
      <c r="N200" s="158"/>
      <c r="O200" s="158"/>
      <c r="P200" s="64">
        <v>4</v>
      </c>
      <c r="Q200" s="64">
        <v>2</v>
      </c>
      <c r="R200" s="64">
        <v>1</v>
      </c>
      <c r="S200" s="64">
        <v>6</v>
      </c>
      <c r="T200" s="76">
        <v>3</v>
      </c>
      <c r="U200" s="76">
        <v>3</v>
      </c>
      <c r="V200" s="76">
        <v>3</v>
      </c>
      <c r="W200" s="158"/>
      <c r="X200" s="158"/>
      <c r="Y200" s="158"/>
      <c r="Z200" s="51">
        <f t="shared" si="2"/>
        <v>22</v>
      </c>
      <c r="AA200" s="57"/>
      <c r="AB200" s="53">
        <v>5</v>
      </c>
      <c r="AC200" s="115"/>
      <c r="AD200" s="116"/>
      <c r="AE200" s="116"/>
      <c r="AF200" s="69"/>
      <c r="AG200" s="57"/>
      <c r="AH200" s="57"/>
      <c r="AI200" s="67"/>
      <c r="AJ200" s="181"/>
      <c r="AK200" s="181"/>
      <c r="AL200" s="181"/>
      <c r="AM200" s="181"/>
      <c r="AN200" s="181"/>
      <c r="AO200" s="181"/>
      <c r="AP200" s="181"/>
      <c r="AQ200" s="181"/>
      <c r="AR200" s="181"/>
      <c r="AS200" s="181"/>
      <c r="AT200" s="181"/>
      <c r="AU200" s="181"/>
      <c r="AV200" s="181"/>
      <c r="AW200" s="181"/>
      <c r="AX200" s="181"/>
      <c r="AY200" s="181"/>
      <c r="AZ200" s="181"/>
      <c r="BA200" s="181"/>
      <c r="BB200" s="181"/>
      <c r="BC200" s="181"/>
      <c r="BD200" s="181"/>
      <c r="BE200" s="181"/>
      <c r="BF200" s="181"/>
      <c r="BG200" s="181"/>
      <c r="BH200" s="181"/>
      <c r="BI200" s="181"/>
      <c r="BJ200" s="181"/>
      <c r="BK200" s="181"/>
      <c r="BL200" s="181"/>
      <c r="BM200" s="181"/>
      <c r="BN200" s="181"/>
      <c r="BO200" s="181"/>
      <c r="BP200" s="181"/>
      <c r="BQ200" s="181"/>
      <c r="BR200" s="181"/>
      <c r="BS200" s="181"/>
      <c r="BT200" s="181"/>
      <c r="BU200" s="181"/>
      <c r="BV200" s="181"/>
      <c r="BW200" s="181"/>
      <c r="BX200" s="181"/>
      <c r="BY200" s="181"/>
      <c r="BZ200" s="181"/>
      <c r="CA200" s="181"/>
      <c r="CB200" s="181"/>
      <c r="CC200" s="181"/>
      <c r="CD200" s="181"/>
      <c r="CE200" s="181"/>
      <c r="CF200" s="181"/>
      <c r="CG200" s="181"/>
      <c r="CH200" s="181"/>
      <c r="CI200" s="181"/>
      <c r="CJ200" s="181"/>
      <c r="CK200" s="181"/>
      <c r="CL200" s="181"/>
      <c r="CM200" s="181"/>
      <c r="CN200" s="181"/>
      <c r="CO200" s="181"/>
      <c r="CP200" s="181"/>
      <c r="CQ200" s="181"/>
      <c r="CR200" s="181"/>
      <c r="CS200" s="181"/>
      <c r="CT200" s="181"/>
      <c r="CU200" s="181"/>
      <c r="CV200" s="181"/>
      <c r="CW200" s="181"/>
      <c r="CX200" s="181"/>
      <c r="CY200" s="181"/>
      <c r="CZ200" s="181"/>
      <c r="DA200" s="181"/>
      <c r="DB200" s="181"/>
      <c r="DC200" s="181"/>
      <c r="DD200" s="181"/>
      <c r="DE200" s="181"/>
      <c r="DF200" s="181"/>
      <c r="DG200" s="181"/>
      <c r="DH200" s="181"/>
      <c r="DI200" s="181"/>
      <c r="DJ200" s="181"/>
      <c r="DK200" s="181"/>
      <c r="DL200" s="181"/>
      <c r="DM200" s="181"/>
      <c r="DN200" s="181"/>
      <c r="DO200" s="181"/>
      <c r="DP200" s="181"/>
      <c r="DQ200" s="181"/>
      <c r="DR200" s="181"/>
      <c r="DS200" s="181"/>
      <c r="DT200" s="181"/>
      <c r="DU200" s="181"/>
      <c r="DV200" s="181"/>
      <c r="DW200" s="181"/>
      <c r="DX200" s="181"/>
      <c r="DY200" s="181"/>
      <c r="DZ200" s="181"/>
      <c r="EA200" s="181"/>
      <c r="EB200" s="181"/>
      <c r="EC200" s="181"/>
      <c r="ED200" s="181"/>
      <c r="EE200" s="181"/>
      <c r="EF200" s="181"/>
      <c r="EG200" s="181"/>
      <c r="EH200" s="181"/>
      <c r="EI200" s="181"/>
      <c r="EJ200" s="181"/>
      <c r="EK200" s="181"/>
      <c r="EL200" s="181"/>
      <c r="EM200" s="181"/>
      <c r="EN200" s="181"/>
      <c r="EO200" s="181"/>
      <c r="EP200" s="181"/>
      <c r="EQ200" s="181"/>
      <c r="ER200" s="181"/>
      <c r="ES200" s="181"/>
      <c r="ET200" s="181"/>
      <c r="EU200" s="181"/>
      <c r="EV200" s="181"/>
      <c r="EW200" s="181"/>
      <c r="EX200" s="181"/>
      <c r="EY200" s="181"/>
      <c r="EZ200" s="181"/>
      <c r="FA200" s="181"/>
      <c r="FB200" s="181"/>
      <c r="FC200" s="181"/>
      <c r="FD200" s="181"/>
      <c r="FE200" s="181"/>
      <c r="FF200" s="181"/>
      <c r="FG200" s="181"/>
      <c r="FH200" s="181"/>
      <c r="FI200" s="181"/>
      <c r="FJ200" s="181"/>
      <c r="FK200" s="181"/>
      <c r="FL200" s="181"/>
      <c r="FM200" s="181"/>
      <c r="FN200" s="181"/>
      <c r="FO200" s="181"/>
      <c r="FP200" s="181"/>
      <c r="FQ200" s="181"/>
      <c r="FR200" s="181"/>
      <c r="FS200" s="181"/>
      <c r="FT200" s="181"/>
      <c r="FU200" s="181"/>
      <c r="FV200" s="181"/>
      <c r="FW200" s="181"/>
      <c r="FX200" s="181"/>
      <c r="FY200" s="181"/>
      <c r="FZ200" s="181"/>
      <c r="GA200" s="181"/>
      <c r="GB200" s="181"/>
      <c r="GC200" s="181"/>
      <c r="GD200" s="181"/>
      <c r="GE200" s="181"/>
      <c r="GF200" s="181"/>
      <c r="GG200" s="181"/>
      <c r="GH200" s="181"/>
      <c r="GI200" s="181"/>
      <c r="GJ200" s="181"/>
      <c r="GK200" s="181"/>
      <c r="GL200" s="181"/>
      <c r="GM200" s="181"/>
      <c r="GN200" s="181"/>
      <c r="GO200" s="181"/>
      <c r="GP200" s="181"/>
      <c r="GQ200" s="181"/>
      <c r="GR200" s="181"/>
      <c r="GS200" s="181"/>
      <c r="GT200" s="181"/>
      <c r="GU200" s="181"/>
      <c r="GV200" s="181"/>
      <c r="GW200" s="181"/>
      <c r="GX200" s="181"/>
      <c r="GY200" s="181"/>
      <c r="GZ200" s="181"/>
      <c r="HA200" s="181"/>
      <c r="HB200" s="181"/>
      <c r="HC200" s="181"/>
      <c r="HD200" s="181"/>
      <c r="HE200" s="181"/>
      <c r="HF200" s="181"/>
      <c r="HG200" s="181"/>
      <c r="HH200" s="181"/>
      <c r="HI200" s="181"/>
      <c r="HJ200" s="181"/>
      <c r="HK200" s="181"/>
      <c r="HL200" s="181"/>
      <c r="HM200" s="181"/>
      <c r="HN200" s="181"/>
      <c r="HO200" s="181"/>
      <c r="HP200" s="181"/>
      <c r="HQ200" s="181"/>
      <c r="HR200" s="181"/>
      <c r="HS200" s="181"/>
      <c r="HT200" s="181"/>
      <c r="HU200" s="181"/>
      <c r="HV200" s="181"/>
      <c r="HW200" s="181"/>
      <c r="HX200" s="181"/>
      <c r="HY200" s="181"/>
      <c r="HZ200" s="181"/>
      <c r="IA200" s="181"/>
      <c r="IB200" s="181"/>
      <c r="IC200" s="181"/>
      <c r="ID200" s="181"/>
      <c r="IE200" s="181"/>
      <c r="IF200" s="181"/>
      <c r="IG200" s="181"/>
      <c r="IH200" s="181"/>
      <c r="II200" s="181"/>
      <c r="IJ200" s="181"/>
      <c r="IK200" s="181"/>
      <c r="IL200" s="181"/>
      <c r="IM200" s="181"/>
      <c r="IN200" s="181"/>
      <c r="IO200" s="181"/>
      <c r="IP200" s="181"/>
      <c r="IQ200" s="181"/>
      <c r="IR200" s="181"/>
      <c r="IS200" s="181"/>
      <c r="IT200" s="181"/>
      <c r="IU200" s="181"/>
      <c r="IV200" s="181"/>
      <c r="IW200" s="181"/>
      <c r="IX200" s="181"/>
      <c r="IY200" s="181"/>
      <c r="IZ200" s="181"/>
      <c r="JA200" s="181"/>
      <c r="JB200" s="181"/>
      <c r="JC200" s="181"/>
      <c r="JD200" s="181"/>
      <c r="JE200" s="181"/>
      <c r="JF200" s="181"/>
      <c r="JG200" s="181"/>
      <c r="JH200" s="181"/>
      <c r="JI200" s="181"/>
      <c r="JJ200" s="181"/>
      <c r="JK200" s="181"/>
      <c r="JL200" s="181"/>
      <c r="JM200" s="181"/>
      <c r="JN200" s="181"/>
      <c r="JO200" s="181"/>
      <c r="JP200" s="181"/>
      <c r="JQ200" s="181"/>
      <c r="JR200" s="181"/>
      <c r="JS200" s="181"/>
      <c r="JT200" s="181"/>
      <c r="JU200" s="181"/>
      <c r="JV200" s="181"/>
      <c r="JW200" s="181"/>
      <c r="JX200" s="181"/>
      <c r="JY200" s="181"/>
      <c r="JZ200" s="181"/>
      <c r="KA200" s="181"/>
      <c r="KB200" s="181"/>
      <c r="KC200" s="181"/>
      <c r="KD200" s="181"/>
      <c r="KE200" s="181"/>
      <c r="KF200" s="181"/>
      <c r="KG200" s="181"/>
      <c r="KH200" s="181"/>
      <c r="KI200" s="181"/>
      <c r="KJ200" s="181"/>
      <c r="KK200" s="181"/>
      <c r="KL200" s="181"/>
      <c r="KM200" s="181"/>
      <c r="KN200" s="181"/>
      <c r="KO200" s="181"/>
      <c r="KP200" s="181"/>
      <c r="KQ200" s="181"/>
      <c r="KR200" s="181"/>
      <c r="KS200" s="181"/>
      <c r="KT200" s="181"/>
      <c r="KU200" s="181"/>
      <c r="KV200" s="181"/>
      <c r="KW200" s="181"/>
      <c r="KX200" s="181"/>
      <c r="KY200" s="181"/>
      <c r="KZ200" s="181"/>
      <c r="LA200" s="181"/>
      <c r="LB200" s="181"/>
      <c r="LC200" s="181"/>
      <c r="LD200" s="181"/>
      <c r="LE200" s="181"/>
      <c r="LF200" s="181"/>
      <c r="LG200" s="181"/>
      <c r="LH200" s="181"/>
      <c r="LI200" s="181"/>
      <c r="LJ200" s="181"/>
      <c r="LK200" s="181"/>
      <c r="LL200" s="181"/>
      <c r="LM200" s="181"/>
      <c r="LN200" s="181"/>
      <c r="LO200" s="181"/>
      <c r="LP200" s="181"/>
      <c r="LQ200" s="181"/>
      <c r="LR200" s="181"/>
      <c r="LS200" s="181"/>
      <c r="LT200" s="181"/>
      <c r="LU200" s="181"/>
      <c r="LV200" s="181"/>
      <c r="LW200" s="181"/>
      <c r="LX200" s="181"/>
      <c r="LY200" s="181"/>
      <c r="LZ200" s="181"/>
      <c r="MA200" s="181"/>
      <c r="MB200" s="181"/>
      <c r="MC200" s="181"/>
      <c r="MD200" s="181"/>
      <c r="ME200" s="181"/>
      <c r="MF200" s="181"/>
      <c r="MG200" s="181"/>
      <c r="MH200" s="181"/>
      <c r="MI200" s="181"/>
      <c r="MJ200" s="181"/>
      <c r="MK200" s="181"/>
      <c r="ML200" s="181"/>
      <c r="MM200" s="181"/>
      <c r="MN200" s="181"/>
      <c r="MO200" s="181"/>
      <c r="MP200" s="181"/>
      <c r="MQ200" s="181"/>
      <c r="MR200" s="181"/>
      <c r="MS200" s="181"/>
      <c r="MT200" s="181"/>
      <c r="MU200" s="181"/>
      <c r="MV200" s="181"/>
      <c r="MW200" s="181"/>
      <c r="MX200" s="181"/>
      <c r="MY200" s="181"/>
      <c r="MZ200" s="181"/>
      <c r="NA200" s="181"/>
      <c r="NB200" s="181"/>
      <c r="NC200" s="181"/>
      <c r="ND200" s="181"/>
      <c r="NE200" s="181"/>
      <c r="NF200" s="181"/>
      <c r="NG200" s="181"/>
      <c r="NH200" s="181"/>
      <c r="NI200" s="181"/>
      <c r="NJ200" s="181"/>
      <c r="NK200" s="181"/>
      <c r="NL200" s="181"/>
      <c r="NM200" s="181"/>
      <c r="NN200" s="181"/>
      <c r="NO200" s="181"/>
      <c r="NP200" s="181"/>
      <c r="NQ200" s="181"/>
      <c r="NR200" s="181"/>
      <c r="NS200" s="181"/>
      <c r="NT200" s="181"/>
      <c r="NU200" s="181"/>
      <c r="NV200" s="181"/>
      <c r="NW200" s="181"/>
      <c r="NX200" s="181"/>
      <c r="NY200" s="181"/>
      <c r="NZ200" s="181"/>
      <c r="OA200" s="181"/>
      <c r="OB200" s="181"/>
      <c r="OC200" s="181"/>
      <c r="OD200" s="181"/>
      <c r="OE200" s="181"/>
      <c r="OF200" s="181"/>
      <c r="OG200" s="181"/>
      <c r="OH200" s="181"/>
      <c r="OI200" s="181"/>
      <c r="OJ200" s="181"/>
      <c r="OK200" s="181"/>
      <c r="OL200" s="181"/>
      <c r="OM200" s="181"/>
      <c r="ON200" s="181"/>
      <c r="OO200" s="181"/>
      <c r="OP200" s="181"/>
      <c r="OQ200" s="181"/>
      <c r="OR200" s="181"/>
      <c r="OS200" s="181"/>
      <c r="OT200" s="181"/>
      <c r="OU200" s="181"/>
      <c r="OV200" s="181"/>
      <c r="OW200" s="181"/>
      <c r="OX200" s="181"/>
      <c r="OY200" s="181"/>
      <c r="OZ200" s="181"/>
      <c r="PA200" s="181"/>
      <c r="PB200" s="181"/>
      <c r="PC200" s="181"/>
      <c r="PD200" s="181"/>
      <c r="PE200" s="181"/>
      <c r="PF200" s="181"/>
      <c r="PG200" s="181"/>
      <c r="PH200" s="181"/>
      <c r="PI200" s="181"/>
      <c r="PJ200" s="181"/>
      <c r="PK200" s="181"/>
      <c r="PL200" s="181"/>
      <c r="PM200" s="181"/>
      <c r="PN200" s="181"/>
      <c r="PO200" s="181"/>
      <c r="PP200" s="181"/>
      <c r="PQ200" s="181"/>
      <c r="PR200" s="181"/>
      <c r="PS200" s="181"/>
      <c r="PT200" s="181"/>
      <c r="PU200" s="181"/>
      <c r="PV200" s="181"/>
      <c r="PW200" s="181"/>
      <c r="PX200" s="181"/>
      <c r="PY200" s="181"/>
      <c r="PZ200" s="181"/>
      <c r="QA200" s="181"/>
      <c r="QB200" s="181"/>
      <c r="QC200" s="181"/>
      <c r="QD200" s="181"/>
      <c r="QE200" s="181"/>
      <c r="QF200" s="181"/>
      <c r="QG200" s="181"/>
      <c r="QH200" s="181"/>
      <c r="QI200" s="181"/>
      <c r="QJ200" s="181"/>
      <c r="QK200" s="181"/>
      <c r="QL200" s="181"/>
      <c r="QM200" s="181"/>
      <c r="QN200" s="181"/>
      <c r="QO200" s="181"/>
      <c r="QP200" s="181"/>
      <c r="QQ200" s="181"/>
      <c r="QR200" s="181"/>
      <c r="QS200" s="181"/>
      <c r="QT200" s="181"/>
      <c r="QU200" s="181"/>
      <c r="QV200" s="181"/>
      <c r="QW200" s="181"/>
      <c r="QX200" s="181"/>
      <c r="QY200" s="181"/>
      <c r="QZ200" s="181"/>
      <c r="RA200" s="181"/>
      <c r="RB200" s="181"/>
      <c r="RC200" s="181"/>
      <c r="RD200" s="181"/>
      <c r="RE200" s="181"/>
      <c r="RF200" s="181"/>
      <c r="RG200" s="181"/>
      <c r="RH200" s="181"/>
      <c r="RI200" s="181"/>
      <c r="RJ200" s="181"/>
      <c r="RK200" s="181"/>
      <c r="RL200" s="181"/>
      <c r="RM200" s="181"/>
      <c r="RN200" s="181"/>
      <c r="RO200" s="181"/>
      <c r="RP200" s="181"/>
      <c r="RQ200" s="181"/>
      <c r="RR200" s="181"/>
      <c r="RS200" s="181"/>
      <c r="RT200" s="181"/>
      <c r="RU200" s="181"/>
      <c r="RV200" s="181"/>
      <c r="RW200" s="181"/>
      <c r="RX200" s="181"/>
      <c r="RY200" s="181"/>
      <c r="RZ200" s="181"/>
      <c r="SA200" s="181"/>
      <c r="SB200" s="181"/>
      <c r="SC200" s="181"/>
      <c r="SD200" s="181"/>
      <c r="SE200" s="181"/>
      <c r="SF200" s="181"/>
      <c r="SG200" s="181"/>
      <c r="SH200" s="181"/>
      <c r="SI200" s="181"/>
      <c r="SJ200" s="181"/>
      <c r="SK200" s="181"/>
      <c r="SL200" s="181"/>
      <c r="SM200" s="181"/>
      <c r="SN200" s="181"/>
      <c r="SO200" s="181"/>
      <c r="SP200" s="181"/>
      <c r="SQ200" s="181"/>
      <c r="SR200" s="181"/>
      <c r="SS200" s="181"/>
      <c r="ST200" s="181"/>
      <c r="SU200" s="181"/>
      <c r="SV200" s="181"/>
      <c r="SW200" s="181"/>
      <c r="SX200" s="181"/>
      <c r="SY200" s="181"/>
      <c r="SZ200" s="181"/>
      <c r="TA200" s="181"/>
      <c r="TB200" s="181"/>
      <c r="TC200" s="181"/>
      <c r="TD200" s="181"/>
      <c r="TE200" s="181"/>
      <c r="TF200" s="181"/>
      <c r="TG200" s="181"/>
      <c r="TH200" s="181"/>
      <c r="TI200" s="181"/>
      <c r="TJ200" s="181"/>
      <c r="TK200" s="181"/>
      <c r="TL200" s="181"/>
      <c r="TM200" s="181"/>
      <c r="TN200" s="181"/>
      <c r="TO200" s="181"/>
      <c r="TP200" s="181"/>
      <c r="TQ200" s="181"/>
      <c r="TR200" s="181"/>
      <c r="TS200" s="181"/>
      <c r="TT200" s="181"/>
      <c r="TU200" s="181"/>
      <c r="TV200" s="181"/>
      <c r="TW200" s="181"/>
      <c r="TX200" s="181"/>
      <c r="TY200" s="181"/>
      <c r="TZ200" s="181"/>
      <c r="UA200" s="181"/>
      <c r="UB200" s="181"/>
      <c r="UC200" s="181"/>
      <c r="UD200" s="181"/>
      <c r="UE200" s="181"/>
      <c r="UF200" s="181"/>
      <c r="UG200" s="181"/>
      <c r="UH200" s="181"/>
      <c r="UI200" s="181"/>
      <c r="UJ200" s="181"/>
      <c r="UK200" s="181"/>
      <c r="UL200" s="181"/>
      <c r="UM200" s="181"/>
      <c r="UN200" s="181"/>
      <c r="UO200" s="181"/>
      <c r="UP200" s="181"/>
      <c r="UQ200" s="181"/>
      <c r="UR200" s="181"/>
      <c r="US200" s="181"/>
      <c r="UT200" s="181"/>
      <c r="UU200" s="181"/>
      <c r="UV200" s="181"/>
      <c r="UW200" s="181"/>
      <c r="UX200" s="181"/>
      <c r="UY200" s="181"/>
      <c r="UZ200" s="181"/>
      <c r="VA200" s="181"/>
      <c r="VB200" s="181"/>
      <c r="VC200" s="181"/>
      <c r="VD200" s="181"/>
      <c r="VE200" s="181"/>
      <c r="VF200" s="181"/>
      <c r="VG200" s="181"/>
      <c r="VH200" s="181"/>
      <c r="VI200" s="181"/>
      <c r="VJ200" s="181"/>
      <c r="VK200" s="181"/>
      <c r="VL200" s="181"/>
      <c r="VM200" s="181"/>
      <c r="VN200" s="181"/>
      <c r="VO200" s="181"/>
      <c r="VP200" s="181"/>
      <c r="VQ200" s="181"/>
      <c r="VR200" s="181"/>
      <c r="VS200" s="181"/>
      <c r="VT200" s="181"/>
      <c r="VU200" s="181"/>
      <c r="VV200" s="181"/>
      <c r="VW200" s="181"/>
      <c r="VX200" s="181"/>
      <c r="VY200" s="181"/>
      <c r="VZ200" s="181"/>
      <c r="WA200" s="181"/>
      <c r="WB200" s="181"/>
      <c r="WC200" s="181"/>
      <c r="WD200" s="181"/>
      <c r="WE200" s="181"/>
      <c r="WF200" s="181"/>
      <c r="WG200" s="181"/>
      <c r="WH200" s="181"/>
      <c r="WI200" s="181"/>
      <c r="WJ200" s="181"/>
      <c r="WK200" s="181"/>
      <c r="WL200" s="181"/>
      <c r="WM200" s="181"/>
      <c r="WN200" s="181"/>
      <c r="WO200" s="181"/>
      <c r="WP200" s="181"/>
      <c r="WQ200" s="181"/>
      <c r="WR200" s="181"/>
      <c r="WS200" s="181"/>
      <c r="WT200" s="181"/>
      <c r="WU200" s="181"/>
      <c r="WV200" s="181"/>
      <c r="WW200" s="181"/>
      <c r="WX200" s="181"/>
      <c r="WY200" s="181"/>
      <c r="WZ200" s="181"/>
      <c r="XA200" s="181"/>
      <c r="XB200" s="181"/>
      <c r="XC200" s="181"/>
      <c r="XD200" s="181"/>
      <c r="XE200" s="181"/>
      <c r="XF200" s="181"/>
      <c r="XG200" s="181"/>
      <c r="XH200" s="181"/>
      <c r="XI200" s="181"/>
      <c r="XJ200" s="181"/>
      <c r="XK200" s="181"/>
      <c r="XL200" s="181"/>
      <c r="XM200" s="181"/>
      <c r="XN200" s="181"/>
      <c r="XO200" s="181"/>
      <c r="XP200" s="181"/>
      <c r="XQ200" s="181"/>
      <c r="XR200" s="181"/>
      <c r="XS200" s="181"/>
      <c r="XT200" s="181"/>
      <c r="XU200" s="181"/>
      <c r="XV200" s="181"/>
      <c r="XW200" s="181"/>
      <c r="XX200" s="181"/>
      <c r="XY200" s="181"/>
      <c r="XZ200" s="181"/>
      <c r="YA200" s="181"/>
      <c r="YB200" s="181"/>
      <c r="YC200" s="181"/>
      <c r="YD200" s="181"/>
      <c r="YE200" s="181"/>
      <c r="YF200" s="181"/>
      <c r="YG200" s="181"/>
      <c r="YH200" s="181"/>
      <c r="YI200" s="181"/>
      <c r="YJ200" s="181"/>
      <c r="YK200" s="181"/>
      <c r="YL200" s="181"/>
      <c r="YM200" s="181"/>
      <c r="YN200" s="181"/>
      <c r="YO200" s="181"/>
      <c r="YP200" s="181"/>
      <c r="YQ200" s="181"/>
      <c r="YR200" s="181"/>
      <c r="YS200" s="181"/>
      <c r="YT200" s="181"/>
      <c r="YU200" s="181"/>
      <c r="YV200" s="181"/>
      <c r="YW200" s="181"/>
      <c r="YX200" s="181"/>
      <c r="YY200" s="181"/>
      <c r="YZ200" s="181"/>
      <c r="ZA200" s="181"/>
      <c r="ZB200" s="181"/>
      <c r="ZC200" s="181"/>
      <c r="ZD200" s="181"/>
      <c r="ZE200" s="181"/>
      <c r="ZF200" s="181"/>
      <c r="ZG200" s="181"/>
      <c r="ZH200" s="181"/>
      <c r="ZI200" s="181"/>
      <c r="ZJ200" s="181"/>
      <c r="ZK200" s="181"/>
      <c r="ZL200" s="181"/>
      <c r="ZM200" s="181"/>
      <c r="ZN200" s="181"/>
      <c r="ZO200" s="181"/>
      <c r="ZP200" s="181"/>
      <c r="ZQ200" s="181"/>
      <c r="ZR200" s="181"/>
      <c r="ZS200" s="181"/>
      <c r="ZT200" s="181"/>
      <c r="ZU200" s="181"/>
      <c r="ZV200" s="181"/>
      <c r="ZW200" s="181"/>
      <c r="ZX200" s="181"/>
      <c r="ZY200" s="181"/>
      <c r="ZZ200" s="181"/>
      <c r="AAA200" s="181"/>
      <c r="AAB200" s="181"/>
      <c r="AAC200" s="181"/>
      <c r="AAD200" s="181"/>
      <c r="AAE200" s="181"/>
      <c r="AAF200" s="181"/>
      <c r="AAG200" s="181"/>
      <c r="AAH200" s="181"/>
      <c r="AAI200" s="181"/>
      <c r="AAJ200" s="181"/>
      <c r="AAK200" s="181"/>
      <c r="AAL200" s="181"/>
      <c r="AAM200" s="181"/>
      <c r="AAN200" s="181"/>
      <c r="AAO200" s="181"/>
      <c r="AAP200" s="181"/>
      <c r="AAQ200" s="181"/>
      <c r="AAR200" s="181"/>
      <c r="AAS200" s="181"/>
      <c r="AAT200" s="181"/>
      <c r="AAU200" s="181"/>
      <c r="AAV200" s="181"/>
      <c r="AAW200" s="181"/>
      <c r="AAX200" s="181"/>
      <c r="AAY200" s="181"/>
      <c r="AAZ200" s="181"/>
      <c r="ABA200" s="181"/>
      <c r="ABB200" s="181"/>
      <c r="ABC200" s="181"/>
      <c r="ABD200" s="181"/>
      <c r="ABE200" s="181"/>
      <c r="ABF200" s="181"/>
      <c r="ABG200" s="181"/>
      <c r="ABH200" s="181"/>
      <c r="ABI200" s="181"/>
      <c r="ABJ200" s="181"/>
      <c r="ABK200" s="181"/>
      <c r="ABL200" s="181"/>
      <c r="ABM200" s="181"/>
      <c r="ABN200" s="181"/>
      <c r="ABO200" s="181"/>
      <c r="ABP200" s="181"/>
      <c r="ABQ200" s="181"/>
      <c r="ABR200" s="181"/>
      <c r="ABS200" s="181"/>
      <c r="ABT200" s="181"/>
      <c r="ABU200" s="181"/>
      <c r="ABV200" s="181"/>
      <c r="ABW200" s="181"/>
      <c r="ABX200" s="181"/>
      <c r="ABY200" s="181"/>
      <c r="ABZ200" s="181"/>
      <c r="ACA200" s="181"/>
      <c r="ACB200" s="181"/>
      <c r="ACC200" s="181"/>
      <c r="ACD200" s="181"/>
      <c r="ACE200" s="181"/>
      <c r="ACF200" s="181"/>
      <c r="ACG200" s="181"/>
      <c r="ACH200" s="181"/>
      <c r="ACI200" s="181"/>
      <c r="ACJ200" s="181"/>
      <c r="ACK200" s="181"/>
      <c r="ACL200" s="181"/>
      <c r="ACM200" s="181"/>
      <c r="ACN200" s="181"/>
      <c r="ACO200" s="181"/>
      <c r="ACP200" s="181"/>
      <c r="ACQ200" s="181"/>
      <c r="ACR200" s="181"/>
      <c r="ACS200" s="181"/>
      <c r="ACT200" s="181"/>
      <c r="ACU200" s="181"/>
      <c r="ACV200" s="181"/>
      <c r="ACW200" s="181"/>
      <c r="ACX200" s="181"/>
      <c r="ACY200" s="181"/>
      <c r="ACZ200" s="181"/>
      <c r="ADA200" s="181"/>
      <c r="ADB200" s="181"/>
      <c r="ADC200" s="181"/>
      <c r="ADD200" s="181"/>
      <c r="ADE200" s="181"/>
      <c r="ADF200" s="181"/>
      <c r="ADG200" s="181"/>
      <c r="ADH200" s="181"/>
      <c r="ADI200" s="181"/>
      <c r="ADJ200" s="181"/>
      <c r="ADK200" s="181"/>
      <c r="ADL200" s="181"/>
      <c r="ADM200" s="181"/>
      <c r="ADN200" s="181"/>
      <c r="ADO200" s="181"/>
      <c r="ADP200" s="181"/>
      <c r="ADQ200" s="181"/>
      <c r="ADR200" s="181"/>
      <c r="ADS200" s="181"/>
      <c r="ADT200" s="181"/>
      <c r="ADU200" s="181"/>
      <c r="ADV200" s="181"/>
      <c r="ADW200" s="181"/>
      <c r="ADX200" s="181"/>
      <c r="ADY200" s="181"/>
      <c r="ADZ200" s="181"/>
      <c r="AEA200" s="181"/>
      <c r="AEB200" s="181"/>
      <c r="AEC200" s="181"/>
      <c r="AED200" s="181"/>
      <c r="AEE200" s="181"/>
      <c r="AEF200" s="181"/>
      <c r="AEG200" s="181"/>
      <c r="AEH200" s="181"/>
      <c r="AEI200" s="181"/>
      <c r="AEJ200" s="181"/>
      <c r="AEK200" s="181"/>
      <c r="AEL200" s="181"/>
      <c r="AEM200" s="181"/>
      <c r="AEN200" s="181"/>
      <c r="AEO200" s="181"/>
      <c r="AEP200" s="181"/>
      <c r="AEQ200" s="181"/>
      <c r="AER200" s="181"/>
      <c r="AES200" s="181"/>
      <c r="AET200" s="181"/>
      <c r="AEU200" s="181"/>
      <c r="AEV200" s="181"/>
      <c r="AEW200" s="181"/>
      <c r="AEX200" s="181"/>
      <c r="AEY200" s="181"/>
      <c r="AEZ200" s="181"/>
      <c r="AFA200" s="181"/>
      <c r="AFB200" s="181"/>
      <c r="AFC200" s="181"/>
      <c r="AFD200" s="181"/>
      <c r="AFE200" s="181"/>
      <c r="AFF200" s="181"/>
      <c r="AFG200" s="181"/>
      <c r="AFH200" s="181"/>
      <c r="AFI200" s="181"/>
      <c r="AFJ200" s="181"/>
      <c r="AFK200" s="181"/>
      <c r="AFL200" s="181"/>
      <c r="AFM200" s="181"/>
      <c r="AFN200" s="181"/>
      <c r="AFO200" s="181"/>
      <c r="AFP200" s="181"/>
      <c r="AFQ200" s="181"/>
      <c r="AFR200" s="181"/>
      <c r="AFS200" s="181"/>
      <c r="AFT200" s="181"/>
      <c r="AFU200" s="181"/>
      <c r="AFV200" s="181"/>
      <c r="AFW200" s="181"/>
      <c r="AFX200" s="181"/>
      <c r="AFY200" s="181"/>
      <c r="AFZ200" s="181"/>
      <c r="AGA200" s="181"/>
      <c r="AGB200" s="181"/>
      <c r="AGC200" s="181"/>
      <c r="AGD200" s="181"/>
      <c r="AGE200" s="181"/>
      <c r="AGF200" s="181"/>
      <c r="AGG200" s="181"/>
      <c r="AGH200" s="181"/>
      <c r="AGI200" s="181"/>
      <c r="AGJ200" s="181"/>
      <c r="AGK200" s="181"/>
      <c r="AGL200" s="181"/>
      <c r="AGM200" s="181"/>
      <c r="AGN200" s="181"/>
      <c r="AGO200" s="181"/>
      <c r="AGP200" s="181"/>
      <c r="AGQ200" s="181"/>
      <c r="AGR200" s="181"/>
      <c r="AGS200" s="181"/>
      <c r="AGT200" s="181"/>
      <c r="AGU200" s="181"/>
      <c r="AGV200" s="181"/>
      <c r="AGW200" s="181"/>
      <c r="AGX200" s="181"/>
      <c r="AGY200" s="181"/>
      <c r="AGZ200" s="181"/>
      <c r="AHA200" s="181"/>
      <c r="AHB200" s="181"/>
      <c r="AHC200" s="181"/>
      <c r="AHD200" s="181"/>
      <c r="AHE200" s="181"/>
      <c r="AHF200" s="181"/>
      <c r="AHG200" s="181"/>
      <c r="AHH200" s="181"/>
      <c r="AHI200" s="181"/>
      <c r="AHJ200" s="181"/>
      <c r="AHK200" s="181"/>
      <c r="AHL200" s="181"/>
      <c r="AHM200" s="181"/>
      <c r="AHN200" s="181"/>
      <c r="AHO200" s="181"/>
      <c r="AHP200" s="181"/>
      <c r="AHQ200" s="181"/>
      <c r="AHR200" s="181"/>
      <c r="AHS200" s="181"/>
      <c r="AHT200" s="181"/>
      <c r="AHU200" s="181"/>
      <c r="AHV200" s="181"/>
      <c r="AHW200" s="181"/>
      <c r="AHX200" s="181"/>
      <c r="AHY200" s="181"/>
      <c r="AHZ200" s="181"/>
      <c r="AIA200" s="181"/>
      <c r="AIB200" s="181"/>
      <c r="AIC200" s="181"/>
      <c r="AID200" s="181"/>
      <c r="AIE200" s="181"/>
      <c r="AIF200" s="181"/>
      <c r="AIG200" s="181"/>
      <c r="AIH200" s="181"/>
      <c r="AII200" s="181"/>
      <c r="AIJ200" s="181"/>
      <c r="AIK200" s="181"/>
      <c r="AIL200" s="181"/>
      <c r="AIM200" s="181"/>
      <c r="AIN200" s="181"/>
      <c r="AIO200" s="181"/>
      <c r="AIP200" s="181"/>
      <c r="AIQ200" s="181"/>
      <c r="AIR200" s="181"/>
      <c r="AIS200" s="181"/>
      <c r="AIT200" s="181"/>
      <c r="AIU200" s="181"/>
      <c r="AIV200" s="181"/>
      <c r="AIW200" s="181"/>
      <c r="AIX200" s="181"/>
      <c r="AIY200" s="181"/>
      <c r="AIZ200" s="181"/>
      <c r="AJA200" s="181"/>
      <c r="AJB200" s="181"/>
      <c r="AJC200" s="181"/>
      <c r="AJD200" s="181"/>
      <c r="AJE200" s="181"/>
      <c r="AJF200" s="181"/>
      <c r="AJG200" s="181"/>
      <c r="AJH200" s="181"/>
      <c r="AJI200" s="181"/>
      <c r="AJJ200" s="181"/>
    </row>
    <row r="201" spans="1:946" s="182" customFormat="1" ht="21.75" customHeight="1" x14ac:dyDescent="0.25">
      <c r="A201" s="40" t="s">
        <v>123</v>
      </c>
      <c r="B201" s="40" t="s">
        <v>439</v>
      </c>
      <c r="C201" s="157" t="s">
        <v>460</v>
      </c>
      <c r="D201" s="107" t="s">
        <v>68</v>
      </c>
      <c r="E201" s="107" t="s">
        <v>461</v>
      </c>
      <c r="F201" s="87" t="s">
        <v>77</v>
      </c>
      <c r="G201" s="107" t="s">
        <v>60</v>
      </c>
      <c r="H201" s="107" t="s">
        <v>462</v>
      </c>
      <c r="I201" s="107" t="s">
        <v>62</v>
      </c>
      <c r="J201" s="184" t="s">
        <v>463</v>
      </c>
      <c r="K201" s="110" t="s">
        <v>464</v>
      </c>
      <c r="L201" s="177" t="s">
        <v>465</v>
      </c>
      <c r="M201" s="112" t="s">
        <v>57</v>
      </c>
      <c r="N201" s="158"/>
      <c r="O201" s="158"/>
      <c r="P201" s="112">
        <v>1</v>
      </c>
      <c r="Q201" s="158"/>
      <c r="R201" s="112">
        <v>1</v>
      </c>
      <c r="S201" s="158"/>
      <c r="T201" s="158"/>
      <c r="U201" s="158"/>
      <c r="V201" s="158"/>
      <c r="W201" s="158"/>
      <c r="X201" s="158"/>
      <c r="Y201" s="158"/>
      <c r="Z201" s="51">
        <f t="shared" si="2"/>
        <v>2</v>
      </c>
      <c r="AA201" s="57">
        <v>0</v>
      </c>
      <c r="AB201" s="53"/>
      <c r="AC201" s="115">
        <f>Z202/(AA201+Z201)</f>
        <v>1</v>
      </c>
      <c r="AD201" s="116">
        <v>2266000</v>
      </c>
      <c r="AE201" s="116">
        <v>2266000</v>
      </c>
      <c r="AF201" s="56">
        <f>IFERROR(AE201/AD201," ")</f>
        <v>1</v>
      </c>
      <c r="AG201" s="57">
        <v>4</v>
      </c>
      <c r="AH201" s="57">
        <v>4</v>
      </c>
      <c r="AI201" s="54">
        <f>IFERROR(AH201/AG201," ")</f>
        <v>1</v>
      </c>
      <c r="AJ201" s="181"/>
      <c r="AK201" s="181"/>
      <c r="AL201" s="181"/>
      <c r="AM201" s="181"/>
      <c r="AN201" s="181"/>
      <c r="AO201" s="181"/>
      <c r="AP201" s="181"/>
      <c r="AQ201" s="181"/>
      <c r="AR201" s="181"/>
      <c r="AS201" s="181"/>
      <c r="AT201" s="181"/>
      <c r="AU201" s="181"/>
      <c r="AV201" s="181"/>
      <c r="AW201" s="181"/>
      <c r="AX201" s="181"/>
      <c r="AY201" s="181"/>
      <c r="AZ201" s="181"/>
      <c r="BA201" s="181"/>
      <c r="BB201" s="181"/>
      <c r="BC201" s="181"/>
      <c r="BD201" s="181"/>
      <c r="BE201" s="181"/>
      <c r="BF201" s="181"/>
      <c r="BG201" s="181"/>
      <c r="BH201" s="181"/>
      <c r="BI201" s="181"/>
      <c r="BJ201" s="181"/>
      <c r="BK201" s="181"/>
      <c r="BL201" s="181"/>
      <c r="BM201" s="181"/>
      <c r="BN201" s="181"/>
      <c r="BO201" s="181"/>
      <c r="BP201" s="181"/>
      <c r="BQ201" s="181"/>
      <c r="BR201" s="181"/>
      <c r="BS201" s="181"/>
      <c r="BT201" s="181"/>
      <c r="BU201" s="181"/>
      <c r="BV201" s="181"/>
      <c r="BW201" s="181"/>
      <c r="BX201" s="181"/>
      <c r="BY201" s="181"/>
      <c r="BZ201" s="181"/>
      <c r="CA201" s="181"/>
      <c r="CB201" s="181"/>
      <c r="CC201" s="181"/>
      <c r="CD201" s="181"/>
      <c r="CE201" s="181"/>
      <c r="CF201" s="181"/>
    </row>
    <row r="202" spans="1:946" s="182" customFormat="1" ht="21.75" customHeight="1" x14ac:dyDescent="0.25">
      <c r="A202" s="40" t="s">
        <v>123</v>
      </c>
      <c r="B202" s="40" t="s">
        <v>439</v>
      </c>
      <c r="C202" s="157"/>
      <c r="D202" s="107"/>
      <c r="E202" s="107"/>
      <c r="F202" s="87" t="s">
        <v>77</v>
      </c>
      <c r="G202" s="107"/>
      <c r="H202" s="107"/>
      <c r="I202" s="107"/>
      <c r="J202" s="184"/>
      <c r="K202" s="110"/>
      <c r="L202" s="107"/>
      <c r="M202" s="179" t="s">
        <v>66</v>
      </c>
      <c r="N202" s="158"/>
      <c r="O202" s="158"/>
      <c r="P202" s="64">
        <v>1</v>
      </c>
      <c r="Q202" s="158"/>
      <c r="R202" s="64">
        <v>1</v>
      </c>
      <c r="S202" s="158"/>
      <c r="T202" s="158"/>
      <c r="U202" s="158"/>
      <c r="V202" s="158"/>
      <c r="W202" s="158"/>
      <c r="X202" s="158"/>
      <c r="Y202" s="158"/>
      <c r="Z202" s="51">
        <f t="shared" si="2"/>
        <v>2</v>
      </c>
      <c r="AA202" s="57"/>
      <c r="AB202" s="53">
        <v>1</v>
      </c>
      <c r="AC202" s="115"/>
      <c r="AD202" s="116"/>
      <c r="AE202" s="116"/>
      <c r="AF202" s="69"/>
      <c r="AG202" s="57"/>
      <c r="AH202" s="57"/>
      <c r="AI202" s="67"/>
      <c r="AJ202" s="181"/>
      <c r="AK202" s="181"/>
      <c r="AL202" s="181"/>
      <c r="AM202" s="181"/>
      <c r="AN202" s="181"/>
      <c r="AO202" s="181"/>
      <c r="AP202" s="181"/>
      <c r="AQ202" s="181"/>
      <c r="AR202" s="181"/>
      <c r="AS202" s="181"/>
      <c r="AT202" s="181"/>
      <c r="AU202" s="181"/>
      <c r="AV202" s="181"/>
      <c r="AW202" s="181"/>
      <c r="AX202" s="181"/>
      <c r="AY202" s="181"/>
      <c r="AZ202" s="181"/>
      <c r="BA202" s="181"/>
      <c r="BB202" s="181"/>
      <c r="BC202" s="181"/>
      <c r="BD202" s="181"/>
      <c r="BE202" s="181"/>
      <c r="BF202" s="181"/>
      <c r="BG202" s="181"/>
      <c r="BH202" s="181"/>
      <c r="BI202" s="181"/>
      <c r="BJ202" s="181"/>
      <c r="BK202" s="181"/>
      <c r="BL202" s="181"/>
      <c r="BM202" s="181"/>
      <c r="BN202" s="181"/>
      <c r="BO202" s="181"/>
      <c r="BP202" s="181"/>
      <c r="BQ202" s="181"/>
      <c r="BR202" s="181"/>
      <c r="BS202" s="181"/>
      <c r="BT202" s="181"/>
      <c r="BU202" s="181"/>
      <c r="BV202" s="181"/>
      <c r="BW202" s="181"/>
      <c r="BX202" s="181"/>
      <c r="BY202" s="181"/>
      <c r="BZ202" s="181"/>
      <c r="CA202" s="181"/>
      <c r="CB202" s="181"/>
      <c r="CC202" s="181"/>
      <c r="CD202" s="181"/>
      <c r="CE202" s="181"/>
      <c r="CF202" s="181"/>
    </row>
    <row r="203" spans="1:946" s="182" customFormat="1" ht="21.75" customHeight="1" x14ac:dyDescent="0.25">
      <c r="A203" s="40" t="s">
        <v>123</v>
      </c>
      <c r="B203" s="40" t="s">
        <v>439</v>
      </c>
      <c r="C203" s="157" t="s">
        <v>466</v>
      </c>
      <c r="D203" s="107" t="s">
        <v>68</v>
      </c>
      <c r="E203" s="107" t="s">
        <v>467</v>
      </c>
      <c r="F203" s="87" t="s">
        <v>77</v>
      </c>
      <c r="G203" s="107" t="s">
        <v>60</v>
      </c>
      <c r="H203" s="107" t="s">
        <v>468</v>
      </c>
      <c r="I203" s="107" t="s">
        <v>457</v>
      </c>
      <c r="J203" s="107" t="s">
        <v>469</v>
      </c>
      <c r="K203" s="110" t="s">
        <v>457</v>
      </c>
      <c r="L203" s="177">
        <v>44702</v>
      </c>
      <c r="M203" s="112" t="s">
        <v>57</v>
      </c>
      <c r="N203" s="183"/>
      <c r="O203" s="183"/>
      <c r="P203" s="183"/>
      <c r="Q203" s="183"/>
      <c r="R203" s="48">
        <v>1</v>
      </c>
      <c r="S203" s="183"/>
      <c r="T203" s="183"/>
      <c r="U203" s="183"/>
      <c r="V203" s="183"/>
      <c r="W203" s="183"/>
      <c r="X203" s="183"/>
      <c r="Y203" s="183"/>
      <c r="Z203" s="51">
        <f t="shared" ref="Z203:Z218" si="3">+SUM(N203:Y203)</f>
        <v>1</v>
      </c>
      <c r="AA203" s="57">
        <v>0</v>
      </c>
      <c r="AB203" s="53"/>
      <c r="AC203" s="115">
        <f>Z204/(AA203+Z203)</f>
        <v>1</v>
      </c>
      <c r="AD203" s="116">
        <v>0</v>
      </c>
      <c r="AE203" s="116">
        <v>0</v>
      </c>
      <c r="AF203" s="56" t="str">
        <f>IFERROR(AE203/AD203," ")</f>
        <v xml:space="preserve"> </v>
      </c>
      <c r="AG203" s="57">
        <v>9</v>
      </c>
      <c r="AH203" s="57">
        <v>9</v>
      </c>
      <c r="AI203" s="54">
        <f>IFERROR(AH203/AG203," ")</f>
        <v>1</v>
      </c>
      <c r="AJ203" s="181"/>
      <c r="AK203" s="181"/>
      <c r="AL203" s="181"/>
      <c r="AM203" s="181"/>
      <c r="AN203" s="181"/>
      <c r="AO203" s="181"/>
      <c r="AP203" s="181"/>
      <c r="AQ203" s="181"/>
      <c r="AR203" s="181"/>
      <c r="AS203" s="181"/>
      <c r="AT203" s="181"/>
      <c r="AU203" s="181"/>
      <c r="AV203" s="181"/>
      <c r="AW203" s="181"/>
      <c r="AX203" s="181"/>
      <c r="AY203" s="181"/>
      <c r="AZ203" s="181"/>
      <c r="BA203" s="181"/>
      <c r="BB203" s="181"/>
      <c r="BC203" s="181"/>
      <c r="BD203" s="181"/>
      <c r="BE203" s="181"/>
      <c r="BF203" s="181"/>
      <c r="BG203" s="181"/>
      <c r="BH203" s="181"/>
      <c r="BI203" s="181"/>
      <c r="BJ203" s="181"/>
      <c r="BK203" s="181"/>
      <c r="BL203" s="181"/>
      <c r="BM203" s="181"/>
      <c r="BN203" s="181"/>
      <c r="BO203" s="181"/>
      <c r="BP203" s="181"/>
      <c r="BQ203" s="181"/>
      <c r="BR203" s="181"/>
      <c r="BS203" s="181"/>
      <c r="BT203" s="181"/>
      <c r="BU203" s="181"/>
      <c r="BV203" s="181"/>
      <c r="BW203" s="181"/>
      <c r="BX203" s="181"/>
      <c r="BY203" s="181"/>
      <c r="BZ203" s="181"/>
      <c r="CA203" s="181"/>
      <c r="CB203" s="181"/>
      <c r="CC203" s="181"/>
      <c r="CD203" s="181"/>
      <c r="CE203" s="181"/>
      <c r="CF203" s="181"/>
    </row>
    <row r="204" spans="1:946" s="182" customFormat="1" ht="21.75" customHeight="1" x14ac:dyDescent="0.25">
      <c r="A204" s="40" t="s">
        <v>123</v>
      </c>
      <c r="B204" s="40" t="s">
        <v>439</v>
      </c>
      <c r="C204" s="157"/>
      <c r="D204" s="107"/>
      <c r="E204" s="107"/>
      <c r="F204" s="87" t="s">
        <v>77</v>
      </c>
      <c r="G204" s="107"/>
      <c r="H204" s="107"/>
      <c r="I204" s="107"/>
      <c r="J204" s="107"/>
      <c r="K204" s="110"/>
      <c r="L204" s="107"/>
      <c r="M204" s="179" t="s">
        <v>66</v>
      </c>
      <c r="N204" s="183"/>
      <c r="O204" s="183"/>
      <c r="P204" s="183"/>
      <c r="Q204" s="183"/>
      <c r="R204" s="64">
        <v>1</v>
      </c>
      <c r="S204" s="183"/>
      <c r="T204" s="183"/>
      <c r="U204" s="183"/>
      <c r="V204" s="183"/>
      <c r="W204" s="183"/>
      <c r="X204" s="183"/>
      <c r="Y204" s="183"/>
      <c r="Z204" s="51">
        <f t="shared" si="3"/>
        <v>1</v>
      </c>
      <c r="AA204" s="57"/>
      <c r="AB204" s="53">
        <v>0</v>
      </c>
      <c r="AC204" s="115"/>
      <c r="AD204" s="116"/>
      <c r="AE204" s="116"/>
      <c r="AF204" s="69"/>
      <c r="AG204" s="57"/>
      <c r="AH204" s="57"/>
      <c r="AI204" s="67"/>
      <c r="AJ204" s="181"/>
      <c r="AK204" s="181"/>
      <c r="AL204" s="181"/>
      <c r="AM204" s="181"/>
      <c r="AN204" s="181"/>
      <c r="AO204" s="181"/>
      <c r="AP204" s="181"/>
      <c r="AQ204" s="181"/>
      <c r="AR204" s="181"/>
      <c r="AS204" s="181"/>
      <c r="AT204" s="181"/>
      <c r="AU204" s="181"/>
      <c r="AV204" s="181"/>
      <c r="AW204" s="181"/>
      <c r="AX204" s="181"/>
      <c r="AY204" s="181"/>
      <c r="AZ204" s="181"/>
      <c r="BA204" s="181"/>
      <c r="BB204" s="181"/>
      <c r="BC204" s="181"/>
      <c r="BD204" s="181"/>
      <c r="BE204" s="181"/>
      <c r="BF204" s="181"/>
      <c r="BG204" s="181"/>
      <c r="BH204" s="181"/>
      <c r="BI204" s="181"/>
      <c r="BJ204" s="181"/>
      <c r="BK204" s="181"/>
      <c r="BL204" s="181"/>
      <c r="BM204" s="181"/>
      <c r="BN204" s="181"/>
      <c r="BO204" s="181"/>
      <c r="BP204" s="181"/>
      <c r="BQ204" s="181"/>
      <c r="BR204" s="181"/>
      <c r="BS204" s="181"/>
      <c r="BT204" s="181"/>
      <c r="BU204" s="181"/>
      <c r="BV204" s="181"/>
      <c r="BW204" s="181"/>
      <c r="BX204" s="181"/>
      <c r="BY204" s="181"/>
      <c r="BZ204" s="181"/>
      <c r="CA204" s="181"/>
      <c r="CB204" s="181"/>
      <c r="CC204" s="181"/>
      <c r="CD204" s="181"/>
      <c r="CE204" s="181"/>
      <c r="CF204" s="181"/>
    </row>
    <row r="205" spans="1:946" s="182" customFormat="1" ht="21.75" customHeight="1" x14ac:dyDescent="0.25">
      <c r="A205" s="40" t="s">
        <v>123</v>
      </c>
      <c r="B205" s="40" t="s">
        <v>439</v>
      </c>
      <c r="C205" s="185" t="s">
        <v>470</v>
      </c>
      <c r="D205" s="107" t="s">
        <v>68</v>
      </c>
      <c r="E205" s="107" t="s">
        <v>467</v>
      </c>
      <c r="F205" s="87" t="s">
        <v>77</v>
      </c>
      <c r="G205" s="107" t="s">
        <v>60</v>
      </c>
      <c r="H205" s="107" t="s">
        <v>471</v>
      </c>
      <c r="I205" s="107" t="s">
        <v>62</v>
      </c>
      <c r="J205" s="107"/>
      <c r="K205" s="110">
        <v>44616</v>
      </c>
      <c r="L205" s="177" t="s">
        <v>472</v>
      </c>
      <c r="M205" s="112" t="s">
        <v>57</v>
      </c>
      <c r="N205" s="158"/>
      <c r="O205" s="112">
        <v>1</v>
      </c>
      <c r="P205" s="158"/>
      <c r="Q205" s="158"/>
      <c r="R205" s="112">
        <v>1</v>
      </c>
      <c r="S205" s="158"/>
      <c r="T205" s="158"/>
      <c r="U205" s="158"/>
      <c r="V205" s="158"/>
      <c r="W205" s="158"/>
      <c r="X205" s="158"/>
      <c r="Y205" s="158"/>
      <c r="Z205" s="51">
        <f t="shared" si="3"/>
        <v>2</v>
      </c>
      <c r="AA205" s="57">
        <v>0</v>
      </c>
      <c r="AB205" s="53"/>
      <c r="AC205" s="115">
        <f>Z206/(AA205+Z205)</f>
        <v>1</v>
      </c>
      <c r="AD205" s="116">
        <v>0</v>
      </c>
      <c r="AE205" s="116">
        <v>0</v>
      </c>
      <c r="AF205" s="56" t="str">
        <f>IFERROR(AE205/AD205," ")</f>
        <v xml:space="preserve"> </v>
      </c>
      <c r="AG205" s="57">
        <v>92</v>
      </c>
      <c r="AH205" s="57">
        <v>83</v>
      </c>
      <c r="AI205" s="54">
        <f>IFERROR(AH205/AG205," ")</f>
        <v>0.90217391304347827</v>
      </c>
      <c r="AJ205" s="181"/>
      <c r="AK205" s="181"/>
      <c r="AL205" s="181"/>
      <c r="AM205" s="181"/>
      <c r="AN205" s="181"/>
      <c r="AO205" s="181"/>
      <c r="AP205" s="181"/>
      <c r="AQ205" s="181"/>
      <c r="AR205" s="181"/>
      <c r="AS205" s="181"/>
      <c r="AT205" s="181"/>
      <c r="AU205" s="181"/>
      <c r="AV205" s="181"/>
      <c r="AW205" s="181"/>
      <c r="AX205" s="181"/>
      <c r="AY205" s="181"/>
      <c r="AZ205" s="181"/>
      <c r="BA205" s="181"/>
      <c r="BB205" s="181"/>
      <c r="BC205" s="181"/>
      <c r="BD205" s="181"/>
      <c r="BE205" s="181"/>
      <c r="BF205" s="181"/>
      <c r="BG205" s="181"/>
      <c r="BH205" s="181"/>
      <c r="BI205" s="181"/>
      <c r="BJ205" s="181"/>
      <c r="BK205" s="181"/>
      <c r="BL205" s="181"/>
      <c r="BM205" s="181"/>
      <c r="BN205" s="181"/>
      <c r="BO205" s="181"/>
      <c r="BP205" s="181"/>
      <c r="BQ205" s="181"/>
      <c r="BR205" s="181"/>
      <c r="BS205" s="181"/>
      <c r="BT205" s="181"/>
      <c r="BU205" s="181"/>
      <c r="BV205" s="181"/>
      <c r="BW205" s="181"/>
      <c r="BX205" s="181"/>
      <c r="BY205" s="181"/>
      <c r="BZ205" s="181"/>
      <c r="CA205" s="181"/>
      <c r="CB205" s="181"/>
      <c r="CC205" s="181"/>
      <c r="CD205" s="181"/>
      <c r="CE205" s="181"/>
      <c r="CF205" s="181"/>
    </row>
    <row r="206" spans="1:946" s="182" customFormat="1" ht="21.75" customHeight="1" x14ac:dyDescent="0.25">
      <c r="A206" s="40" t="s">
        <v>123</v>
      </c>
      <c r="B206" s="40" t="s">
        <v>439</v>
      </c>
      <c r="C206" s="157"/>
      <c r="D206" s="107"/>
      <c r="E206" s="107"/>
      <c r="F206" s="87" t="s">
        <v>77</v>
      </c>
      <c r="G206" s="107"/>
      <c r="H206" s="107"/>
      <c r="I206" s="107"/>
      <c r="J206" s="107"/>
      <c r="K206" s="110"/>
      <c r="L206" s="107"/>
      <c r="M206" s="179" t="s">
        <v>66</v>
      </c>
      <c r="N206" s="158"/>
      <c r="O206" s="64">
        <v>1</v>
      </c>
      <c r="P206" s="158"/>
      <c r="Q206" s="158"/>
      <c r="R206" s="64">
        <v>1</v>
      </c>
      <c r="S206" s="158"/>
      <c r="T206" s="158"/>
      <c r="U206" s="158"/>
      <c r="V206" s="158"/>
      <c r="W206" s="158"/>
      <c r="X206" s="158"/>
      <c r="Y206" s="158"/>
      <c r="Z206" s="51">
        <f t="shared" si="3"/>
        <v>2</v>
      </c>
      <c r="AA206" s="57"/>
      <c r="AB206" s="53">
        <v>1</v>
      </c>
      <c r="AC206" s="115"/>
      <c r="AD206" s="116"/>
      <c r="AE206" s="116"/>
      <c r="AF206" s="69"/>
      <c r="AG206" s="57"/>
      <c r="AH206" s="57"/>
      <c r="AI206" s="67"/>
      <c r="AJ206" s="181"/>
      <c r="AK206" s="181"/>
      <c r="AL206" s="181"/>
      <c r="AM206" s="181"/>
      <c r="AN206" s="181"/>
      <c r="AO206" s="181"/>
      <c r="AP206" s="181"/>
      <c r="AQ206" s="181"/>
      <c r="AR206" s="181"/>
      <c r="AS206" s="181"/>
      <c r="AT206" s="181"/>
      <c r="AU206" s="181"/>
      <c r="AV206" s="181"/>
      <c r="AW206" s="181"/>
      <c r="AX206" s="181"/>
      <c r="AY206" s="181"/>
      <c r="AZ206" s="181"/>
      <c r="BA206" s="181"/>
      <c r="BB206" s="181"/>
      <c r="BC206" s="181"/>
      <c r="BD206" s="181"/>
      <c r="BE206" s="181"/>
      <c r="BF206" s="181"/>
      <c r="BG206" s="181"/>
      <c r="BH206" s="181"/>
      <c r="BI206" s="181"/>
      <c r="BJ206" s="181"/>
      <c r="BK206" s="181"/>
      <c r="BL206" s="181"/>
      <c r="BM206" s="181"/>
      <c r="BN206" s="181"/>
      <c r="BO206" s="181"/>
      <c r="BP206" s="181"/>
      <c r="BQ206" s="181"/>
      <c r="BR206" s="181"/>
      <c r="BS206" s="181"/>
      <c r="BT206" s="181"/>
      <c r="BU206" s="181"/>
      <c r="BV206" s="181"/>
      <c r="BW206" s="181"/>
      <c r="BX206" s="181"/>
      <c r="BY206" s="181"/>
      <c r="BZ206" s="181"/>
      <c r="CA206" s="181"/>
      <c r="CB206" s="181"/>
      <c r="CC206" s="181"/>
      <c r="CD206" s="181"/>
      <c r="CE206" s="181"/>
      <c r="CF206" s="181"/>
    </row>
    <row r="207" spans="1:946" s="178" customFormat="1" ht="21.75" customHeight="1" x14ac:dyDescent="0.3">
      <c r="A207" s="40" t="s">
        <v>123</v>
      </c>
      <c r="B207" s="40" t="s">
        <v>439</v>
      </c>
      <c r="C207" s="105" t="s">
        <v>473</v>
      </c>
      <c r="D207" s="107" t="s">
        <v>68</v>
      </c>
      <c r="E207" s="107" t="s">
        <v>451</v>
      </c>
      <c r="F207" s="87" t="s">
        <v>77</v>
      </c>
      <c r="G207" s="107" t="s">
        <v>474</v>
      </c>
      <c r="H207" s="107" t="s">
        <v>475</v>
      </c>
      <c r="I207" s="107" t="s">
        <v>390</v>
      </c>
      <c r="J207" s="107" t="s">
        <v>476</v>
      </c>
      <c r="K207" s="110" t="s">
        <v>477</v>
      </c>
      <c r="L207" s="177" t="s">
        <v>478</v>
      </c>
      <c r="M207" s="112" t="s">
        <v>57</v>
      </c>
      <c r="N207" s="158"/>
      <c r="O207" s="158"/>
      <c r="P207" s="158"/>
      <c r="Q207" s="112">
        <v>1</v>
      </c>
      <c r="R207" s="112">
        <v>1</v>
      </c>
      <c r="S207" s="158"/>
      <c r="T207" s="48">
        <v>1</v>
      </c>
      <c r="U207" s="158"/>
      <c r="V207" s="158"/>
      <c r="W207" s="48">
        <v>10</v>
      </c>
      <c r="X207" s="158"/>
      <c r="Y207" s="158"/>
      <c r="Z207" s="51">
        <f t="shared" si="3"/>
        <v>13</v>
      </c>
      <c r="AA207" s="57">
        <v>0</v>
      </c>
      <c r="AB207" s="53"/>
      <c r="AC207" s="115">
        <f>Z208/(AA207+Z207)</f>
        <v>1</v>
      </c>
      <c r="AD207" s="116">
        <v>0</v>
      </c>
      <c r="AE207" s="116">
        <v>0</v>
      </c>
      <c r="AF207" s="56" t="str">
        <f>IFERROR(AE207/AD207," ")</f>
        <v xml:space="preserve"> </v>
      </c>
      <c r="AG207" s="57">
        <v>191</v>
      </c>
      <c r="AH207" s="57">
        <v>119</v>
      </c>
      <c r="AI207" s="54">
        <f>IFERROR(AH207/AG207," ")</f>
        <v>0.62303664921465973</v>
      </c>
      <c r="AJ207" s="186"/>
      <c r="AK207" s="186"/>
      <c r="AL207" s="186"/>
      <c r="AM207" s="186"/>
      <c r="AN207" s="186"/>
      <c r="AO207" s="186"/>
      <c r="AP207" s="186"/>
      <c r="AQ207" s="186"/>
      <c r="AR207" s="186"/>
      <c r="AS207" s="186"/>
      <c r="AT207" s="186"/>
      <c r="AU207" s="186"/>
      <c r="AV207" s="186"/>
      <c r="AW207" s="186"/>
      <c r="AX207" s="186"/>
      <c r="AY207" s="186"/>
      <c r="AZ207" s="186"/>
      <c r="BA207" s="186"/>
      <c r="BB207" s="186"/>
      <c r="BC207" s="186"/>
      <c r="BD207" s="186"/>
      <c r="BE207" s="186"/>
      <c r="BF207" s="186"/>
      <c r="BG207" s="186"/>
      <c r="BH207" s="186"/>
      <c r="BI207" s="186"/>
      <c r="BJ207" s="186"/>
      <c r="BK207" s="186"/>
      <c r="BL207" s="186"/>
      <c r="BM207" s="186"/>
      <c r="BN207" s="186"/>
      <c r="BO207" s="186"/>
      <c r="BP207" s="186"/>
      <c r="BQ207" s="186"/>
      <c r="BR207" s="186"/>
      <c r="BS207" s="186"/>
      <c r="BT207" s="186"/>
      <c r="BU207" s="186"/>
      <c r="BV207" s="186"/>
      <c r="BW207" s="186"/>
      <c r="BX207" s="186"/>
      <c r="BY207" s="186"/>
      <c r="BZ207" s="186"/>
      <c r="CA207" s="186"/>
      <c r="CB207" s="186"/>
      <c r="CC207" s="186"/>
      <c r="CD207" s="186"/>
      <c r="CE207" s="186"/>
      <c r="CF207" s="186"/>
      <c r="CG207" s="186"/>
      <c r="CH207" s="186"/>
      <c r="CI207" s="186"/>
      <c r="CJ207" s="186"/>
      <c r="CK207" s="186"/>
      <c r="CL207" s="186"/>
      <c r="CM207" s="186"/>
      <c r="CN207" s="186"/>
      <c r="CO207" s="186"/>
      <c r="CP207" s="186"/>
      <c r="CQ207" s="186"/>
      <c r="CR207" s="186"/>
      <c r="CS207" s="186"/>
      <c r="CT207" s="186"/>
      <c r="CU207" s="186"/>
      <c r="CV207" s="186"/>
      <c r="CW207" s="186"/>
      <c r="CX207" s="186"/>
      <c r="CY207" s="186"/>
      <c r="CZ207" s="186"/>
      <c r="DA207" s="186"/>
      <c r="DB207" s="186"/>
      <c r="DC207" s="186"/>
      <c r="DD207" s="186"/>
      <c r="DE207" s="186"/>
      <c r="DF207" s="186"/>
      <c r="DG207" s="186"/>
      <c r="DH207" s="186"/>
      <c r="DI207" s="186"/>
      <c r="DJ207" s="186"/>
      <c r="DK207" s="186"/>
      <c r="DL207" s="186"/>
      <c r="DM207" s="186"/>
      <c r="DN207" s="186"/>
      <c r="DO207" s="186"/>
      <c r="DP207" s="186"/>
      <c r="DQ207" s="186"/>
      <c r="DR207" s="186"/>
      <c r="DS207" s="186"/>
      <c r="DT207" s="186"/>
      <c r="DU207" s="186"/>
      <c r="DV207" s="186"/>
      <c r="DW207" s="186"/>
      <c r="DX207" s="186"/>
      <c r="DY207" s="186"/>
      <c r="DZ207" s="186"/>
      <c r="EA207" s="186"/>
      <c r="EB207" s="186"/>
      <c r="EC207" s="186"/>
      <c r="ED207" s="186"/>
      <c r="EE207" s="186"/>
      <c r="EF207" s="186"/>
      <c r="EG207" s="186"/>
      <c r="EH207" s="186"/>
      <c r="EI207" s="186"/>
      <c r="EJ207" s="186"/>
      <c r="EK207" s="186"/>
      <c r="EL207" s="186"/>
      <c r="EM207" s="186"/>
      <c r="EN207" s="186"/>
      <c r="EO207" s="186"/>
      <c r="EP207" s="186"/>
      <c r="EQ207" s="186"/>
      <c r="ER207" s="186"/>
      <c r="ES207" s="186"/>
      <c r="ET207" s="186"/>
      <c r="EU207" s="186"/>
      <c r="EV207" s="186"/>
      <c r="EW207" s="186"/>
      <c r="EX207" s="186"/>
      <c r="EY207" s="186"/>
      <c r="EZ207" s="186"/>
      <c r="FA207" s="186"/>
      <c r="FB207" s="186"/>
      <c r="FC207" s="186"/>
      <c r="FD207" s="186"/>
      <c r="FE207" s="186"/>
      <c r="FF207" s="186"/>
      <c r="FG207" s="186"/>
      <c r="FH207" s="186"/>
      <c r="FI207" s="186"/>
      <c r="FJ207" s="186"/>
      <c r="FK207" s="186"/>
      <c r="FL207" s="186"/>
      <c r="FM207" s="186"/>
      <c r="FN207" s="186"/>
      <c r="FO207" s="186"/>
      <c r="FP207" s="186"/>
      <c r="FQ207" s="186"/>
      <c r="FR207" s="186"/>
      <c r="FS207" s="186"/>
      <c r="FT207" s="186"/>
      <c r="FU207" s="186"/>
      <c r="FV207" s="186"/>
      <c r="FW207" s="186"/>
      <c r="FX207" s="186"/>
      <c r="FY207" s="186"/>
      <c r="FZ207" s="186"/>
      <c r="GA207" s="186"/>
      <c r="GB207" s="186"/>
      <c r="GC207" s="186"/>
      <c r="GD207" s="186"/>
      <c r="GE207" s="186"/>
      <c r="GF207" s="186"/>
      <c r="GG207" s="186"/>
      <c r="GH207" s="186"/>
      <c r="GI207" s="186"/>
      <c r="GJ207" s="186"/>
      <c r="GK207" s="186"/>
      <c r="GL207" s="186"/>
      <c r="GM207" s="186"/>
      <c r="GN207" s="186"/>
      <c r="GO207" s="186"/>
      <c r="GP207" s="186"/>
      <c r="GQ207" s="186"/>
      <c r="GR207" s="186"/>
      <c r="GS207" s="186"/>
      <c r="GT207" s="186"/>
      <c r="GU207" s="186"/>
      <c r="GV207" s="186"/>
      <c r="GW207" s="186"/>
      <c r="GX207" s="186"/>
      <c r="GY207" s="186"/>
      <c r="GZ207" s="186"/>
      <c r="HA207" s="186"/>
      <c r="HB207" s="186"/>
      <c r="HC207" s="186"/>
      <c r="HD207" s="186"/>
      <c r="HE207" s="186"/>
      <c r="HF207" s="186"/>
      <c r="HG207" s="186"/>
      <c r="HH207" s="186"/>
      <c r="HI207" s="186"/>
      <c r="HJ207" s="186"/>
      <c r="HK207" s="186"/>
      <c r="HL207" s="186"/>
      <c r="HM207" s="186"/>
      <c r="HN207" s="186"/>
      <c r="HO207" s="186"/>
      <c r="HP207" s="186"/>
      <c r="HQ207" s="186"/>
      <c r="HR207" s="186"/>
      <c r="HS207" s="186"/>
      <c r="HT207" s="186"/>
      <c r="HU207" s="186"/>
      <c r="HV207" s="186"/>
      <c r="HW207" s="186"/>
      <c r="HX207" s="186"/>
      <c r="HY207" s="186"/>
      <c r="HZ207" s="186"/>
      <c r="IA207" s="186"/>
      <c r="IB207" s="186"/>
      <c r="IC207" s="186"/>
      <c r="ID207" s="186"/>
      <c r="IE207" s="186"/>
      <c r="IF207" s="186"/>
      <c r="IG207" s="186"/>
      <c r="IH207" s="186"/>
      <c r="II207" s="186"/>
      <c r="IJ207" s="186"/>
      <c r="IK207" s="186"/>
      <c r="IL207" s="186"/>
      <c r="IM207" s="186"/>
      <c r="IN207" s="186"/>
      <c r="IO207" s="186"/>
      <c r="IP207" s="186"/>
      <c r="IQ207" s="186"/>
      <c r="IR207" s="186"/>
      <c r="IS207" s="186"/>
      <c r="IT207" s="186"/>
      <c r="IU207" s="186"/>
      <c r="IV207" s="186"/>
      <c r="IW207" s="186"/>
      <c r="IX207" s="186"/>
      <c r="IY207" s="186"/>
      <c r="IZ207" s="186"/>
      <c r="JA207" s="186"/>
      <c r="JB207" s="186"/>
      <c r="JC207" s="186"/>
      <c r="JD207" s="186"/>
      <c r="JE207" s="186"/>
      <c r="JF207" s="186"/>
      <c r="JG207" s="186"/>
      <c r="JH207" s="186"/>
      <c r="JI207" s="186"/>
      <c r="JJ207" s="186"/>
      <c r="JK207" s="186"/>
      <c r="JL207" s="186"/>
      <c r="JM207" s="186"/>
      <c r="JN207" s="186"/>
      <c r="JO207" s="186"/>
      <c r="JP207" s="186"/>
      <c r="JQ207" s="186"/>
      <c r="JR207" s="186"/>
      <c r="JS207" s="186"/>
      <c r="JT207" s="186"/>
      <c r="JU207" s="186"/>
      <c r="JV207" s="186"/>
      <c r="JW207" s="186"/>
      <c r="JX207" s="186"/>
      <c r="JY207" s="186"/>
      <c r="JZ207" s="186"/>
      <c r="KA207" s="186"/>
      <c r="KB207" s="186"/>
      <c r="KC207" s="186"/>
      <c r="KD207" s="186"/>
      <c r="KE207" s="186"/>
      <c r="KF207" s="186"/>
      <c r="KG207" s="186"/>
      <c r="KH207" s="186"/>
      <c r="KI207" s="186"/>
      <c r="KJ207" s="186"/>
      <c r="KK207" s="186"/>
      <c r="KL207" s="186"/>
      <c r="KM207" s="186"/>
      <c r="KN207" s="186"/>
      <c r="KO207" s="186"/>
      <c r="KP207" s="186"/>
      <c r="KQ207" s="186"/>
      <c r="KR207" s="186"/>
      <c r="KS207" s="186"/>
      <c r="KT207" s="186"/>
      <c r="KU207" s="186"/>
      <c r="KV207" s="186"/>
      <c r="KW207" s="186"/>
      <c r="KX207" s="186"/>
      <c r="KY207" s="186"/>
      <c r="KZ207" s="186"/>
      <c r="LA207" s="186"/>
      <c r="LB207" s="186"/>
      <c r="LC207" s="186"/>
      <c r="LD207" s="186"/>
      <c r="LE207" s="186"/>
      <c r="LF207" s="186"/>
      <c r="LG207" s="186"/>
      <c r="LH207" s="186"/>
      <c r="LI207" s="186"/>
      <c r="LJ207" s="186"/>
      <c r="LK207" s="186"/>
      <c r="LL207" s="186"/>
      <c r="LM207" s="186"/>
      <c r="LN207" s="186"/>
      <c r="LO207" s="186"/>
      <c r="LP207" s="186"/>
      <c r="LQ207" s="186"/>
      <c r="LR207" s="186"/>
      <c r="LS207" s="186"/>
      <c r="LT207" s="186"/>
      <c r="LU207" s="186"/>
      <c r="LV207" s="186"/>
      <c r="LW207" s="186"/>
      <c r="LX207" s="186"/>
      <c r="LY207" s="186"/>
      <c r="LZ207" s="186"/>
      <c r="MA207" s="186"/>
      <c r="MB207" s="186"/>
      <c r="MC207" s="186"/>
      <c r="MD207" s="186"/>
      <c r="ME207" s="186"/>
      <c r="MF207" s="186"/>
      <c r="MG207" s="186"/>
      <c r="MH207" s="186"/>
      <c r="MI207" s="186"/>
      <c r="MJ207" s="186"/>
      <c r="MK207" s="186"/>
      <c r="ML207" s="186"/>
      <c r="MM207" s="186"/>
      <c r="MN207" s="186"/>
      <c r="MO207" s="186"/>
      <c r="MP207" s="186"/>
      <c r="MQ207" s="186"/>
      <c r="MR207" s="186"/>
      <c r="MS207" s="186"/>
      <c r="MT207" s="186"/>
      <c r="MU207" s="186"/>
      <c r="MV207" s="186"/>
      <c r="MW207" s="186"/>
      <c r="MX207" s="186"/>
      <c r="MY207" s="186"/>
      <c r="MZ207" s="186"/>
      <c r="NA207" s="186"/>
      <c r="NB207" s="186"/>
      <c r="NC207" s="186"/>
      <c r="ND207" s="186"/>
      <c r="NE207" s="186"/>
      <c r="NF207" s="186"/>
      <c r="NG207" s="186"/>
      <c r="NH207" s="186"/>
      <c r="NI207" s="186"/>
      <c r="NJ207" s="186"/>
      <c r="NK207" s="186"/>
      <c r="NL207" s="186"/>
      <c r="NM207" s="186"/>
      <c r="NN207" s="186"/>
      <c r="NO207" s="186"/>
      <c r="NP207" s="186"/>
      <c r="NQ207" s="186"/>
      <c r="NR207" s="186"/>
      <c r="NS207" s="186"/>
      <c r="NT207" s="186"/>
      <c r="NU207" s="186"/>
      <c r="NV207" s="186"/>
      <c r="NW207" s="186"/>
      <c r="NX207" s="186"/>
      <c r="NY207" s="186"/>
      <c r="NZ207" s="186"/>
      <c r="OA207" s="186"/>
      <c r="OB207" s="186"/>
      <c r="OC207" s="186"/>
      <c r="OD207" s="186"/>
      <c r="OE207" s="186"/>
      <c r="OF207" s="186"/>
      <c r="OG207" s="186"/>
      <c r="OH207" s="186"/>
      <c r="OI207" s="186"/>
      <c r="OJ207" s="186"/>
      <c r="OK207" s="186"/>
      <c r="OL207" s="186"/>
      <c r="OM207" s="186"/>
      <c r="ON207" s="186"/>
      <c r="OO207" s="186"/>
      <c r="OP207" s="186"/>
      <c r="OQ207" s="186"/>
      <c r="OR207" s="186"/>
      <c r="OS207" s="186"/>
      <c r="OT207" s="186"/>
      <c r="OU207" s="186"/>
      <c r="OV207" s="186"/>
      <c r="OW207" s="186"/>
      <c r="OX207" s="186"/>
      <c r="OY207" s="186"/>
      <c r="OZ207" s="186"/>
      <c r="PA207" s="186"/>
      <c r="PB207" s="186"/>
      <c r="PC207" s="186"/>
      <c r="PD207" s="186"/>
      <c r="PE207" s="186"/>
      <c r="PF207" s="186"/>
      <c r="PG207" s="186"/>
      <c r="PH207" s="186"/>
      <c r="PI207" s="186"/>
      <c r="PJ207" s="186"/>
      <c r="PK207" s="186"/>
      <c r="PL207" s="186"/>
      <c r="PM207" s="186"/>
      <c r="PN207" s="186"/>
      <c r="PO207" s="186"/>
      <c r="PP207" s="186"/>
      <c r="PQ207" s="186"/>
      <c r="PR207" s="186"/>
      <c r="PS207" s="186"/>
      <c r="PT207" s="186"/>
      <c r="PU207" s="186"/>
      <c r="PV207" s="186"/>
      <c r="PW207" s="186"/>
      <c r="PX207" s="186"/>
      <c r="PY207" s="186"/>
      <c r="PZ207" s="186"/>
      <c r="QA207" s="186"/>
      <c r="QB207" s="186"/>
      <c r="QC207" s="186"/>
      <c r="QD207" s="186"/>
      <c r="QE207" s="186"/>
      <c r="QF207" s="186"/>
      <c r="QG207" s="186"/>
      <c r="QH207" s="186"/>
      <c r="QI207" s="186"/>
      <c r="QJ207" s="186"/>
      <c r="QK207" s="186"/>
      <c r="QL207" s="186"/>
      <c r="QM207" s="186"/>
      <c r="QN207" s="186"/>
      <c r="QO207" s="186"/>
      <c r="QP207" s="186"/>
      <c r="QQ207" s="186"/>
      <c r="QR207" s="186"/>
      <c r="QS207" s="186"/>
      <c r="QT207" s="186"/>
      <c r="QU207" s="186"/>
      <c r="QV207" s="186"/>
      <c r="QW207" s="186"/>
      <c r="QX207" s="186"/>
      <c r="QY207" s="186"/>
      <c r="QZ207" s="186"/>
      <c r="RA207" s="186"/>
      <c r="RB207" s="186"/>
      <c r="RC207" s="186"/>
      <c r="RD207" s="186"/>
      <c r="RE207" s="186"/>
      <c r="RF207" s="186"/>
      <c r="RG207" s="186"/>
      <c r="RH207" s="186"/>
      <c r="RI207" s="186"/>
      <c r="RJ207" s="186"/>
      <c r="RK207" s="186"/>
      <c r="RL207" s="186"/>
      <c r="RM207" s="186"/>
      <c r="RN207" s="186"/>
      <c r="RO207" s="186"/>
      <c r="RP207" s="186"/>
      <c r="RQ207" s="186"/>
      <c r="RR207" s="186"/>
      <c r="RS207" s="186"/>
      <c r="RT207" s="186"/>
      <c r="RU207" s="186"/>
      <c r="RV207" s="186"/>
      <c r="RW207" s="186"/>
      <c r="RX207" s="186"/>
      <c r="RY207" s="186"/>
      <c r="RZ207" s="186"/>
      <c r="SA207" s="186"/>
      <c r="SB207" s="186"/>
      <c r="SC207" s="186"/>
      <c r="SD207" s="186"/>
      <c r="SE207" s="186"/>
      <c r="SF207" s="186"/>
      <c r="SG207" s="186"/>
      <c r="SH207" s="186"/>
      <c r="SI207" s="186"/>
      <c r="SJ207" s="186"/>
      <c r="SK207" s="186"/>
      <c r="SL207" s="186"/>
      <c r="SM207" s="186"/>
      <c r="SN207" s="186"/>
      <c r="SO207" s="186"/>
      <c r="SP207" s="186"/>
      <c r="SQ207" s="186"/>
      <c r="SR207" s="186"/>
      <c r="SS207" s="186"/>
      <c r="ST207" s="186"/>
      <c r="SU207" s="186"/>
      <c r="SV207" s="186"/>
      <c r="SW207" s="186"/>
      <c r="SX207" s="186"/>
      <c r="SY207" s="186"/>
      <c r="SZ207" s="186"/>
      <c r="TA207" s="186"/>
      <c r="TB207" s="186"/>
      <c r="TC207" s="186"/>
      <c r="TD207" s="186"/>
      <c r="TE207" s="186"/>
      <c r="TF207" s="186"/>
      <c r="TG207" s="186"/>
      <c r="TH207" s="186"/>
      <c r="TI207" s="186"/>
      <c r="TJ207" s="186"/>
      <c r="TK207" s="186"/>
      <c r="TL207" s="186"/>
      <c r="TM207" s="186"/>
      <c r="TN207" s="186"/>
      <c r="TO207" s="186"/>
      <c r="TP207" s="186"/>
      <c r="TQ207" s="186"/>
      <c r="TR207" s="186"/>
      <c r="TS207" s="186"/>
      <c r="TT207" s="186"/>
      <c r="TU207" s="186"/>
      <c r="TV207" s="186"/>
      <c r="TW207" s="186"/>
      <c r="TX207" s="186"/>
      <c r="TY207" s="186"/>
      <c r="TZ207" s="186"/>
      <c r="UA207" s="186"/>
      <c r="UB207" s="186"/>
      <c r="UC207" s="186"/>
      <c r="UD207" s="186"/>
      <c r="UE207" s="186"/>
      <c r="UF207" s="186"/>
      <c r="UG207" s="186"/>
      <c r="UH207" s="186"/>
      <c r="UI207" s="186"/>
      <c r="UJ207" s="186"/>
      <c r="UK207" s="186"/>
      <c r="UL207" s="186"/>
      <c r="UM207" s="186"/>
      <c r="UN207" s="186"/>
      <c r="UO207" s="186"/>
      <c r="UP207" s="186"/>
      <c r="UQ207" s="186"/>
      <c r="UR207" s="186"/>
      <c r="US207" s="186"/>
      <c r="UT207" s="186"/>
      <c r="UU207" s="186"/>
      <c r="UV207" s="186"/>
      <c r="UW207" s="186"/>
      <c r="UX207" s="186"/>
      <c r="UY207" s="186"/>
      <c r="UZ207" s="186"/>
      <c r="VA207" s="186"/>
      <c r="VB207" s="186"/>
      <c r="VC207" s="186"/>
      <c r="VD207" s="186"/>
      <c r="VE207" s="186"/>
      <c r="VF207" s="186"/>
      <c r="VG207" s="186"/>
      <c r="VH207" s="186"/>
      <c r="VI207" s="186"/>
      <c r="VJ207" s="186"/>
      <c r="VK207" s="186"/>
      <c r="VL207" s="186"/>
      <c r="VM207" s="186"/>
      <c r="VN207" s="186"/>
      <c r="VO207" s="186"/>
      <c r="VP207" s="186"/>
      <c r="VQ207" s="186"/>
      <c r="VR207" s="186"/>
      <c r="VS207" s="186"/>
      <c r="VT207" s="186"/>
      <c r="VU207" s="186"/>
      <c r="VV207" s="186"/>
      <c r="VW207" s="186"/>
      <c r="VX207" s="186"/>
      <c r="VY207" s="186"/>
      <c r="VZ207" s="186"/>
      <c r="WA207" s="186"/>
      <c r="WB207" s="186"/>
      <c r="WC207" s="186"/>
      <c r="WD207" s="186"/>
      <c r="WE207" s="186"/>
      <c r="WF207" s="186"/>
      <c r="WG207" s="186"/>
      <c r="WH207" s="186"/>
      <c r="WI207" s="186"/>
      <c r="WJ207" s="186"/>
      <c r="WK207" s="186"/>
      <c r="WL207" s="186"/>
      <c r="WM207" s="186"/>
      <c r="WN207" s="186"/>
      <c r="WO207" s="186"/>
      <c r="WP207" s="186"/>
      <c r="WQ207" s="186"/>
      <c r="WR207" s="186"/>
      <c r="WS207" s="186"/>
      <c r="WT207" s="186"/>
      <c r="WU207" s="186"/>
      <c r="WV207" s="186"/>
      <c r="WW207" s="186"/>
      <c r="WX207" s="186"/>
      <c r="WY207" s="186"/>
      <c r="WZ207" s="186"/>
      <c r="XA207" s="186"/>
      <c r="XB207" s="186"/>
      <c r="XC207" s="186"/>
      <c r="XD207" s="186"/>
      <c r="XE207" s="186"/>
      <c r="XF207" s="186"/>
      <c r="XG207" s="186"/>
      <c r="XH207" s="186"/>
      <c r="XI207" s="186"/>
      <c r="XJ207" s="186"/>
      <c r="XK207" s="186"/>
      <c r="XL207" s="186"/>
      <c r="XM207" s="186"/>
      <c r="XN207" s="186"/>
      <c r="XO207" s="186"/>
      <c r="XP207" s="186"/>
      <c r="XQ207" s="186"/>
      <c r="XR207" s="186"/>
      <c r="XS207" s="186"/>
      <c r="XT207" s="186"/>
      <c r="XU207" s="186"/>
      <c r="XV207" s="186"/>
      <c r="XW207" s="186"/>
      <c r="XX207" s="186"/>
      <c r="XY207" s="186"/>
      <c r="XZ207" s="186"/>
      <c r="YA207" s="186"/>
      <c r="YB207" s="186"/>
      <c r="YC207" s="186"/>
      <c r="YD207" s="186"/>
      <c r="YE207" s="186"/>
      <c r="YF207" s="186"/>
      <c r="YG207" s="186"/>
      <c r="YH207" s="186"/>
      <c r="YI207" s="186"/>
      <c r="YJ207" s="186"/>
      <c r="YK207" s="186"/>
      <c r="YL207" s="186"/>
      <c r="YM207" s="186"/>
      <c r="YN207" s="186"/>
      <c r="YO207" s="186"/>
      <c r="YP207" s="186"/>
      <c r="YQ207" s="186"/>
      <c r="YR207" s="186"/>
      <c r="YS207" s="186"/>
      <c r="YT207" s="186"/>
      <c r="YU207" s="186"/>
      <c r="YV207" s="186"/>
      <c r="YW207" s="186"/>
      <c r="YX207" s="186"/>
      <c r="YY207" s="186"/>
      <c r="YZ207" s="186"/>
      <c r="ZA207" s="186"/>
      <c r="ZB207" s="186"/>
      <c r="ZC207" s="186"/>
      <c r="ZD207" s="186"/>
      <c r="ZE207" s="186"/>
      <c r="ZF207" s="186"/>
      <c r="ZG207" s="186"/>
      <c r="ZH207" s="186"/>
      <c r="ZI207" s="186"/>
      <c r="ZJ207" s="186"/>
      <c r="ZK207" s="186"/>
      <c r="ZL207" s="186"/>
      <c r="ZM207" s="186"/>
      <c r="ZN207" s="186"/>
      <c r="ZO207" s="186"/>
      <c r="ZP207" s="186"/>
      <c r="ZQ207" s="186"/>
      <c r="ZR207" s="186"/>
      <c r="ZS207" s="186"/>
      <c r="ZT207" s="186"/>
      <c r="ZU207" s="186"/>
      <c r="ZV207" s="186"/>
      <c r="ZW207" s="186"/>
      <c r="ZX207" s="186"/>
      <c r="ZY207" s="186"/>
      <c r="ZZ207" s="186"/>
      <c r="AAA207" s="186"/>
      <c r="AAB207" s="186"/>
      <c r="AAC207" s="186"/>
      <c r="AAD207" s="186"/>
      <c r="AAE207" s="186"/>
      <c r="AAF207" s="186"/>
      <c r="AAG207" s="186"/>
      <c r="AAH207" s="186"/>
      <c r="AAI207" s="186"/>
      <c r="AAJ207" s="186"/>
      <c r="AAK207" s="186"/>
      <c r="AAL207" s="186"/>
      <c r="AAM207" s="186"/>
      <c r="AAN207" s="186"/>
      <c r="AAO207" s="186"/>
      <c r="AAP207" s="186"/>
      <c r="AAQ207" s="186"/>
      <c r="AAR207" s="186"/>
      <c r="AAS207" s="186"/>
      <c r="AAT207" s="186"/>
      <c r="AAU207" s="186"/>
      <c r="AAV207" s="186"/>
      <c r="AAW207" s="186"/>
      <c r="AAX207" s="186"/>
      <c r="AAY207" s="186"/>
      <c r="AAZ207" s="186"/>
      <c r="ABA207" s="186"/>
      <c r="ABB207" s="186"/>
      <c r="ABC207" s="186"/>
      <c r="ABD207" s="186"/>
      <c r="ABE207" s="186"/>
      <c r="ABF207" s="186"/>
      <c r="ABG207" s="186"/>
      <c r="ABH207" s="186"/>
      <c r="ABI207" s="186"/>
      <c r="ABJ207" s="186"/>
      <c r="ABK207" s="186"/>
      <c r="ABL207" s="186"/>
      <c r="ABM207" s="186"/>
      <c r="ABN207" s="186"/>
      <c r="ABO207" s="186"/>
      <c r="ABP207" s="186"/>
      <c r="ABQ207" s="186"/>
      <c r="ABR207" s="186"/>
      <c r="ABS207" s="186"/>
      <c r="ABT207" s="186"/>
      <c r="ABU207" s="186"/>
      <c r="ABV207" s="186"/>
      <c r="ABW207" s="186"/>
      <c r="ABX207" s="186"/>
      <c r="ABY207" s="186"/>
      <c r="ABZ207" s="186"/>
      <c r="ACA207" s="186"/>
      <c r="ACB207" s="186"/>
      <c r="ACC207" s="186"/>
      <c r="ACD207" s="186"/>
      <c r="ACE207" s="186"/>
      <c r="ACF207" s="186"/>
      <c r="ACG207" s="186"/>
      <c r="ACH207" s="186"/>
      <c r="ACI207" s="186"/>
      <c r="ACJ207" s="186"/>
      <c r="ACK207" s="186"/>
      <c r="ACL207" s="186"/>
      <c r="ACM207" s="186"/>
      <c r="ACN207" s="186"/>
      <c r="ACO207" s="186"/>
      <c r="ACP207" s="186"/>
      <c r="ACQ207" s="186"/>
      <c r="ACR207" s="186"/>
      <c r="ACS207" s="186"/>
      <c r="ACT207" s="186"/>
      <c r="ACU207" s="186"/>
      <c r="ACV207" s="186"/>
      <c r="ACW207" s="186"/>
      <c r="ACX207" s="186"/>
      <c r="ACY207" s="186"/>
      <c r="ACZ207" s="186"/>
      <c r="ADA207" s="186"/>
      <c r="ADB207" s="186"/>
      <c r="ADC207" s="186"/>
      <c r="ADD207" s="186"/>
      <c r="ADE207" s="186"/>
      <c r="ADF207" s="186"/>
      <c r="ADG207" s="186"/>
      <c r="ADH207" s="186"/>
      <c r="ADI207" s="186"/>
      <c r="ADJ207" s="186"/>
      <c r="ADK207" s="186"/>
      <c r="ADL207" s="186"/>
      <c r="ADM207" s="186"/>
      <c r="ADN207" s="186"/>
      <c r="ADO207" s="186"/>
      <c r="ADP207" s="186"/>
      <c r="ADQ207" s="186"/>
      <c r="ADR207" s="186"/>
      <c r="ADS207" s="186"/>
      <c r="ADT207" s="186"/>
      <c r="ADU207" s="186"/>
      <c r="ADV207" s="186"/>
      <c r="ADW207" s="186"/>
      <c r="ADX207" s="186"/>
      <c r="ADY207" s="186"/>
      <c r="ADZ207" s="186"/>
      <c r="AEA207" s="186"/>
      <c r="AEB207" s="186"/>
      <c r="AEC207" s="186"/>
      <c r="AED207" s="186"/>
      <c r="AEE207" s="186"/>
      <c r="AEF207" s="186"/>
      <c r="AEG207" s="186"/>
      <c r="AEH207" s="186"/>
      <c r="AEI207" s="186"/>
      <c r="AEJ207" s="186"/>
      <c r="AEK207" s="186"/>
      <c r="AEL207" s="186"/>
      <c r="AEM207" s="186"/>
      <c r="AEN207" s="186"/>
      <c r="AEO207" s="186"/>
      <c r="AEP207" s="186"/>
      <c r="AEQ207" s="186"/>
      <c r="AER207" s="186"/>
      <c r="AES207" s="186"/>
      <c r="AET207" s="186"/>
      <c r="AEU207" s="186"/>
      <c r="AEV207" s="186"/>
      <c r="AEW207" s="186"/>
      <c r="AEX207" s="186"/>
      <c r="AEY207" s="186"/>
      <c r="AEZ207" s="186"/>
      <c r="AFA207" s="186"/>
      <c r="AFB207" s="186"/>
      <c r="AFC207" s="186"/>
      <c r="AFD207" s="186"/>
      <c r="AFE207" s="186"/>
      <c r="AFF207" s="186"/>
      <c r="AFG207" s="186"/>
      <c r="AFH207" s="186"/>
      <c r="AFI207" s="186"/>
      <c r="AFJ207" s="186"/>
      <c r="AFK207" s="186"/>
      <c r="AFL207" s="186"/>
      <c r="AFM207" s="186"/>
      <c r="AFN207" s="186"/>
      <c r="AFO207" s="186"/>
      <c r="AFP207" s="186"/>
      <c r="AFQ207" s="186"/>
      <c r="AFR207" s="186"/>
      <c r="AFS207" s="186"/>
      <c r="AFT207" s="186"/>
      <c r="AFU207" s="186"/>
      <c r="AFV207" s="186"/>
      <c r="AFW207" s="186"/>
      <c r="AFX207" s="186"/>
      <c r="AFY207" s="186"/>
      <c r="AFZ207" s="186"/>
      <c r="AGA207" s="186"/>
      <c r="AGB207" s="186"/>
      <c r="AGC207" s="186"/>
      <c r="AGD207" s="186"/>
      <c r="AGE207" s="186"/>
      <c r="AGF207" s="186"/>
      <c r="AGG207" s="186"/>
      <c r="AGH207" s="186"/>
      <c r="AGI207" s="186"/>
      <c r="AGJ207" s="186"/>
      <c r="AGK207" s="186"/>
      <c r="AGL207" s="186"/>
      <c r="AGM207" s="186"/>
      <c r="AGN207" s="186"/>
      <c r="AGO207" s="186"/>
      <c r="AGP207" s="186"/>
      <c r="AGQ207" s="186"/>
      <c r="AGR207" s="186"/>
      <c r="AGS207" s="186"/>
      <c r="AGT207" s="186"/>
      <c r="AGU207" s="186"/>
      <c r="AGV207" s="186"/>
      <c r="AGW207" s="186"/>
      <c r="AGX207" s="186"/>
      <c r="AGY207" s="186"/>
      <c r="AGZ207" s="186"/>
      <c r="AHA207" s="186"/>
      <c r="AHB207" s="186"/>
      <c r="AHC207" s="186"/>
      <c r="AHD207" s="186"/>
      <c r="AHE207" s="186"/>
      <c r="AHF207" s="186"/>
      <c r="AHG207" s="186"/>
      <c r="AHH207" s="186"/>
      <c r="AHI207" s="186"/>
      <c r="AHJ207" s="186"/>
      <c r="AHK207" s="186"/>
      <c r="AHL207" s="186"/>
      <c r="AHM207" s="186"/>
      <c r="AHN207" s="186"/>
      <c r="AHO207" s="186"/>
      <c r="AHP207" s="186"/>
      <c r="AHQ207" s="186"/>
      <c r="AHR207" s="186"/>
      <c r="AHS207" s="186"/>
      <c r="AHT207" s="186"/>
      <c r="AHU207" s="186"/>
      <c r="AHV207" s="186"/>
      <c r="AHW207" s="186"/>
      <c r="AHX207" s="186"/>
      <c r="AHY207" s="186"/>
      <c r="AHZ207" s="186"/>
      <c r="AIA207" s="186"/>
      <c r="AIB207" s="186"/>
      <c r="AIC207" s="186"/>
      <c r="AID207" s="186"/>
      <c r="AIE207" s="186"/>
      <c r="AIF207" s="186"/>
      <c r="AIG207" s="186"/>
      <c r="AIH207" s="186"/>
      <c r="AII207" s="186"/>
      <c r="AIJ207" s="186"/>
      <c r="AIK207" s="186"/>
      <c r="AIL207" s="186"/>
      <c r="AIM207" s="186"/>
      <c r="AIN207" s="186"/>
      <c r="AIO207" s="186"/>
      <c r="AIP207" s="186"/>
      <c r="AIQ207" s="186"/>
      <c r="AIR207" s="186"/>
      <c r="AIS207" s="186"/>
      <c r="AIT207" s="186"/>
      <c r="AIU207" s="186"/>
      <c r="AIV207" s="186"/>
      <c r="AIW207" s="186"/>
      <c r="AIX207" s="186"/>
      <c r="AIY207" s="186"/>
      <c r="AIZ207" s="186"/>
      <c r="AJA207" s="186"/>
      <c r="AJB207" s="186"/>
      <c r="AJC207" s="186"/>
      <c r="AJD207" s="186"/>
      <c r="AJE207" s="186"/>
      <c r="AJF207" s="186"/>
      <c r="AJG207" s="186"/>
      <c r="AJH207" s="186"/>
      <c r="AJI207" s="186"/>
      <c r="AJJ207" s="186"/>
    </row>
    <row r="208" spans="1:946" s="178" customFormat="1" ht="21.75" customHeight="1" x14ac:dyDescent="0.3">
      <c r="A208" s="40" t="s">
        <v>123</v>
      </c>
      <c r="B208" s="40" t="s">
        <v>439</v>
      </c>
      <c r="C208" s="105"/>
      <c r="D208" s="107"/>
      <c r="E208" s="107"/>
      <c r="F208" s="87" t="s">
        <v>77</v>
      </c>
      <c r="G208" s="107"/>
      <c r="H208" s="107"/>
      <c r="I208" s="107"/>
      <c r="J208" s="107"/>
      <c r="K208" s="110"/>
      <c r="L208" s="107"/>
      <c r="M208" s="179" t="s">
        <v>66</v>
      </c>
      <c r="N208" s="158"/>
      <c r="O208" s="158"/>
      <c r="P208" s="158"/>
      <c r="Q208" s="64">
        <v>1</v>
      </c>
      <c r="R208" s="64">
        <v>1</v>
      </c>
      <c r="S208" s="158"/>
      <c r="T208" s="64">
        <v>1</v>
      </c>
      <c r="U208" s="158"/>
      <c r="V208" s="158"/>
      <c r="W208" s="76">
        <v>10</v>
      </c>
      <c r="X208" s="158"/>
      <c r="Y208" s="158"/>
      <c r="Z208" s="51">
        <f t="shared" si="3"/>
        <v>13</v>
      </c>
      <c r="AA208" s="57"/>
      <c r="AB208" s="53">
        <v>1</v>
      </c>
      <c r="AC208" s="115"/>
      <c r="AD208" s="116"/>
      <c r="AE208" s="116"/>
      <c r="AF208" s="69"/>
      <c r="AG208" s="57"/>
      <c r="AH208" s="57"/>
      <c r="AI208" s="67"/>
      <c r="AJ208" s="186"/>
      <c r="AK208" s="186"/>
      <c r="AL208" s="186"/>
      <c r="AM208" s="186"/>
      <c r="AN208" s="186"/>
      <c r="AO208" s="186"/>
      <c r="AP208" s="186"/>
      <c r="AQ208" s="186"/>
      <c r="AR208" s="186"/>
      <c r="AS208" s="186"/>
      <c r="AT208" s="186"/>
      <c r="AU208" s="186"/>
      <c r="AV208" s="186"/>
      <c r="AW208" s="186"/>
      <c r="AX208" s="186"/>
      <c r="AY208" s="186"/>
      <c r="AZ208" s="186"/>
      <c r="BA208" s="186"/>
      <c r="BB208" s="186"/>
      <c r="BC208" s="186"/>
      <c r="BD208" s="186"/>
      <c r="BE208" s="186"/>
      <c r="BF208" s="186"/>
      <c r="BG208" s="186"/>
      <c r="BH208" s="186"/>
      <c r="BI208" s="186"/>
      <c r="BJ208" s="186"/>
      <c r="BK208" s="186"/>
      <c r="BL208" s="186"/>
      <c r="BM208" s="186"/>
      <c r="BN208" s="186"/>
      <c r="BO208" s="186"/>
      <c r="BP208" s="186"/>
      <c r="BQ208" s="186"/>
      <c r="BR208" s="186"/>
      <c r="BS208" s="186"/>
      <c r="BT208" s="186"/>
      <c r="BU208" s="186"/>
      <c r="BV208" s="186"/>
      <c r="BW208" s="186"/>
      <c r="BX208" s="186"/>
      <c r="BY208" s="186"/>
      <c r="BZ208" s="186"/>
      <c r="CA208" s="186"/>
      <c r="CB208" s="186"/>
      <c r="CC208" s="186"/>
      <c r="CD208" s="186"/>
      <c r="CE208" s="186"/>
      <c r="CF208" s="186"/>
      <c r="CG208" s="186"/>
      <c r="CH208" s="186"/>
      <c r="CI208" s="186"/>
      <c r="CJ208" s="186"/>
      <c r="CK208" s="186"/>
      <c r="CL208" s="186"/>
      <c r="CM208" s="186"/>
      <c r="CN208" s="186"/>
      <c r="CO208" s="186"/>
      <c r="CP208" s="186"/>
      <c r="CQ208" s="186"/>
      <c r="CR208" s="186"/>
      <c r="CS208" s="186"/>
      <c r="CT208" s="186"/>
      <c r="CU208" s="186"/>
      <c r="CV208" s="186"/>
      <c r="CW208" s="186"/>
      <c r="CX208" s="186"/>
      <c r="CY208" s="186"/>
      <c r="CZ208" s="186"/>
      <c r="DA208" s="186"/>
      <c r="DB208" s="186"/>
      <c r="DC208" s="186"/>
      <c r="DD208" s="186"/>
      <c r="DE208" s="186"/>
      <c r="DF208" s="186"/>
      <c r="DG208" s="186"/>
      <c r="DH208" s="186"/>
      <c r="DI208" s="186"/>
      <c r="DJ208" s="186"/>
      <c r="DK208" s="186"/>
      <c r="DL208" s="186"/>
      <c r="DM208" s="186"/>
      <c r="DN208" s="186"/>
      <c r="DO208" s="186"/>
      <c r="DP208" s="186"/>
      <c r="DQ208" s="186"/>
      <c r="DR208" s="186"/>
      <c r="DS208" s="186"/>
      <c r="DT208" s="186"/>
      <c r="DU208" s="186"/>
      <c r="DV208" s="186"/>
      <c r="DW208" s="186"/>
      <c r="DX208" s="186"/>
      <c r="DY208" s="186"/>
      <c r="DZ208" s="186"/>
      <c r="EA208" s="186"/>
      <c r="EB208" s="186"/>
      <c r="EC208" s="186"/>
      <c r="ED208" s="186"/>
      <c r="EE208" s="186"/>
      <c r="EF208" s="186"/>
      <c r="EG208" s="186"/>
      <c r="EH208" s="186"/>
      <c r="EI208" s="186"/>
      <c r="EJ208" s="186"/>
      <c r="EK208" s="186"/>
      <c r="EL208" s="186"/>
      <c r="EM208" s="186"/>
      <c r="EN208" s="186"/>
      <c r="EO208" s="186"/>
      <c r="EP208" s="186"/>
      <c r="EQ208" s="186"/>
      <c r="ER208" s="186"/>
      <c r="ES208" s="186"/>
      <c r="ET208" s="186"/>
      <c r="EU208" s="186"/>
      <c r="EV208" s="186"/>
      <c r="EW208" s="186"/>
      <c r="EX208" s="186"/>
      <c r="EY208" s="186"/>
      <c r="EZ208" s="186"/>
      <c r="FA208" s="186"/>
      <c r="FB208" s="186"/>
      <c r="FC208" s="186"/>
      <c r="FD208" s="186"/>
      <c r="FE208" s="186"/>
      <c r="FF208" s="186"/>
      <c r="FG208" s="186"/>
      <c r="FH208" s="186"/>
      <c r="FI208" s="186"/>
      <c r="FJ208" s="186"/>
      <c r="FK208" s="186"/>
      <c r="FL208" s="186"/>
      <c r="FM208" s="186"/>
      <c r="FN208" s="186"/>
      <c r="FO208" s="186"/>
      <c r="FP208" s="186"/>
      <c r="FQ208" s="186"/>
      <c r="FR208" s="186"/>
      <c r="FS208" s="186"/>
      <c r="FT208" s="186"/>
      <c r="FU208" s="186"/>
      <c r="FV208" s="186"/>
      <c r="FW208" s="186"/>
      <c r="FX208" s="186"/>
      <c r="FY208" s="186"/>
      <c r="FZ208" s="186"/>
      <c r="GA208" s="186"/>
      <c r="GB208" s="186"/>
      <c r="GC208" s="186"/>
      <c r="GD208" s="186"/>
      <c r="GE208" s="186"/>
      <c r="GF208" s="186"/>
      <c r="GG208" s="186"/>
      <c r="GH208" s="186"/>
      <c r="GI208" s="186"/>
      <c r="GJ208" s="186"/>
      <c r="GK208" s="186"/>
      <c r="GL208" s="186"/>
      <c r="GM208" s="186"/>
      <c r="GN208" s="186"/>
      <c r="GO208" s="186"/>
      <c r="GP208" s="186"/>
      <c r="GQ208" s="186"/>
      <c r="GR208" s="186"/>
      <c r="GS208" s="186"/>
      <c r="GT208" s="186"/>
      <c r="GU208" s="186"/>
      <c r="GV208" s="186"/>
      <c r="GW208" s="186"/>
      <c r="GX208" s="186"/>
      <c r="GY208" s="186"/>
      <c r="GZ208" s="186"/>
      <c r="HA208" s="186"/>
      <c r="HB208" s="186"/>
      <c r="HC208" s="186"/>
      <c r="HD208" s="186"/>
      <c r="HE208" s="186"/>
      <c r="HF208" s="186"/>
      <c r="HG208" s="186"/>
      <c r="HH208" s="186"/>
      <c r="HI208" s="186"/>
      <c r="HJ208" s="186"/>
      <c r="HK208" s="186"/>
      <c r="HL208" s="186"/>
      <c r="HM208" s="186"/>
      <c r="HN208" s="186"/>
      <c r="HO208" s="186"/>
      <c r="HP208" s="186"/>
      <c r="HQ208" s="186"/>
      <c r="HR208" s="186"/>
      <c r="HS208" s="186"/>
      <c r="HT208" s="186"/>
      <c r="HU208" s="186"/>
      <c r="HV208" s="186"/>
      <c r="HW208" s="186"/>
      <c r="HX208" s="186"/>
      <c r="HY208" s="186"/>
      <c r="HZ208" s="186"/>
      <c r="IA208" s="186"/>
      <c r="IB208" s="186"/>
      <c r="IC208" s="186"/>
      <c r="ID208" s="186"/>
      <c r="IE208" s="186"/>
      <c r="IF208" s="186"/>
      <c r="IG208" s="186"/>
      <c r="IH208" s="186"/>
      <c r="II208" s="186"/>
      <c r="IJ208" s="186"/>
      <c r="IK208" s="186"/>
      <c r="IL208" s="186"/>
      <c r="IM208" s="186"/>
      <c r="IN208" s="186"/>
      <c r="IO208" s="186"/>
      <c r="IP208" s="186"/>
      <c r="IQ208" s="186"/>
      <c r="IR208" s="186"/>
      <c r="IS208" s="186"/>
      <c r="IT208" s="186"/>
      <c r="IU208" s="186"/>
      <c r="IV208" s="186"/>
      <c r="IW208" s="186"/>
      <c r="IX208" s="186"/>
      <c r="IY208" s="186"/>
      <c r="IZ208" s="186"/>
      <c r="JA208" s="186"/>
      <c r="JB208" s="186"/>
      <c r="JC208" s="186"/>
      <c r="JD208" s="186"/>
      <c r="JE208" s="186"/>
      <c r="JF208" s="186"/>
      <c r="JG208" s="186"/>
      <c r="JH208" s="186"/>
      <c r="JI208" s="186"/>
      <c r="JJ208" s="186"/>
      <c r="JK208" s="186"/>
      <c r="JL208" s="186"/>
      <c r="JM208" s="186"/>
      <c r="JN208" s="186"/>
      <c r="JO208" s="186"/>
      <c r="JP208" s="186"/>
      <c r="JQ208" s="186"/>
      <c r="JR208" s="186"/>
      <c r="JS208" s="186"/>
      <c r="JT208" s="186"/>
      <c r="JU208" s="186"/>
      <c r="JV208" s="186"/>
      <c r="JW208" s="186"/>
      <c r="JX208" s="186"/>
      <c r="JY208" s="186"/>
      <c r="JZ208" s="186"/>
      <c r="KA208" s="186"/>
      <c r="KB208" s="186"/>
      <c r="KC208" s="186"/>
      <c r="KD208" s="186"/>
      <c r="KE208" s="186"/>
      <c r="KF208" s="186"/>
      <c r="KG208" s="186"/>
      <c r="KH208" s="186"/>
      <c r="KI208" s="186"/>
      <c r="KJ208" s="186"/>
      <c r="KK208" s="186"/>
      <c r="KL208" s="186"/>
      <c r="KM208" s="186"/>
      <c r="KN208" s="186"/>
      <c r="KO208" s="186"/>
      <c r="KP208" s="186"/>
      <c r="KQ208" s="186"/>
      <c r="KR208" s="186"/>
      <c r="KS208" s="186"/>
      <c r="KT208" s="186"/>
      <c r="KU208" s="186"/>
      <c r="KV208" s="186"/>
      <c r="KW208" s="186"/>
      <c r="KX208" s="186"/>
      <c r="KY208" s="186"/>
      <c r="KZ208" s="186"/>
      <c r="LA208" s="186"/>
      <c r="LB208" s="186"/>
      <c r="LC208" s="186"/>
      <c r="LD208" s="186"/>
      <c r="LE208" s="186"/>
      <c r="LF208" s="186"/>
      <c r="LG208" s="186"/>
      <c r="LH208" s="186"/>
      <c r="LI208" s="186"/>
      <c r="LJ208" s="186"/>
      <c r="LK208" s="186"/>
      <c r="LL208" s="186"/>
      <c r="LM208" s="186"/>
      <c r="LN208" s="186"/>
      <c r="LO208" s="186"/>
      <c r="LP208" s="186"/>
      <c r="LQ208" s="186"/>
      <c r="LR208" s="186"/>
      <c r="LS208" s="186"/>
      <c r="LT208" s="186"/>
      <c r="LU208" s="186"/>
      <c r="LV208" s="186"/>
      <c r="LW208" s="186"/>
      <c r="LX208" s="186"/>
      <c r="LY208" s="186"/>
      <c r="LZ208" s="186"/>
      <c r="MA208" s="186"/>
      <c r="MB208" s="186"/>
      <c r="MC208" s="186"/>
      <c r="MD208" s="186"/>
      <c r="ME208" s="186"/>
      <c r="MF208" s="186"/>
      <c r="MG208" s="186"/>
      <c r="MH208" s="186"/>
      <c r="MI208" s="186"/>
      <c r="MJ208" s="186"/>
      <c r="MK208" s="186"/>
      <c r="ML208" s="186"/>
      <c r="MM208" s="186"/>
      <c r="MN208" s="186"/>
      <c r="MO208" s="186"/>
      <c r="MP208" s="186"/>
      <c r="MQ208" s="186"/>
      <c r="MR208" s="186"/>
      <c r="MS208" s="186"/>
      <c r="MT208" s="186"/>
      <c r="MU208" s="186"/>
      <c r="MV208" s="186"/>
      <c r="MW208" s="186"/>
      <c r="MX208" s="186"/>
      <c r="MY208" s="186"/>
      <c r="MZ208" s="186"/>
      <c r="NA208" s="186"/>
      <c r="NB208" s="186"/>
      <c r="NC208" s="186"/>
      <c r="ND208" s="186"/>
      <c r="NE208" s="186"/>
      <c r="NF208" s="186"/>
      <c r="NG208" s="186"/>
      <c r="NH208" s="186"/>
      <c r="NI208" s="186"/>
      <c r="NJ208" s="186"/>
      <c r="NK208" s="186"/>
      <c r="NL208" s="186"/>
      <c r="NM208" s="186"/>
      <c r="NN208" s="186"/>
      <c r="NO208" s="186"/>
      <c r="NP208" s="186"/>
      <c r="NQ208" s="186"/>
      <c r="NR208" s="186"/>
      <c r="NS208" s="186"/>
      <c r="NT208" s="186"/>
      <c r="NU208" s="186"/>
      <c r="NV208" s="186"/>
      <c r="NW208" s="186"/>
      <c r="NX208" s="186"/>
      <c r="NY208" s="186"/>
      <c r="NZ208" s="186"/>
      <c r="OA208" s="186"/>
      <c r="OB208" s="186"/>
      <c r="OC208" s="186"/>
      <c r="OD208" s="186"/>
      <c r="OE208" s="186"/>
      <c r="OF208" s="186"/>
      <c r="OG208" s="186"/>
      <c r="OH208" s="186"/>
      <c r="OI208" s="186"/>
      <c r="OJ208" s="186"/>
      <c r="OK208" s="186"/>
      <c r="OL208" s="186"/>
      <c r="OM208" s="186"/>
      <c r="ON208" s="186"/>
      <c r="OO208" s="186"/>
      <c r="OP208" s="186"/>
      <c r="OQ208" s="186"/>
      <c r="OR208" s="186"/>
      <c r="OS208" s="186"/>
      <c r="OT208" s="186"/>
      <c r="OU208" s="186"/>
      <c r="OV208" s="186"/>
      <c r="OW208" s="186"/>
      <c r="OX208" s="186"/>
      <c r="OY208" s="186"/>
      <c r="OZ208" s="186"/>
      <c r="PA208" s="186"/>
      <c r="PB208" s="186"/>
      <c r="PC208" s="186"/>
      <c r="PD208" s="186"/>
      <c r="PE208" s="186"/>
      <c r="PF208" s="186"/>
      <c r="PG208" s="186"/>
      <c r="PH208" s="186"/>
      <c r="PI208" s="186"/>
      <c r="PJ208" s="186"/>
      <c r="PK208" s="186"/>
      <c r="PL208" s="186"/>
      <c r="PM208" s="186"/>
      <c r="PN208" s="186"/>
      <c r="PO208" s="186"/>
      <c r="PP208" s="186"/>
      <c r="PQ208" s="186"/>
      <c r="PR208" s="186"/>
      <c r="PS208" s="186"/>
      <c r="PT208" s="186"/>
      <c r="PU208" s="186"/>
      <c r="PV208" s="186"/>
      <c r="PW208" s="186"/>
      <c r="PX208" s="186"/>
      <c r="PY208" s="186"/>
      <c r="PZ208" s="186"/>
      <c r="QA208" s="186"/>
      <c r="QB208" s="186"/>
      <c r="QC208" s="186"/>
      <c r="QD208" s="186"/>
      <c r="QE208" s="186"/>
      <c r="QF208" s="186"/>
      <c r="QG208" s="186"/>
      <c r="QH208" s="186"/>
      <c r="QI208" s="186"/>
      <c r="QJ208" s="186"/>
      <c r="QK208" s="186"/>
      <c r="QL208" s="186"/>
      <c r="QM208" s="186"/>
      <c r="QN208" s="186"/>
      <c r="QO208" s="186"/>
      <c r="QP208" s="186"/>
      <c r="QQ208" s="186"/>
      <c r="QR208" s="186"/>
      <c r="QS208" s="186"/>
      <c r="QT208" s="186"/>
      <c r="QU208" s="186"/>
      <c r="QV208" s="186"/>
      <c r="QW208" s="186"/>
      <c r="QX208" s="186"/>
      <c r="QY208" s="186"/>
      <c r="QZ208" s="186"/>
      <c r="RA208" s="186"/>
      <c r="RB208" s="186"/>
      <c r="RC208" s="186"/>
      <c r="RD208" s="186"/>
      <c r="RE208" s="186"/>
      <c r="RF208" s="186"/>
      <c r="RG208" s="186"/>
      <c r="RH208" s="186"/>
      <c r="RI208" s="186"/>
      <c r="RJ208" s="186"/>
      <c r="RK208" s="186"/>
      <c r="RL208" s="186"/>
      <c r="RM208" s="186"/>
      <c r="RN208" s="186"/>
      <c r="RO208" s="186"/>
      <c r="RP208" s="186"/>
      <c r="RQ208" s="186"/>
      <c r="RR208" s="186"/>
      <c r="RS208" s="186"/>
      <c r="RT208" s="186"/>
      <c r="RU208" s="186"/>
      <c r="RV208" s="186"/>
      <c r="RW208" s="186"/>
      <c r="RX208" s="186"/>
      <c r="RY208" s="186"/>
      <c r="RZ208" s="186"/>
      <c r="SA208" s="186"/>
      <c r="SB208" s="186"/>
      <c r="SC208" s="186"/>
      <c r="SD208" s="186"/>
      <c r="SE208" s="186"/>
      <c r="SF208" s="186"/>
      <c r="SG208" s="186"/>
      <c r="SH208" s="186"/>
      <c r="SI208" s="186"/>
      <c r="SJ208" s="186"/>
      <c r="SK208" s="186"/>
      <c r="SL208" s="186"/>
      <c r="SM208" s="186"/>
      <c r="SN208" s="186"/>
      <c r="SO208" s="186"/>
      <c r="SP208" s="186"/>
      <c r="SQ208" s="186"/>
      <c r="SR208" s="186"/>
      <c r="SS208" s="186"/>
      <c r="ST208" s="186"/>
      <c r="SU208" s="186"/>
      <c r="SV208" s="186"/>
      <c r="SW208" s="186"/>
      <c r="SX208" s="186"/>
      <c r="SY208" s="186"/>
      <c r="SZ208" s="186"/>
      <c r="TA208" s="186"/>
      <c r="TB208" s="186"/>
      <c r="TC208" s="186"/>
      <c r="TD208" s="186"/>
      <c r="TE208" s="186"/>
      <c r="TF208" s="186"/>
      <c r="TG208" s="186"/>
      <c r="TH208" s="186"/>
      <c r="TI208" s="186"/>
      <c r="TJ208" s="186"/>
      <c r="TK208" s="186"/>
      <c r="TL208" s="186"/>
      <c r="TM208" s="186"/>
      <c r="TN208" s="186"/>
      <c r="TO208" s="186"/>
      <c r="TP208" s="186"/>
      <c r="TQ208" s="186"/>
      <c r="TR208" s="186"/>
      <c r="TS208" s="186"/>
      <c r="TT208" s="186"/>
      <c r="TU208" s="186"/>
      <c r="TV208" s="186"/>
      <c r="TW208" s="186"/>
      <c r="TX208" s="186"/>
      <c r="TY208" s="186"/>
      <c r="TZ208" s="186"/>
      <c r="UA208" s="186"/>
      <c r="UB208" s="186"/>
      <c r="UC208" s="186"/>
      <c r="UD208" s="186"/>
      <c r="UE208" s="186"/>
      <c r="UF208" s="186"/>
      <c r="UG208" s="186"/>
      <c r="UH208" s="186"/>
      <c r="UI208" s="186"/>
      <c r="UJ208" s="186"/>
      <c r="UK208" s="186"/>
      <c r="UL208" s="186"/>
      <c r="UM208" s="186"/>
      <c r="UN208" s="186"/>
      <c r="UO208" s="186"/>
      <c r="UP208" s="186"/>
      <c r="UQ208" s="186"/>
      <c r="UR208" s="186"/>
      <c r="US208" s="186"/>
      <c r="UT208" s="186"/>
      <c r="UU208" s="186"/>
      <c r="UV208" s="186"/>
      <c r="UW208" s="186"/>
      <c r="UX208" s="186"/>
      <c r="UY208" s="186"/>
      <c r="UZ208" s="186"/>
      <c r="VA208" s="186"/>
      <c r="VB208" s="186"/>
      <c r="VC208" s="186"/>
      <c r="VD208" s="186"/>
      <c r="VE208" s="186"/>
      <c r="VF208" s="186"/>
      <c r="VG208" s="186"/>
      <c r="VH208" s="186"/>
      <c r="VI208" s="186"/>
      <c r="VJ208" s="186"/>
      <c r="VK208" s="186"/>
      <c r="VL208" s="186"/>
      <c r="VM208" s="186"/>
      <c r="VN208" s="186"/>
      <c r="VO208" s="186"/>
      <c r="VP208" s="186"/>
      <c r="VQ208" s="186"/>
      <c r="VR208" s="186"/>
      <c r="VS208" s="186"/>
      <c r="VT208" s="186"/>
      <c r="VU208" s="186"/>
      <c r="VV208" s="186"/>
      <c r="VW208" s="186"/>
      <c r="VX208" s="186"/>
      <c r="VY208" s="186"/>
      <c r="VZ208" s="186"/>
      <c r="WA208" s="186"/>
      <c r="WB208" s="186"/>
      <c r="WC208" s="186"/>
      <c r="WD208" s="186"/>
      <c r="WE208" s="186"/>
      <c r="WF208" s="186"/>
      <c r="WG208" s="186"/>
      <c r="WH208" s="186"/>
      <c r="WI208" s="186"/>
      <c r="WJ208" s="186"/>
      <c r="WK208" s="186"/>
      <c r="WL208" s="186"/>
      <c r="WM208" s="186"/>
      <c r="WN208" s="186"/>
      <c r="WO208" s="186"/>
      <c r="WP208" s="186"/>
      <c r="WQ208" s="186"/>
      <c r="WR208" s="186"/>
      <c r="WS208" s="186"/>
      <c r="WT208" s="186"/>
      <c r="WU208" s="186"/>
      <c r="WV208" s="186"/>
      <c r="WW208" s="186"/>
      <c r="WX208" s="186"/>
      <c r="WY208" s="186"/>
      <c r="WZ208" s="186"/>
      <c r="XA208" s="186"/>
      <c r="XB208" s="186"/>
      <c r="XC208" s="186"/>
      <c r="XD208" s="186"/>
      <c r="XE208" s="186"/>
      <c r="XF208" s="186"/>
      <c r="XG208" s="186"/>
      <c r="XH208" s="186"/>
      <c r="XI208" s="186"/>
      <c r="XJ208" s="186"/>
      <c r="XK208" s="186"/>
      <c r="XL208" s="186"/>
      <c r="XM208" s="186"/>
      <c r="XN208" s="186"/>
      <c r="XO208" s="186"/>
      <c r="XP208" s="186"/>
      <c r="XQ208" s="186"/>
      <c r="XR208" s="186"/>
      <c r="XS208" s="186"/>
      <c r="XT208" s="186"/>
      <c r="XU208" s="186"/>
      <c r="XV208" s="186"/>
      <c r="XW208" s="186"/>
      <c r="XX208" s="186"/>
      <c r="XY208" s="186"/>
      <c r="XZ208" s="186"/>
      <c r="YA208" s="186"/>
      <c r="YB208" s="186"/>
      <c r="YC208" s="186"/>
      <c r="YD208" s="186"/>
      <c r="YE208" s="186"/>
      <c r="YF208" s="186"/>
      <c r="YG208" s="186"/>
      <c r="YH208" s="186"/>
      <c r="YI208" s="186"/>
      <c r="YJ208" s="186"/>
      <c r="YK208" s="186"/>
      <c r="YL208" s="186"/>
      <c r="YM208" s="186"/>
      <c r="YN208" s="186"/>
      <c r="YO208" s="186"/>
      <c r="YP208" s="186"/>
      <c r="YQ208" s="186"/>
      <c r="YR208" s="186"/>
      <c r="YS208" s="186"/>
      <c r="YT208" s="186"/>
      <c r="YU208" s="186"/>
      <c r="YV208" s="186"/>
      <c r="YW208" s="186"/>
      <c r="YX208" s="186"/>
      <c r="YY208" s="186"/>
      <c r="YZ208" s="186"/>
      <c r="ZA208" s="186"/>
      <c r="ZB208" s="186"/>
      <c r="ZC208" s="186"/>
      <c r="ZD208" s="186"/>
      <c r="ZE208" s="186"/>
      <c r="ZF208" s="186"/>
      <c r="ZG208" s="186"/>
      <c r="ZH208" s="186"/>
      <c r="ZI208" s="186"/>
      <c r="ZJ208" s="186"/>
      <c r="ZK208" s="186"/>
      <c r="ZL208" s="186"/>
      <c r="ZM208" s="186"/>
      <c r="ZN208" s="186"/>
      <c r="ZO208" s="186"/>
      <c r="ZP208" s="186"/>
      <c r="ZQ208" s="186"/>
      <c r="ZR208" s="186"/>
      <c r="ZS208" s="186"/>
      <c r="ZT208" s="186"/>
      <c r="ZU208" s="186"/>
      <c r="ZV208" s="186"/>
      <c r="ZW208" s="186"/>
      <c r="ZX208" s="186"/>
      <c r="ZY208" s="186"/>
      <c r="ZZ208" s="186"/>
      <c r="AAA208" s="186"/>
      <c r="AAB208" s="186"/>
      <c r="AAC208" s="186"/>
      <c r="AAD208" s="186"/>
      <c r="AAE208" s="186"/>
      <c r="AAF208" s="186"/>
      <c r="AAG208" s="186"/>
      <c r="AAH208" s="186"/>
      <c r="AAI208" s="186"/>
      <c r="AAJ208" s="186"/>
      <c r="AAK208" s="186"/>
      <c r="AAL208" s="186"/>
      <c r="AAM208" s="186"/>
      <c r="AAN208" s="186"/>
      <c r="AAO208" s="186"/>
      <c r="AAP208" s="186"/>
      <c r="AAQ208" s="186"/>
      <c r="AAR208" s="186"/>
      <c r="AAS208" s="186"/>
      <c r="AAT208" s="186"/>
      <c r="AAU208" s="186"/>
      <c r="AAV208" s="186"/>
      <c r="AAW208" s="186"/>
      <c r="AAX208" s="186"/>
      <c r="AAY208" s="186"/>
      <c r="AAZ208" s="186"/>
      <c r="ABA208" s="186"/>
      <c r="ABB208" s="186"/>
      <c r="ABC208" s="186"/>
      <c r="ABD208" s="186"/>
      <c r="ABE208" s="186"/>
      <c r="ABF208" s="186"/>
      <c r="ABG208" s="186"/>
      <c r="ABH208" s="186"/>
      <c r="ABI208" s="186"/>
      <c r="ABJ208" s="186"/>
      <c r="ABK208" s="186"/>
      <c r="ABL208" s="186"/>
      <c r="ABM208" s="186"/>
      <c r="ABN208" s="186"/>
      <c r="ABO208" s="186"/>
      <c r="ABP208" s="186"/>
      <c r="ABQ208" s="186"/>
      <c r="ABR208" s="186"/>
      <c r="ABS208" s="186"/>
      <c r="ABT208" s="186"/>
      <c r="ABU208" s="186"/>
      <c r="ABV208" s="186"/>
      <c r="ABW208" s="186"/>
      <c r="ABX208" s="186"/>
      <c r="ABY208" s="186"/>
      <c r="ABZ208" s="186"/>
      <c r="ACA208" s="186"/>
      <c r="ACB208" s="186"/>
      <c r="ACC208" s="186"/>
      <c r="ACD208" s="186"/>
      <c r="ACE208" s="186"/>
      <c r="ACF208" s="186"/>
      <c r="ACG208" s="186"/>
      <c r="ACH208" s="186"/>
      <c r="ACI208" s="186"/>
      <c r="ACJ208" s="186"/>
      <c r="ACK208" s="186"/>
      <c r="ACL208" s="186"/>
      <c r="ACM208" s="186"/>
      <c r="ACN208" s="186"/>
      <c r="ACO208" s="186"/>
      <c r="ACP208" s="186"/>
      <c r="ACQ208" s="186"/>
      <c r="ACR208" s="186"/>
      <c r="ACS208" s="186"/>
      <c r="ACT208" s="186"/>
      <c r="ACU208" s="186"/>
      <c r="ACV208" s="186"/>
      <c r="ACW208" s="186"/>
      <c r="ACX208" s="186"/>
      <c r="ACY208" s="186"/>
      <c r="ACZ208" s="186"/>
      <c r="ADA208" s="186"/>
      <c r="ADB208" s="186"/>
      <c r="ADC208" s="186"/>
      <c r="ADD208" s="186"/>
      <c r="ADE208" s="186"/>
      <c r="ADF208" s="186"/>
      <c r="ADG208" s="186"/>
      <c r="ADH208" s="186"/>
      <c r="ADI208" s="186"/>
      <c r="ADJ208" s="186"/>
      <c r="ADK208" s="186"/>
      <c r="ADL208" s="186"/>
      <c r="ADM208" s="186"/>
      <c r="ADN208" s="186"/>
      <c r="ADO208" s="186"/>
      <c r="ADP208" s="186"/>
      <c r="ADQ208" s="186"/>
      <c r="ADR208" s="186"/>
      <c r="ADS208" s="186"/>
      <c r="ADT208" s="186"/>
      <c r="ADU208" s="186"/>
      <c r="ADV208" s="186"/>
      <c r="ADW208" s="186"/>
      <c r="ADX208" s="186"/>
      <c r="ADY208" s="186"/>
      <c r="ADZ208" s="186"/>
      <c r="AEA208" s="186"/>
      <c r="AEB208" s="186"/>
      <c r="AEC208" s="186"/>
      <c r="AED208" s="186"/>
      <c r="AEE208" s="186"/>
      <c r="AEF208" s="186"/>
      <c r="AEG208" s="186"/>
      <c r="AEH208" s="186"/>
      <c r="AEI208" s="186"/>
      <c r="AEJ208" s="186"/>
      <c r="AEK208" s="186"/>
      <c r="AEL208" s="186"/>
      <c r="AEM208" s="186"/>
      <c r="AEN208" s="186"/>
      <c r="AEO208" s="186"/>
      <c r="AEP208" s="186"/>
      <c r="AEQ208" s="186"/>
      <c r="AER208" s="186"/>
      <c r="AES208" s="186"/>
      <c r="AET208" s="186"/>
      <c r="AEU208" s="186"/>
      <c r="AEV208" s="186"/>
      <c r="AEW208" s="186"/>
      <c r="AEX208" s="186"/>
      <c r="AEY208" s="186"/>
      <c r="AEZ208" s="186"/>
      <c r="AFA208" s="186"/>
      <c r="AFB208" s="186"/>
      <c r="AFC208" s="186"/>
      <c r="AFD208" s="186"/>
      <c r="AFE208" s="186"/>
      <c r="AFF208" s="186"/>
      <c r="AFG208" s="186"/>
      <c r="AFH208" s="186"/>
      <c r="AFI208" s="186"/>
      <c r="AFJ208" s="186"/>
      <c r="AFK208" s="186"/>
      <c r="AFL208" s="186"/>
      <c r="AFM208" s="186"/>
      <c r="AFN208" s="186"/>
      <c r="AFO208" s="186"/>
      <c r="AFP208" s="186"/>
      <c r="AFQ208" s="186"/>
      <c r="AFR208" s="186"/>
      <c r="AFS208" s="186"/>
      <c r="AFT208" s="186"/>
      <c r="AFU208" s="186"/>
      <c r="AFV208" s="186"/>
      <c r="AFW208" s="186"/>
      <c r="AFX208" s="186"/>
      <c r="AFY208" s="186"/>
      <c r="AFZ208" s="186"/>
      <c r="AGA208" s="186"/>
      <c r="AGB208" s="186"/>
      <c r="AGC208" s="186"/>
      <c r="AGD208" s="186"/>
      <c r="AGE208" s="186"/>
      <c r="AGF208" s="186"/>
      <c r="AGG208" s="186"/>
      <c r="AGH208" s="186"/>
      <c r="AGI208" s="186"/>
      <c r="AGJ208" s="186"/>
      <c r="AGK208" s="186"/>
      <c r="AGL208" s="186"/>
      <c r="AGM208" s="186"/>
      <c r="AGN208" s="186"/>
      <c r="AGO208" s="186"/>
      <c r="AGP208" s="186"/>
      <c r="AGQ208" s="186"/>
      <c r="AGR208" s="186"/>
      <c r="AGS208" s="186"/>
      <c r="AGT208" s="186"/>
      <c r="AGU208" s="186"/>
      <c r="AGV208" s="186"/>
      <c r="AGW208" s="186"/>
      <c r="AGX208" s="186"/>
      <c r="AGY208" s="186"/>
      <c r="AGZ208" s="186"/>
      <c r="AHA208" s="186"/>
      <c r="AHB208" s="186"/>
      <c r="AHC208" s="186"/>
      <c r="AHD208" s="186"/>
      <c r="AHE208" s="186"/>
      <c r="AHF208" s="186"/>
      <c r="AHG208" s="186"/>
      <c r="AHH208" s="186"/>
      <c r="AHI208" s="186"/>
      <c r="AHJ208" s="186"/>
      <c r="AHK208" s="186"/>
      <c r="AHL208" s="186"/>
      <c r="AHM208" s="186"/>
      <c r="AHN208" s="186"/>
      <c r="AHO208" s="186"/>
      <c r="AHP208" s="186"/>
      <c r="AHQ208" s="186"/>
      <c r="AHR208" s="186"/>
      <c r="AHS208" s="186"/>
      <c r="AHT208" s="186"/>
      <c r="AHU208" s="186"/>
      <c r="AHV208" s="186"/>
      <c r="AHW208" s="186"/>
      <c r="AHX208" s="186"/>
      <c r="AHY208" s="186"/>
      <c r="AHZ208" s="186"/>
      <c r="AIA208" s="186"/>
      <c r="AIB208" s="186"/>
      <c r="AIC208" s="186"/>
      <c r="AID208" s="186"/>
      <c r="AIE208" s="186"/>
      <c r="AIF208" s="186"/>
      <c r="AIG208" s="186"/>
      <c r="AIH208" s="186"/>
      <c r="AII208" s="186"/>
      <c r="AIJ208" s="186"/>
      <c r="AIK208" s="186"/>
      <c r="AIL208" s="186"/>
      <c r="AIM208" s="186"/>
      <c r="AIN208" s="186"/>
      <c r="AIO208" s="186"/>
      <c r="AIP208" s="186"/>
      <c r="AIQ208" s="186"/>
      <c r="AIR208" s="186"/>
      <c r="AIS208" s="186"/>
      <c r="AIT208" s="186"/>
      <c r="AIU208" s="186"/>
      <c r="AIV208" s="186"/>
      <c r="AIW208" s="186"/>
      <c r="AIX208" s="186"/>
      <c r="AIY208" s="186"/>
      <c r="AIZ208" s="186"/>
      <c r="AJA208" s="186"/>
      <c r="AJB208" s="186"/>
      <c r="AJC208" s="186"/>
      <c r="AJD208" s="186"/>
      <c r="AJE208" s="186"/>
      <c r="AJF208" s="186"/>
      <c r="AJG208" s="186"/>
      <c r="AJH208" s="186"/>
      <c r="AJI208" s="186"/>
      <c r="AJJ208" s="186"/>
    </row>
    <row r="209" spans="1:35" s="178" customFormat="1" ht="17.25" customHeight="1" x14ac:dyDescent="0.3">
      <c r="A209" s="40" t="s">
        <v>123</v>
      </c>
      <c r="B209" s="40" t="s">
        <v>439</v>
      </c>
      <c r="C209" s="187" t="s">
        <v>479</v>
      </c>
      <c r="D209" s="107" t="s">
        <v>68</v>
      </c>
      <c r="E209" s="107" t="s">
        <v>467</v>
      </c>
      <c r="F209" s="87" t="s">
        <v>77</v>
      </c>
      <c r="G209" s="107" t="s">
        <v>60</v>
      </c>
      <c r="H209" s="107" t="s">
        <v>475</v>
      </c>
      <c r="I209" s="107" t="s">
        <v>79</v>
      </c>
      <c r="J209" s="107" t="s">
        <v>480</v>
      </c>
      <c r="K209" s="110" t="s">
        <v>481</v>
      </c>
      <c r="L209" s="107" t="s">
        <v>482</v>
      </c>
      <c r="M209" s="112" t="s">
        <v>57</v>
      </c>
      <c r="N209" s="158"/>
      <c r="O209" s="112">
        <v>1</v>
      </c>
      <c r="P209" s="112">
        <v>1</v>
      </c>
      <c r="Q209" s="112">
        <v>2</v>
      </c>
      <c r="R209" s="48">
        <v>1</v>
      </c>
      <c r="S209" s="112">
        <v>1</v>
      </c>
      <c r="T209" s="48">
        <v>1</v>
      </c>
      <c r="U209" s="48">
        <v>1</v>
      </c>
      <c r="V209" s="88"/>
      <c r="W209" s="48">
        <v>486</v>
      </c>
      <c r="X209" s="158"/>
      <c r="Y209" s="158"/>
      <c r="Z209" s="51">
        <f t="shared" si="3"/>
        <v>494</v>
      </c>
      <c r="AA209" s="57">
        <v>0</v>
      </c>
      <c r="AB209" s="53"/>
      <c r="AC209" s="115">
        <f>Z210/(AA209+Z209)</f>
        <v>1</v>
      </c>
      <c r="AD209" s="116">
        <v>0</v>
      </c>
      <c r="AE209" s="116">
        <v>0</v>
      </c>
      <c r="AF209" s="56" t="str">
        <f>IFERROR(AE209/AD209," ")</f>
        <v xml:space="preserve"> </v>
      </c>
      <c r="AG209" s="57">
        <v>500</v>
      </c>
      <c r="AH209" s="57">
        <v>378</v>
      </c>
      <c r="AI209" s="54">
        <f>IFERROR(AH209/AG209," ")</f>
        <v>0.75600000000000001</v>
      </c>
    </row>
    <row r="210" spans="1:35" s="178" customFormat="1" ht="21.75" customHeight="1" x14ac:dyDescent="0.3">
      <c r="A210" s="40" t="s">
        <v>123</v>
      </c>
      <c r="B210" s="40" t="s">
        <v>439</v>
      </c>
      <c r="C210" s="105"/>
      <c r="D210" s="107"/>
      <c r="E210" s="107"/>
      <c r="F210" s="87" t="s">
        <v>77</v>
      </c>
      <c r="G210" s="107"/>
      <c r="H210" s="107"/>
      <c r="I210" s="107"/>
      <c r="J210" s="107"/>
      <c r="K210" s="110"/>
      <c r="L210" s="107"/>
      <c r="M210" s="179" t="s">
        <v>66</v>
      </c>
      <c r="N210" s="158"/>
      <c r="O210" s="64">
        <v>1</v>
      </c>
      <c r="P210" s="64">
        <v>1</v>
      </c>
      <c r="Q210" s="64">
        <v>2</v>
      </c>
      <c r="R210" s="64">
        <v>1</v>
      </c>
      <c r="S210" s="64">
        <v>1</v>
      </c>
      <c r="T210" s="76">
        <v>1</v>
      </c>
      <c r="U210" s="76">
        <v>1</v>
      </c>
      <c r="V210" s="158"/>
      <c r="W210" s="76">
        <v>486</v>
      </c>
      <c r="X210" s="158"/>
      <c r="Y210" s="158"/>
      <c r="Z210" s="51">
        <f t="shared" si="3"/>
        <v>494</v>
      </c>
      <c r="AA210" s="57"/>
      <c r="AB210" s="53">
        <v>3</v>
      </c>
      <c r="AC210" s="115"/>
      <c r="AD210" s="116"/>
      <c r="AE210" s="116"/>
      <c r="AF210" s="69"/>
      <c r="AG210" s="57"/>
      <c r="AH210" s="57"/>
      <c r="AI210" s="67"/>
    </row>
    <row r="211" spans="1:35" s="188" customFormat="1" ht="21.75" customHeight="1" x14ac:dyDescent="0.25">
      <c r="A211" s="180" t="s">
        <v>309</v>
      </c>
      <c r="B211" s="180" t="s">
        <v>483</v>
      </c>
      <c r="C211" s="70" t="s">
        <v>484</v>
      </c>
      <c r="D211" s="80" t="s">
        <v>57</v>
      </c>
      <c r="E211" s="80" t="s">
        <v>76</v>
      </c>
      <c r="F211" s="87" t="s">
        <v>59</v>
      </c>
      <c r="G211" s="80" t="s">
        <v>485</v>
      </c>
      <c r="H211" s="80" t="s">
        <v>486</v>
      </c>
      <c r="I211" s="80" t="s">
        <v>487</v>
      </c>
      <c r="J211" s="80"/>
      <c r="K211" s="46">
        <v>44620</v>
      </c>
      <c r="L211" s="80"/>
      <c r="M211" s="94" t="s">
        <v>57</v>
      </c>
      <c r="N211" s="159"/>
      <c r="O211" s="94">
        <v>1</v>
      </c>
      <c r="P211" s="159"/>
      <c r="Q211" s="159"/>
      <c r="R211" s="159"/>
      <c r="S211" s="159"/>
      <c r="T211" s="159"/>
      <c r="U211" s="159"/>
      <c r="V211" s="159"/>
      <c r="W211" s="159"/>
      <c r="X211" s="159"/>
      <c r="Y211" s="159"/>
      <c r="Z211" s="51">
        <f t="shared" si="3"/>
        <v>1</v>
      </c>
      <c r="AA211" s="52"/>
      <c r="AB211" s="96">
        <v>1</v>
      </c>
      <c r="AC211" s="54">
        <f>Z212/(AA211+Z211)</f>
        <v>1</v>
      </c>
      <c r="AD211" s="55">
        <v>0</v>
      </c>
      <c r="AE211" s="55">
        <v>0</v>
      </c>
      <c r="AF211" s="56" t="str">
        <f>IFERROR(AE211/AD211," ")</f>
        <v xml:space="preserve"> </v>
      </c>
      <c r="AG211" s="52"/>
      <c r="AH211" s="52"/>
      <c r="AI211" s="54" t="str">
        <f>IFERROR(AH211/AG211," ")</f>
        <v xml:space="preserve"> </v>
      </c>
    </row>
    <row r="212" spans="1:35" s="188" customFormat="1" ht="21.75" customHeight="1" x14ac:dyDescent="0.25">
      <c r="A212" s="73" t="s">
        <v>309</v>
      </c>
      <c r="B212" s="73" t="s">
        <v>483</v>
      </c>
      <c r="C212" s="71"/>
      <c r="D212" s="86"/>
      <c r="E212" s="86"/>
      <c r="F212" s="43" t="s">
        <v>59</v>
      </c>
      <c r="G212" s="86"/>
      <c r="H212" s="86"/>
      <c r="I212" s="86"/>
      <c r="J212" s="86"/>
      <c r="K212" s="62"/>
      <c r="L212" s="86"/>
      <c r="M212" s="64" t="s">
        <v>66</v>
      </c>
      <c r="N212" s="88"/>
      <c r="O212" s="64">
        <v>1</v>
      </c>
      <c r="P212" s="88"/>
      <c r="Q212" s="88"/>
      <c r="R212" s="88"/>
      <c r="S212" s="88"/>
      <c r="T212" s="88"/>
      <c r="U212" s="88"/>
      <c r="V212" s="88"/>
      <c r="W212" s="88"/>
      <c r="X212" s="88"/>
      <c r="Y212" s="88"/>
      <c r="Z212" s="51">
        <f t="shared" si="3"/>
        <v>1</v>
      </c>
      <c r="AA212" s="66"/>
      <c r="AB212" s="53"/>
      <c r="AC212" s="67"/>
      <c r="AD212" s="68"/>
      <c r="AE212" s="68"/>
      <c r="AF212" s="69"/>
      <c r="AG212" s="66"/>
      <c r="AH212" s="66"/>
      <c r="AI212" s="67"/>
    </row>
    <row r="213" spans="1:35" s="161" customFormat="1" ht="30.75" customHeight="1" x14ac:dyDescent="0.25">
      <c r="A213" s="73" t="s">
        <v>309</v>
      </c>
      <c r="B213" s="73" t="s">
        <v>488</v>
      </c>
      <c r="C213" s="78" t="s">
        <v>489</v>
      </c>
      <c r="D213" s="80" t="s">
        <v>68</v>
      </c>
      <c r="E213" s="80" t="s">
        <v>100</v>
      </c>
      <c r="F213" s="81" t="s">
        <v>59</v>
      </c>
      <c r="G213" s="80" t="s">
        <v>490</v>
      </c>
      <c r="H213" s="80" t="s">
        <v>376</v>
      </c>
      <c r="I213" s="80" t="s">
        <v>491</v>
      </c>
      <c r="J213" s="80" t="s">
        <v>492</v>
      </c>
      <c r="K213" s="46" t="s">
        <v>81</v>
      </c>
      <c r="L213" s="80"/>
      <c r="M213" s="48" t="s">
        <v>57</v>
      </c>
      <c r="N213" s="88"/>
      <c r="O213" s="48">
        <v>1</v>
      </c>
      <c r="P213" s="48">
        <v>1</v>
      </c>
      <c r="Q213" s="48">
        <v>1</v>
      </c>
      <c r="R213" s="48">
        <v>1</v>
      </c>
      <c r="S213" s="48">
        <v>1</v>
      </c>
      <c r="T213" s="189"/>
      <c r="U213" s="189"/>
      <c r="V213" s="88"/>
      <c r="W213" s="48">
        <v>1</v>
      </c>
      <c r="X213" s="48">
        <v>1</v>
      </c>
      <c r="Y213" s="48">
        <v>1</v>
      </c>
      <c r="Z213" s="51">
        <f t="shared" si="3"/>
        <v>8</v>
      </c>
      <c r="AA213" s="52">
        <v>0</v>
      </c>
      <c r="AB213" s="53">
        <v>2</v>
      </c>
      <c r="AC213" s="54">
        <f>Z214/(AA213+Z213)</f>
        <v>1</v>
      </c>
      <c r="AD213" s="55">
        <v>0</v>
      </c>
      <c r="AE213" s="55">
        <v>0</v>
      </c>
      <c r="AF213" s="56" t="str">
        <f>IFERROR(AE213/AD213," ")</f>
        <v xml:space="preserve"> </v>
      </c>
      <c r="AG213" s="52">
        <f>8+49+13+2+3</f>
        <v>75</v>
      </c>
      <c r="AH213" s="52">
        <f>31+12</f>
        <v>43</v>
      </c>
      <c r="AI213" s="54">
        <f>IFERROR(AH213/AG213," ")</f>
        <v>0.57333333333333336</v>
      </c>
    </row>
    <row r="214" spans="1:35" s="161" customFormat="1" ht="30" customHeight="1" x14ac:dyDescent="0.25">
      <c r="A214" s="73" t="s">
        <v>309</v>
      </c>
      <c r="B214" s="73" t="s">
        <v>488</v>
      </c>
      <c r="C214" s="84"/>
      <c r="D214" s="86"/>
      <c r="E214" s="86"/>
      <c r="F214" s="43" t="s">
        <v>59</v>
      </c>
      <c r="G214" s="86"/>
      <c r="H214" s="86"/>
      <c r="I214" s="86"/>
      <c r="J214" s="86"/>
      <c r="K214" s="62"/>
      <c r="L214" s="86"/>
      <c r="M214" s="64" t="s">
        <v>66</v>
      </c>
      <c r="N214" s="88"/>
      <c r="O214" s="64">
        <v>1</v>
      </c>
      <c r="P214" s="64">
        <v>1</v>
      </c>
      <c r="Q214" s="64">
        <v>1</v>
      </c>
      <c r="R214" s="64">
        <v>1</v>
      </c>
      <c r="S214" s="64">
        <v>1</v>
      </c>
      <c r="T214" s="88"/>
      <c r="U214" s="88"/>
      <c r="V214" s="88"/>
      <c r="W214" s="64">
        <v>1</v>
      </c>
      <c r="X214" s="64">
        <v>1</v>
      </c>
      <c r="Y214" s="64">
        <v>1</v>
      </c>
      <c r="Z214" s="51">
        <f t="shared" si="3"/>
        <v>8</v>
      </c>
      <c r="AA214" s="66"/>
      <c r="AB214" s="53"/>
      <c r="AC214" s="67"/>
      <c r="AD214" s="68"/>
      <c r="AE214" s="68"/>
      <c r="AF214" s="69"/>
      <c r="AG214" s="66"/>
      <c r="AH214" s="66"/>
      <c r="AI214" s="67"/>
    </row>
    <row r="215" spans="1:35" s="160" customFormat="1" ht="23.25" customHeight="1" x14ac:dyDescent="0.25">
      <c r="A215" s="73" t="s">
        <v>309</v>
      </c>
      <c r="B215" s="73" t="s">
        <v>488</v>
      </c>
      <c r="C215" s="78" t="s">
        <v>493</v>
      </c>
      <c r="D215" s="80" t="s">
        <v>68</v>
      </c>
      <c r="E215" s="80" t="s">
        <v>76</v>
      </c>
      <c r="F215" s="81" t="s">
        <v>187</v>
      </c>
      <c r="G215" s="80" t="s">
        <v>490</v>
      </c>
      <c r="H215" s="80" t="s">
        <v>376</v>
      </c>
      <c r="I215" s="80" t="s">
        <v>62</v>
      </c>
      <c r="J215" s="80" t="s">
        <v>494</v>
      </c>
      <c r="K215" s="46" t="s">
        <v>495</v>
      </c>
      <c r="L215" s="80" t="s">
        <v>496</v>
      </c>
      <c r="M215" s="48" t="s">
        <v>57</v>
      </c>
      <c r="N215" s="145"/>
      <c r="O215" s="145"/>
      <c r="P215" s="145"/>
      <c r="Q215" s="48">
        <v>1</v>
      </c>
      <c r="R215" s="145"/>
      <c r="S215" s="145"/>
      <c r="T215" s="145"/>
      <c r="U215" s="145"/>
      <c r="V215" s="145"/>
      <c r="W215" s="48">
        <v>1</v>
      </c>
      <c r="X215" s="145"/>
      <c r="Y215" s="145"/>
      <c r="Z215" s="51">
        <f t="shared" si="3"/>
        <v>2</v>
      </c>
      <c r="AA215" s="52">
        <v>0</v>
      </c>
      <c r="AB215" s="53"/>
      <c r="AC215" s="54">
        <f>Z216/(AA215+Z215)</f>
        <v>1</v>
      </c>
      <c r="AD215" s="55">
        <v>0</v>
      </c>
      <c r="AE215" s="55">
        <v>0</v>
      </c>
      <c r="AF215" s="56" t="str">
        <f>IFERROR(AE215/AD215," ")</f>
        <v xml:space="preserve"> </v>
      </c>
      <c r="AG215" s="52">
        <v>828</v>
      </c>
      <c r="AH215" s="52">
        <v>356</v>
      </c>
      <c r="AI215" s="54">
        <f>IFERROR(AH215/AG215," ")</f>
        <v>0.42995169082125606</v>
      </c>
    </row>
    <row r="216" spans="1:35" s="160" customFormat="1" ht="21" customHeight="1" x14ac:dyDescent="0.25">
      <c r="A216" s="73" t="s">
        <v>309</v>
      </c>
      <c r="B216" s="73" t="s">
        <v>488</v>
      </c>
      <c r="C216" s="84"/>
      <c r="D216" s="86"/>
      <c r="E216" s="86"/>
      <c r="F216" s="81" t="s">
        <v>187</v>
      </c>
      <c r="G216" s="86"/>
      <c r="H216" s="86"/>
      <c r="I216" s="86"/>
      <c r="J216" s="86"/>
      <c r="K216" s="62"/>
      <c r="L216" s="86"/>
      <c r="M216" s="64" t="s">
        <v>66</v>
      </c>
      <c r="N216" s="145"/>
      <c r="O216" s="145"/>
      <c r="P216" s="145"/>
      <c r="Q216" s="64">
        <v>1</v>
      </c>
      <c r="R216" s="145"/>
      <c r="S216" s="145"/>
      <c r="T216" s="145"/>
      <c r="U216" s="145"/>
      <c r="V216" s="145"/>
      <c r="W216" s="64">
        <v>1</v>
      </c>
      <c r="X216" s="145"/>
      <c r="Y216" s="145"/>
      <c r="Z216" s="51">
        <f t="shared" si="3"/>
        <v>2</v>
      </c>
      <c r="AA216" s="66"/>
      <c r="AB216" s="53"/>
      <c r="AC216" s="67"/>
      <c r="AD216" s="68"/>
      <c r="AE216" s="68"/>
      <c r="AF216" s="69"/>
      <c r="AG216" s="66"/>
      <c r="AH216" s="66"/>
      <c r="AI216" s="67"/>
    </row>
    <row r="217" spans="1:35" s="161" customFormat="1" ht="20.100000000000001" customHeight="1" x14ac:dyDescent="0.25">
      <c r="A217" s="73" t="s">
        <v>309</v>
      </c>
      <c r="B217" s="73" t="s">
        <v>232</v>
      </c>
      <c r="C217" s="70" t="s">
        <v>497</v>
      </c>
      <c r="D217" s="80" t="s">
        <v>68</v>
      </c>
      <c r="E217" s="80" t="s">
        <v>498</v>
      </c>
      <c r="F217" s="43" t="s">
        <v>148</v>
      </c>
      <c r="G217" s="80" t="s">
        <v>485</v>
      </c>
      <c r="H217" s="80" t="s">
        <v>247</v>
      </c>
      <c r="I217" s="80" t="s">
        <v>499</v>
      </c>
      <c r="J217" s="80"/>
      <c r="K217" s="46"/>
      <c r="L217" s="47" t="s">
        <v>500</v>
      </c>
      <c r="M217" s="48" t="s">
        <v>57</v>
      </c>
      <c r="N217" s="88"/>
      <c r="O217" s="48">
        <v>1</v>
      </c>
      <c r="P217" s="48">
        <v>1</v>
      </c>
      <c r="Q217" s="88"/>
      <c r="R217" s="48">
        <v>1</v>
      </c>
      <c r="S217" s="48">
        <v>1</v>
      </c>
      <c r="T217" s="88"/>
      <c r="U217" s="88"/>
      <c r="V217" s="88"/>
      <c r="W217" s="88"/>
      <c r="X217" s="88"/>
      <c r="Y217" s="88"/>
      <c r="Z217" s="51">
        <f t="shared" si="3"/>
        <v>4</v>
      </c>
      <c r="AA217" s="190"/>
      <c r="AB217" s="191">
        <v>3</v>
      </c>
      <c r="AC217" s="192">
        <f>Z218/(AA217+Z217)</f>
        <v>1</v>
      </c>
      <c r="AD217" s="193">
        <v>0</v>
      </c>
      <c r="AE217" s="193">
        <v>0</v>
      </c>
      <c r="AF217" s="194" t="str">
        <f>IFERROR(AD217/AE217," ")</f>
        <v xml:space="preserve"> </v>
      </c>
      <c r="AG217" s="195"/>
      <c r="AH217" s="195" t="s">
        <v>501</v>
      </c>
      <c r="AI217" s="192" t="str">
        <f>IFERROR(AH217/AG217," ")</f>
        <v xml:space="preserve"> </v>
      </c>
    </row>
    <row r="218" spans="1:35" s="161" customFormat="1" ht="20.100000000000001" customHeight="1" x14ac:dyDescent="0.25">
      <c r="A218" s="73" t="s">
        <v>309</v>
      </c>
      <c r="B218" s="73" t="s">
        <v>232</v>
      </c>
      <c r="C218" s="71"/>
      <c r="D218" s="86"/>
      <c r="E218" s="86"/>
      <c r="F218" s="43" t="s">
        <v>148</v>
      </c>
      <c r="G218" s="86"/>
      <c r="H218" s="86"/>
      <c r="I218" s="86"/>
      <c r="J218" s="86"/>
      <c r="K218" s="62"/>
      <c r="L218" s="86"/>
      <c r="M218" s="64" t="s">
        <v>66</v>
      </c>
      <c r="N218" s="88"/>
      <c r="O218" s="64">
        <v>1</v>
      </c>
      <c r="P218" s="64">
        <v>1</v>
      </c>
      <c r="Q218" s="88"/>
      <c r="R218" s="64">
        <v>1</v>
      </c>
      <c r="S218" s="64">
        <v>1</v>
      </c>
      <c r="T218" s="88"/>
      <c r="U218" s="88"/>
      <c r="V218" s="88"/>
      <c r="W218" s="88"/>
      <c r="X218" s="88"/>
      <c r="Y218" s="88"/>
      <c r="Z218" s="51">
        <f t="shared" si="3"/>
        <v>4</v>
      </c>
      <c r="AA218" s="196"/>
      <c r="AB218" s="191"/>
      <c r="AC218" s="197"/>
      <c r="AD218" s="198"/>
      <c r="AE218" s="198"/>
      <c r="AF218" s="199"/>
      <c r="AG218" s="196"/>
      <c r="AH218" s="196"/>
      <c r="AI218" s="197"/>
    </row>
    <row r="219" spans="1:35" s="161" customFormat="1" ht="20.100000000000001" customHeight="1" x14ac:dyDescent="0.25">
      <c r="A219" s="73" t="s">
        <v>54</v>
      </c>
      <c r="B219" s="73" t="s">
        <v>502</v>
      </c>
      <c r="C219" s="200" t="s">
        <v>503</v>
      </c>
      <c r="D219" s="80"/>
      <c r="E219" s="80" t="s">
        <v>116</v>
      </c>
      <c r="F219" s="201" t="s">
        <v>116</v>
      </c>
      <c r="G219" s="80" t="s">
        <v>504</v>
      </c>
      <c r="H219" s="80" t="s">
        <v>376</v>
      </c>
      <c r="I219" s="80" t="s">
        <v>505</v>
      </c>
      <c r="J219" s="80"/>
      <c r="K219" s="46" t="s">
        <v>506</v>
      </c>
      <c r="L219" s="46" t="s">
        <v>506</v>
      </c>
      <c r="M219" s="48" t="s">
        <v>57</v>
      </c>
      <c r="N219" s="88"/>
      <c r="O219" s="145"/>
      <c r="P219" s="145"/>
      <c r="Q219" s="145"/>
      <c r="R219" s="145"/>
      <c r="S219" s="145"/>
      <c r="T219" s="88"/>
      <c r="U219" s="48">
        <v>1</v>
      </c>
      <c r="V219" s="88"/>
      <c r="W219" s="88"/>
      <c r="X219" s="88"/>
      <c r="Y219" s="88"/>
      <c r="Z219" s="51"/>
      <c r="AA219" s="202"/>
      <c r="AB219" s="191"/>
      <c r="AC219" s="203"/>
      <c r="AD219" s="204"/>
      <c r="AE219" s="204"/>
      <c r="AF219" s="205"/>
      <c r="AG219" s="202"/>
      <c r="AH219" s="202"/>
      <c r="AI219" s="203"/>
    </row>
    <row r="220" spans="1:35" s="161" customFormat="1" ht="20.100000000000001" customHeight="1" x14ac:dyDescent="0.25">
      <c r="A220" s="73" t="s">
        <v>54</v>
      </c>
      <c r="B220" s="73" t="s">
        <v>502</v>
      </c>
      <c r="C220" s="206"/>
      <c r="D220" s="86"/>
      <c r="E220" s="86"/>
      <c r="F220" s="207"/>
      <c r="G220" s="86"/>
      <c r="H220" s="86"/>
      <c r="I220" s="86"/>
      <c r="J220" s="86"/>
      <c r="K220" s="62"/>
      <c r="L220" s="62"/>
      <c r="M220" s="64" t="s">
        <v>66</v>
      </c>
      <c r="N220" s="88"/>
      <c r="O220" s="145"/>
      <c r="P220" s="145"/>
      <c r="Q220" s="145"/>
      <c r="R220" s="145"/>
      <c r="S220" s="145"/>
      <c r="T220" s="88"/>
      <c r="U220" s="64">
        <v>1</v>
      </c>
      <c r="V220" s="88"/>
      <c r="W220" s="88"/>
      <c r="X220" s="88"/>
      <c r="Y220" s="88"/>
      <c r="Z220" s="51"/>
      <c r="AA220" s="202"/>
      <c r="AB220" s="191"/>
      <c r="AC220" s="203"/>
      <c r="AD220" s="204"/>
      <c r="AE220" s="204"/>
      <c r="AF220" s="205"/>
      <c r="AG220" s="202"/>
      <c r="AH220" s="202"/>
      <c r="AI220" s="203"/>
    </row>
    <row r="221" spans="1:35" s="160" customFormat="1" ht="27.95" customHeight="1" x14ac:dyDescent="0.25">
      <c r="A221" s="73" t="s">
        <v>309</v>
      </c>
      <c r="B221" s="73" t="s">
        <v>158</v>
      </c>
      <c r="C221" s="41" t="s">
        <v>507</v>
      </c>
      <c r="D221" s="80" t="s">
        <v>68</v>
      </c>
      <c r="E221" s="80" t="s">
        <v>508</v>
      </c>
      <c r="F221" s="81" t="s">
        <v>116</v>
      </c>
      <c r="G221" s="80" t="s">
        <v>509</v>
      </c>
      <c r="H221" s="80" t="s">
        <v>376</v>
      </c>
      <c r="I221" s="80" t="s">
        <v>487</v>
      </c>
      <c r="J221" s="80" t="s">
        <v>510</v>
      </c>
      <c r="K221" s="46">
        <v>44925</v>
      </c>
      <c r="L221" s="47">
        <v>44789</v>
      </c>
      <c r="M221" s="48" t="s">
        <v>57</v>
      </c>
      <c r="N221" s="145"/>
      <c r="O221" s="145"/>
      <c r="P221" s="145"/>
      <c r="Q221" s="145"/>
      <c r="R221" s="145"/>
      <c r="S221" s="145"/>
      <c r="T221" s="145"/>
      <c r="U221" s="48">
        <v>1</v>
      </c>
      <c r="V221" s="145"/>
      <c r="W221" s="145"/>
      <c r="X221" s="145"/>
      <c r="Y221" s="145"/>
      <c r="Z221" s="51">
        <f t="shared" ref="Z221:Z274" si="4">+SUM(N221:Y221)</f>
        <v>1</v>
      </c>
      <c r="AA221" s="52">
        <v>1</v>
      </c>
      <c r="AB221" s="53"/>
      <c r="AC221" s="54">
        <v>1</v>
      </c>
      <c r="AD221" s="55">
        <v>0</v>
      </c>
      <c r="AE221" s="55">
        <v>0</v>
      </c>
      <c r="AF221" s="56" t="str">
        <f>IFERROR(AD221/AE221," ")</f>
        <v xml:space="preserve"> </v>
      </c>
      <c r="AG221" s="52"/>
      <c r="AH221" s="52"/>
      <c r="AI221" s="54" t="str">
        <f>IFERROR(AH221/AG221," ")</f>
        <v xml:space="preserve"> </v>
      </c>
    </row>
    <row r="222" spans="1:35" s="160" customFormat="1" ht="27.95" customHeight="1" x14ac:dyDescent="0.25">
      <c r="A222" s="73" t="s">
        <v>309</v>
      </c>
      <c r="B222" s="73" t="s">
        <v>158</v>
      </c>
      <c r="C222" s="58"/>
      <c r="D222" s="86"/>
      <c r="E222" s="86"/>
      <c r="F222" s="81" t="s">
        <v>116</v>
      </c>
      <c r="G222" s="86"/>
      <c r="H222" s="86"/>
      <c r="I222" s="86"/>
      <c r="J222" s="86"/>
      <c r="K222" s="62"/>
      <c r="L222" s="86"/>
      <c r="M222" s="64" t="s">
        <v>66</v>
      </c>
      <c r="N222" s="145"/>
      <c r="O222" s="145"/>
      <c r="P222" s="145"/>
      <c r="Q222" s="145"/>
      <c r="R222" s="145"/>
      <c r="S222" s="145"/>
      <c r="T222" s="145"/>
      <c r="U222" s="64">
        <v>1</v>
      </c>
      <c r="V222" s="145"/>
      <c r="W222" s="145"/>
      <c r="X222" s="145"/>
      <c r="Y222" s="145"/>
      <c r="Z222" s="51">
        <f t="shared" si="4"/>
        <v>1</v>
      </c>
      <c r="AA222" s="66"/>
      <c r="AB222" s="53"/>
      <c r="AC222" s="67"/>
      <c r="AD222" s="68"/>
      <c r="AE222" s="68"/>
      <c r="AF222" s="69"/>
      <c r="AG222" s="66"/>
      <c r="AH222" s="66"/>
      <c r="AI222" s="67"/>
    </row>
    <row r="223" spans="1:35" s="160" customFormat="1" ht="27.95" customHeight="1" x14ac:dyDescent="0.25">
      <c r="A223" s="73" t="s">
        <v>309</v>
      </c>
      <c r="B223" s="73" t="s">
        <v>158</v>
      </c>
      <c r="C223" s="78" t="s">
        <v>511</v>
      </c>
      <c r="D223" s="80" t="s">
        <v>68</v>
      </c>
      <c r="E223" s="80" t="s">
        <v>116</v>
      </c>
      <c r="F223" s="81" t="s">
        <v>116</v>
      </c>
      <c r="G223" s="80" t="s">
        <v>512</v>
      </c>
      <c r="H223" s="80" t="s">
        <v>376</v>
      </c>
      <c r="I223" s="80" t="s">
        <v>62</v>
      </c>
      <c r="J223" s="80"/>
      <c r="K223" s="46">
        <v>44926</v>
      </c>
      <c r="L223" s="47">
        <v>44803</v>
      </c>
      <c r="M223" s="48" t="s">
        <v>57</v>
      </c>
      <c r="N223" s="145"/>
      <c r="O223" s="145"/>
      <c r="P223" s="145"/>
      <c r="Q223" s="145"/>
      <c r="R223" s="145"/>
      <c r="S223" s="145"/>
      <c r="T223" s="145"/>
      <c r="U223" s="145"/>
      <c r="V223" s="145"/>
      <c r="W223" s="48">
        <v>1</v>
      </c>
      <c r="X223" s="145"/>
      <c r="Y223" s="145"/>
      <c r="Z223" s="51">
        <f t="shared" si="4"/>
        <v>1</v>
      </c>
      <c r="AA223" s="52"/>
      <c r="AB223" s="53"/>
      <c r="AC223" s="54">
        <f>Z224/(AA223+Z223)</f>
        <v>1</v>
      </c>
      <c r="AD223" s="55">
        <v>0</v>
      </c>
      <c r="AE223" s="55">
        <v>0</v>
      </c>
      <c r="AF223" s="56" t="str">
        <f>IFERROR(AD223/AE223," ")</f>
        <v xml:space="preserve"> </v>
      </c>
      <c r="AG223" s="52"/>
      <c r="AH223" s="52"/>
      <c r="AI223" s="54" t="str">
        <f>IFERROR(AH223/AG223," ")</f>
        <v xml:space="preserve"> </v>
      </c>
    </row>
    <row r="224" spans="1:35" s="160" customFormat="1" ht="27.95" customHeight="1" x14ac:dyDescent="0.25">
      <c r="A224" s="73" t="s">
        <v>309</v>
      </c>
      <c r="B224" s="73" t="s">
        <v>158</v>
      </c>
      <c r="C224" s="84"/>
      <c r="D224" s="86"/>
      <c r="E224" s="86"/>
      <c r="F224" s="81" t="s">
        <v>116</v>
      </c>
      <c r="G224" s="86"/>
      <c r="H224" s="86"/>
      <c r="I224" s="86"/>
      <c r="J224" s="86"/>
      <c r="K224" s="62"/>
      <c r="L224" s="86"/>
      <c r="M224" s="64" t="s">
        <v>66</v>
      </c>
      <c r="N224" s="145"/>
      <c r="O224" s="145"/>
      <c r="P224" s="145"/>
      <c r="Q224" s="145"/>
      <c r="R224" s="145"/>
      <c r="S224" s="145"/>
      <c r="T224" s="145"/>
      <c r="U224" s="145"/>
      <c r="V224" s="145"/>
      <c r="W224" s="64">
        <v>1</v>
      </c>
      <c r="X224" s="145"/>
      <c r="Y224" s="145"/>
      <c r="Z224" s="51">
        <f t="shared" si="4"/>
        <v>1</v>
      </c>
      <c r="AA224" s="66"/>
      <c r="AB224" s="53"/>
      <c r="AC224" s="67"/>
      <c r="AD224" s="68"/>
      <c r="AE224" s="68"/>
      <c r="AF224" s="69"/>
      <c r="AG224" s="66"/>
      <c r="AH224" s="66"/>
      <c r="AI224" s="67"/>
    </row>
    <row r="225" spans="1:35" s="208" customFormat="1" ht="24" customHeight="1" x14ac:dyDescent="0.25">
      <c r="A225" s="73" t="s">
        <v>309</v>
      </c>
      <c r="B225" s="73" t="s">
        <v>158</v>
      </c>
      <c r="C225" s="70" t="s">
        <v>513</v>
      </c>
      <c r="D225" s="80" t="s">
        <v>68</v>
      </c>
      <c r="E225" s="80" t="s">
        <v>239</v>
      </c>
      <c r="F225" s="81" t="s">
        <v>116</v>
      </c>
      <c r="G225" s="80" t="s">
        <v>514</v>
      </c>
      <c r="H225" s="80" t="s">
        <v>376</v>
      </c>
      <c r="I225" s="80" t="s">
        <v>62</v>
      </c>
      <c r="J225" s="80"/>
      <c r="K225" s="46">
        <v>44926</v>
      </c>
      <c r="L225" s="80" t="s">
        <v>515</v>
      </c>
      <c r="M225" s="48" t="s">
        <v>57</v>
      </c>
      <c r="N225" s="88"/>
      <c r="O225" s="48">
        <v>1</v>
      </c>
      <c r="P225" s="88"/>
      <c r="Q225" s="48">
        <v>1</v>
      </c>
      <c r="R225" s="48">
        <v>1</v>
      </c>
      <c r="S225" s="48">
        <v>1</v>
      </c>
      <c r="T225" s="88"/>
      <c r="U225" s="88"/>
      <c r="V225" s="88"/>
      <c r="W225" s="88"/>
      <c r="X225" s="88"/>
      <c r="Y225" s="88"/>
      <c r="Z225" s="51">
        <f t="shared" si="4"/>
        <v>4</v>
      </c>
      <c r="AA225" s="190"/>
      <c r="AB225" s="191"/>
      <c r="AC225" s="192">
        <f>Z226/(AA225+Z225)</f>
        <v>1</v>
      </c>
      <c r="AD225" s="193">
        <v>0</v>
      </c>
      <c r="AE225" s="193">
        <v>0</v>
      </c>
      <c r="AF225" s="194" t="str">
        <f>IFERROR(AD225/AE225," ")</f>
        <v xml:space="preserve"> </v>
      </c>
      <c r="AG225" s="190"/>
      <c r="AH225" s="190"/>
      <c r="AI225" s="192" t="str">
        <f>IFERROR(AH225/AG225," ")</f>
        <v xml:space="preserve"> </v>
      </c>
    </row>
    <row r="226" spans="1:35" s="208" customFormat="1" ht="30" customHeight="1" x14ac:dyDescent="0.25">
      <c r="A226" s="73" t="s">
        <v>309</v>
      </c>
      <c r="B226" s="73" t="s">
        <v>158</v>
      </c>
      <c r="C226" s="71"/>
      <c r="D226" s="86"/>
      <c r="E226" s="86"/>
      <c r="F226" s="81" t="s">
        <v>116</v>
      </c>
      <c r="G226" s="86"/>
      <c r="H226" s="86"/>
      <c r="I226" s="86"/>
      <c r="J226" s="86"/>
      <c r="K226" s="62"/>
      <c r="L226" s="86"/>
      <c r="M226" s="64" t="s">
        <v>66</v>
      </c>
      <c r="N226" s="88"/>
      <c r="O226" s="64">
        <v>1</v>
      </c>
      <c r="P226" s="88"/>
      <c r="Q226" s="64">
        <v>1</v>
      </c>
      <c r="R226" s="64">
        <v>1</v>
      </c>
      <c r="S226" s="64">
        <v>1</v>
      </c>
      <c r="T226" s="88"/>
      <c r="U226" s="88"/>
      <c r="V226" s="88"/>
      <c r="W226" s="88"/>
      <c r="X226" s="88"/>
      <c r="Y226" s="88"/>
      <c r="Z226" s="51">
        <f t="shared" si="4"/>
        <v>4</v>
      </c>
      <c r="AA226" s="196"/>
      <c r="AB226" s="191"/>
      <c r="AC226" s="197"/>
      <c r="AD226" s="198"/>
      <c r="AE226" s="198"/>
      <c r="AF226" s="199"/>
      <c r="AG226" s="196"/>
      <c r="AH226" s="196"/>
      <c r="AI226" s="197"/>
    </row>
    <row r="227" spans="1:35" s="161" customFormat="1" ht="27.95" customHeight="1" x14ac:dyDescent="0.25">
      <c r="A227" s="149" t="s">
        <v>309</v>
      </c>
      <c r="B227" s="149" t="s">
        <v>232</v>
      </c>
      <c r="C227" s="70" t="s">
        <v>516</v>
      </c>
      <c r="D227" s="42" t="s">
        <v>68</v>
      </c>
      <c r="E227" s="42" t="s">
        <v>517</v>
      </c>
      <c r="F227" s="43" t="s">
        <v>148</v>
      </c>
      <c r="G227" s="42" t="s">
        <v>518</v>
      </c>
      <c r="H227" s="42" t="s">
        <v>376</v>
      </c>
      <c r="I227" s="42" t="s">
        <v>487</v>
      </c>
      <c r="J227" s="42" t="s">
        <v>519</v>
      </c>
      <c r="K227" s="150">
        <v>44742</v>
      </c>
      <c r="L227" s="99">
        <v>44719</v>
      </c>
      <c r="M227" s="48" t="s">
        <v>57</v>
      </c>
      <c r="N227" s="209"/>
      <c r="O227" s="209"/>
      <c r="P227" s="209"/>
      <c r="Q227" s="209"/>
      <c r="R227" s="209"/>
      <c r="S227" s="48">
        <v>1</v>
      </c>
      <c r="T227" s="209"/>
      <c r="U227" s="209"/>
      <c r="V227" s="209"/>
      <c r="W227" s="209"/>
      <c r="X227" s="209"/>
      <c r="Y227" s="209"/>
      <c r="Z227" s="51">
        <f t="shared" si="4"/>
        <v>1</v>
      </c>
      <c r="AA227" s="210"/>
      <c r="AB227" s="114"/>
      <c r="AC227" s="211">
        <f>Z228/(AA227+Z227)</f>
        <v>1</v>
      </c>
      <c r="AD227" s="193">
        <v>0</v>
      </c>
      <c r="AE227" s="193">
        <v>0</v>
      </c>
      <c r="AF227" s="194" t="str">
        <f>IFERROR(AD227/AE227," ")</f>
        <v xml:space="preserve"> </v>
      </c>
      <c r="AG227" s="210">
        <f>7+6</f>
        <v>13</v>
      </c>
      <c r="AH227" s="210">
        <v>13</v>
      </c>
      <c r="AI227" s="192">
        <f>IFERROR(AH227/AG227," ")</f>
        <v>1</v>
      </c>
    </row>
    <row r="228" spans="1:35" s="161" customFormat="1" ht="27.95" customHeight="1" x14ac:dyDescent="0.25">
      <c r="A228" s="149" t="s">
        <v>309</v>
      </c>
      <c r="B228" s="149" t="s">
        <v>232</v>
      </c>
      <c r="C228" s="71" t="s">
        <v>520</v>
      </c>
      <c r="D228" s="59" t="s">
        <v>68</v>
      </c>
      <c r="E228" s="59" t="s">
        <v>521</v>
      </c>
      <c r="F228" s="43" t="s">
        <v>148</v>
      </c>
      <c r="G228" s="59" t="s">
        <v>522</v>
      </c>
      <c r="H228" s="59" t="s">
        <v>376</v>
      </c>
      <c r="I228" s="59" t="s">
        <v>62</v>
      </c>
      <c r="J228" s="59"/>
      <c r="K228" s="152">
        <v>44742</v>
      </c>
      <c r="L228" s="59"/>
      <c r="M228" s="64" t="s">
        <v>66</v>
      </c>
      <c r="N228" s="209"/>
      <c r="O228" s="209"/>
      <c r="P228" s="209"/>
      <c r="Q228" s="209"/>
      <c r="R228" s="209"/>
      <c r="S228" s="64">
        <v>1</v>
      </c>
      <c r="T228" s="209"/>
      <c r="U228" s="209"/>
      <c r="V228" s="209"/>
      <c r="W228" s="209"/>
      <c r="X228" s="209"/>
      <c r="Y228" s="209"/>
      <c r="Z228" s="51">
        <f t="shared" si="4"/>
        <v>1</v>
      </c>
      <c r="AA228" s="212"/>
      <c r="AB228" s="114"/>
      <c r="AC228" s="213"/>
      <c r="AD228" s="198"/>
      <c r="AE228" s="198"/>
      <c r="AF228" s="199"/>
      <c r="AG228" s="212"/>
      <c r="AH228" s="212"/>
      <c r="AI228" s="197"/>
    </row>
    <row r="229" spans="1:35" s="161" customFormat="1" ht="27.95" customHeight="1" x14ac:dyDescent="0.25">
      <c r="A229" s="149" t="s">
        <v>309</v>
      </c>
      <c r="B229" s="149" t="s">
        <v>232</v>
      </c>
      <c r="C229" s="78" t="s">
        <v>523</v>
      </c>
      <c r="D229" s="42" t="s">
        <v>68</v>
      </c>
      <c r="E229" s="42" t="s">
        <v>517</v>
      </c>
      <c r="F229" s="43" t="s">
        <v>148</v>
      </c>
      <c r="G229" s="42" t="s">
        <v>518</v>
      </c>
      <c r="H229" s="42" t="s">
        <v>376</v>
      </c>
      <c r="I229" s="42" t="s">
        <v>487</v>
      </c>
      <c r="J229" s="42" t="s">
        <v>519</v>
      </c>
      <c r="K229" s="150">
        <v>44742</v>
      </c>
      <c r="L229" s="99">
        <v>44616</v>
      </c>
      <c r="M229" s="48" t="s">
        <v>57</v>
      </c>
      <c r="N229" s="209"/>
      <c r="O229" s="48">
        <v>1</v>
      </c>
      <c r="P229" s="209"/>
      <c r="Q229" s="48">
        <v>1</v>
      </c>
      <c r="R229" s="209"/>
      <c r="S229" s="209"/>
      <c r="T229" s="209"/>
      <c r="U229" s="48">
        <v>1</v>
      </c>
      <c r="V229" s="209"/>
      <c r="W229" s="48">
        <v>29</v>
      </c>
      <c r="X229" s="209"/>
      <c r="Y229" s="48">
        <v>12</v>
      </c>
      <c r="Z229" s="51">
        <f t="shared" si="4"/>
        <v>44</v>
      </c>
      <c r="AA229" s="210"/>
      <c r="AB229" s="114"/>
      <c r="AC229" s="211">
        <f>Z230/(AA229+Z229)</f>
        <v>1</v>
      </c>
      <c r="AD229" s="193">
        <v>0</v>
      </c>
      <c r="AE229" s="193">
        <v>0</v>
      </c>
      <c r="AF229" s="194" t="str">
        <f>IFERROR(AD229/AE229," ")</f>
        <v xml:space="preserve"> </v>
      </c>
      <c r="AG229" s="214" t="s">
        <v>524</v>
      </c>
      <c r="AH229" s="210" t="s">
        <v>525</v>
      </c>
      <c r="AI229" s="192" t="str">
        <f>IFERROR(AH229/AG229," ")</f>
        <v xml:space="preserve"> </v>
      </c>
    </row>
    <row r="230" spans="1:35" s="161" customFormat="1" ht="27.95" customHeight="1" x14ac:dyDescent="0.25">
      <c r="A230" s="149" t="s">
        <v>309</v>
      </c>
      <c r="B230" s="149" t="s">
        <v>232</v>
      </c>
      <c r="C230" s="84" t="s">
        <v>520</v>
      </c>
      <c r="D230" s="59" t="s">
        <v>68</v>
      </c>
      <c r="E230" s="59" t="s">
        <v>521</v>
      </c>
      <c r="F230" s="43" t="s">
        <v>148</v>
      </c>
      <c r="G230" s="59" t="s">
        <v>522</v>
      </c>
      <c r="H230" s="59" t="s">
        <v>376</v>
      </c>
      <c r="I230" s="59" t="s">
        <v>62</v>
      </c>
      <c r="J230" s="59"/>
      <c r="K230" s="152">
        <v>44742</v>
      </c>
      <c r="L230" s="59"/>
      <c r="M230" s="64" t="s">
        <v>66</v>
      </c>
      <c r="N230" s="209"/>
      <c r="O230" s="64">
        <v>1</v>
      </c>
      <c r="P230" s="209"/>
      <c r="Q230" s="64">
        <v>1</v>
      </c>
      <c r="R230" s="209"/>
      <c r="S230" s="209"/>
      <c r="T230" s="209"/>
      <c r="U230" s="64">
        <v>1</v>
      </c>
      <c r="V230" s="209"/>
      <c r="W230" s="215">
        <v>29</v>
      </c>
      <c r="X230" s="209"/>
      <c r="Y230" s="215">
        <v>12</v>
      </c>
      <c r="Z230" s="51">
        <f t="shared" si="4"/>
        <v>44</v>
      </c>
      <c r="AA230" s="212"/>
      <c r="AB230" s="114"/>
      <c r="AC230" s="213"/>
      <c r="AD230" s="198"/>
      <c r="AE230" s="198"/>
      <c r="AF230" s="199"/>
      <c r="AG230" s="212"/>
      <c r="AH230" s="212"/>
      <c r="AI230" s="197"/>
    </row>
    <row r="231" spans="1:35" s="5" customFormat="1" ht="27.95" customHeight="1" x14ac:dyDescent="0.25">
      <c r="A231" s="73" t="s">
        <v>309</v>
      </c>
      <c r="B231" s="73" t="s">
        <v>348</v>
      </c>
      <c r="C231" s="70" t="s">
        <v>526</v>
      </c>
      <c r="D231" s="80" t="s">
        <v>68</v>
      </c>
      <c r="E231" s="80" t="s">
        <v>527</v>
      </c>
      <c r="F231" s="81" t="s">
        <v>92</v>
      </c>
      <c r="G231" s="80" t="s">
        <v>485</v>
      </c>
      <c r="H231" s="80" t="s">
        <v>528</v>
      </c>
      <c r="I231" s="80" t="s">
        <v>62</v>
      </c>
      <c r="J231" s="80"/>
      <c r="K231" s="46">
        <v>44848</v>
      </c>
      <c r="L231" s="47">
        <v>44841</v>
      </c>
      <c r="M231" s="48" t="s">
        <v>57</v>
      </c>
      <c r="N231" s="88"/>
      <c r="O231" s="88"/>
      <c r="P231" s="88"/>
      <c r="Q231" s="88"/>
      <c r="R231" s="88"/>
      <c r="S231" s="88"/>
      <c r="T231" s="88"/>
      <c r="U231" s="88"/>
      <c r="V231" s="88"/>
      <c r="W231" s="48">
        <v>1</v>
      </c>
      <c r="X231" s="88"/>
      <c r="Y231" s="88"/>
      <c r="Z231" s="51">
        <f t="shared" si="4"/>
        <v>1</v>
      </c>
      <c r="AA231" s="52"/>
      <c r="AB231" s="53"/>
      <c r="AC231" s="54">
        <f>Z232/(AA231+Z231)</f>
        <v>1</v>
      </c>
      <c r="AD231" s="55">
        <v>0</v>
      </c>
      <c r="AE231" s="55">
        <v>0</v>
      </c>
      <c r="AF231" s="56" t="str">
        <f>IFERROR(AD231/AE231," ")</f>
        <v xml:space="preserve"> </v>
      </c>
      <c r="AG231" s="52">
        <v>30</v>
      </c>
      <c r="AH231" s="52">
        <v>25</v>
      </c>
      <c r="AI231" s="54">
        <f>IFERROR(AH231/AG231," ")</f>
        <v>0.83333333333333337</v>
      </c>
    </row>
    <row r="232" spans="1:35" s="5" customFormat="1" ht="27.95" customHeight="1" x14ac:dyDescent="0.25">
      <c r="A232" s="73" t="s">
        <v>309</v>
      </c>
      <c r="B232" s="73" t="s">
        <v>348</v>
      </c>
      <c r="C232" s="71"/>
      <c r="D232" s="86"/>
      <c r="E232" s="86"/>
      <c r="F232" s="81" t="s">
        <v>92</v>
      </c>
      <c r="G232" s="86"/>
      <c r="H232" s="86"/>
      <c r="I232" s="86"/>
      <c r="J232" s="86"/>
      <c r="K232" s="62"/>
      <c r="L232" s="86"/>
      <c r="M232" s="64" t="s">
        <v>66</v>
      </c>
      <c r="N232" s="88"/>
      <c r="O232" s="88"/>
      <c r="P232" s="88"/>
      <c r="Q232" s="88"/>
      <c r="R232" s="88"/>
      <c r="S232" s="88"/>
      <c r="T232" s="88"/>
      <c r="U232" s="88"/>
      <c r="V232" s="88"/>
      <c r="W232" s="64">
        <v>1</v>
      </c>
      <c r="X232" s="88"/>
      <c r="Y232" s="88"/>
      <c r="Z232" s="51">
        <f t="shared" si="4"/>
        <v>1</v>
      </c>
      <c r="AA232" s="66"/>
      <c r="AB232" s="53"/>
      <c r="AC232" s="67"/>
      <c r="AD232" s="68"/>
      <c r="AE232" s="68"/>
      <c r="AF232" s="69"/>
      <c r="AG232" s="66"/>
      <c r="AH232" s="66"/>
      <c r="AI232" s="67"/>
    </row>
    <row r="233" spans="1:35" s="5" customFormat="1" ht="27.95" customHeight="1" x14ac:dyDescent="0.25">
      <c r="A233" s="73" t="s">
        <v>309</v>
      </c>
      <c r="B233" s="73" t="s">
        <v>138</v>
      </c>
      <c r="C233" s="70" t="s">
        <v>529</v>
      </c>
      <c r="D233" s="80" t="s">
        <v>68</v>
      </c>
      <c r="E233" s="80" t="s">
        <v>527</v>
      </c>
      <c r="F233" s="81" t="s">
        <v>92</v>
      </c>
      <c r="G233" s="80" t="s">
        <v>485</v>
      </c>
      <c r="H233" s="80" t="s">
        <v>528</v>
      </c>
      <c r="I233" s="80" t="s">
        <v>62</v>
      </c>
      <c r="J233" s="80" t="s">
        <v>530</v>
      </c>
      <c r="K233" s="46">
        <v>44803</v>
      </c>
      <c r="L233" s="47">
        <v>44804</v>
      </c>
      <c r="M233" s="48" t="s">
        <v>57</v>
      </c>
      <c r="N233" s="88"/>
      <c r="O233" s="88"/>
      <c r="P233" s="88"/>
      <c r="Q233" s="88"/>
      <c r="R233" s="88"/>
      <c r="S233" s="88"/>
      <c r="T233" s="88"/>
      <c r="U233" s="48">
        <v>1</v>
      </c>
      <c r="V233" s="88"/>
      <c r="W233" s="88"/>
      <c r="X233" s="88"/>
      <c r="Y233" s="88"/>
      <c r="Z233" s="51">
        <f t="shared" si="4"/>
        <v>1</v>
      </c>
      <c r="AA233" s="52"/>
      <c r="AB233" s="53"/>
      <c r="AC233" s="54">
        <f>Z234/(AA233+Z233)</f>
        <v>1</v>
      </c>
      <c r="AD233" s="55">
        <v>0</v>
      </c>
      <c r="AE233" s="55">
        <v>0</v>
      </c>
      <c r="AF233" s="56" t="str">
        <f>IFERROR(AD233/AE233," ")</f>
        <v xml:space="preserve"> </v>
      </c>
      <c r="AG233" s="52">
        <v>12</v>
      </c>
      <c r="AH233" s="52">
        <v>8</v>
      </c>
      <c r="AI233" s="54">
        <f>IFERROR(AH233/AG233," ")</f>
        <v>0.66666666666666663</v>
      </c>
    </row>
    <row r="234" spans="1:35" s="5" customFormat="1" ht="27.95" customHeight="1" x14ac:dyDescent="0.25">
      <c r="A234" s="73" t="s">
        <v>309</v>
      </c>
      <c r="B234" s="73" t="s">
        <v>138</v>
      </c>
      <c r="C234" s="71"/>
      <c r="D234" s="86"/>
      <c r="E234" s="86"/>
      <c r="F234" s="81" t="s">
        <v>92</v>
      </c>
      <c r="G234" s="86"/>
      <c r="H234" s="86"/>
      <c r="I234" s="86"/>
      <c r="J234" s="86"/>
      <c r="K234" s="62"/>
      <c r="L234" s="86"/>
      <c r="M234" s="64" t="s">
        <v>66</v>
      </c>
      <c r="N234" s="88"/>
      <c r="O234" s="88"/>
      <c r="P234" s="88"/>
      <c r="Q234" s="88"/>
      <c r="R234" s="88"/>
      <c r="S234" s="88"/>
      <c r="T234" s="88"/>
      <c r="U234" s="64">
        <v>1</v>
      </c>
      <c r="V234" s="88"/>
      <c r="W234" s="88"/>
      <c r="X234" s="88"/>
      <c r="Y234" s="88"/>
      <c r="Z234" s="51">
        <f t="shared" si="4"/>
        <v>1</v>
      </c>
      <c r="AA234" s="66"/>
      <c r="AB234" s="53"/>
      <c r="AC234" s="67"/>
      <c r="AD234" s="68"/>
      <c r="AE234" s="68"/>
      <c r="AF234" s="69"/>
      <c r="AG234" s="66"/>
      <c r="AH234" s="66"/>
      <c r="AI234" s="67"/>
    </row>
    <row r="235" spans="1:35" s="5" customFormat="1" ht="32.25" customHeight="1" x14ac:dyDescent="0.25">
      <c r="A235" s="73" t="s">
        <v>309</v>
      </c>
      <c r="B235" s="73" t="s">
        <v>145</v>
      </c>
      <c r="C235" s="78" t="s">
        <v>531</v>
      </c>
      <c r="D235" s="80" t="s">
        <v>68</v>
      </c>
      <c r="E235" s="80" t="s">
        <v>100</v>
      </c>
      <c r="F235" s="81" t="s">
        <v>59</v>
      </c>
      <c r="G235" s="80" t="s">
        <v>485</v>
      </c>
      <c r="H235" s="80" t="s">
        <v>532</v>
      </c>
      <c r="I235" s="80" t="s">
        <v>62</v>
      </c>
      <c r="J235" s="80"/>
      <c r="K235" s="46">
        <v>44865</v>
      </c>
      <c r="L235" s="80"/>
      <c r="M235" s="48" t="s">
        <v>57</v>
      </c>
      <c r="N235" s="88"/>
      <c r="O235" s="88"/>
      <c r="P235" s="88"/>
      <c r="Q235" s="88"/>
      <c r="R235" s="88"/>
      <c r="S235" s="88"/>
      <c r="T235" s="88"/>
      <c r="U235" s="88"/>
      <c r="V235" s="88"/>
      <c r="W235" s="48">
        <v>1</v>
      </c>
      <c r="X235" s="88"/>
      <c r="Y235" s="88"/>
      <c r="Z235" s="51">
        <f t="shared" si="4"/>
        <v>1</v>
      </c>
      <c r="AA235" s="190">
        <v>1</v>
      </c>
      <c r="AB235" s="191"/>
      <c r="AC235" s="192">
        <f>Z236/(AA235+Z235)</f>
        <v>0.5</v>
      </c>
      <c r="AD235" s="55">
        <v>0</v>
      </c>
      <c r="AE235" s="55">
        <v>0</v>
      </c>
      <c r="AF235" s="56" t="str">
        <f>IFERROR(AD235/AE235," ")</f>
        <v xml:space="preserve"> </v>
      </c>
      <c r="AG235" s="190"/>
      <c r="AH235" s="190"/>
      <c r="AI235" s="192" t="str">
        <f>IFERROR(AH235/AG235," ")</f>
        <v xml:space="preserve"> </v>
      </c>
    </row>
    <row r="236" spans="1:35" s="5" customFormat="1" ht="32.25" customHeight="1" x14ac:dyDescent="0.25">
      <c r="A236" s="73" t="s">
        <v>309</v>
      </c>
      <c r="B236" s="73" t="s">
        <v>145</v>
      </c>
      <c r="C236" s="84"/>
      <c r="D236" s="86"/>
      <c r="E236" s="86"/>
      <c r="F236" s="43" t="s">
        <v>59</v>
      </c>
      <c r="G236" s="86"/>
      <c r="H236" s="86"/>
      <c r="I236" s="86"/>
      <c r="J236" s="86"/>
      <c r="K236" s="62"/>
      <c r="L236" s="86"/>
      <c r="M236" s="64" t="s">
        <v>66</v>
      </c>
      <c r="N236" s="88"/>
      <c r="O236" s="88"/>
      <c r="P236" s="88"/>
      <c r="Q236" s="88"/>
      <c r="R236" s="88"/>
      <c r="S236" s="88"/>
      <c r="T236" s="88"/>
      <c r="U236" s="88"/>
      <c r="V236" s="88"/>
      <c r="W236" s="64">
        <v>1</v>
      </c>
      <c r="X236" s="88"/>
      <c r="Y236" s="88"/>
      <c r="Z236" s="51">
        <f t="shared" si="4"/>
        <v>1</v>
      </c>
      <c r="AA236" s="196"/>
      <c r="AB236" s="191"/>
      <c r="AC236" s="197"/>
      <c r="AD236" s="68"/>
      <c r="AE236" s="68"/>
      <c r="AF236" s="69"/>
      <c r="AG236" s="196"/>
      <c r="AH236" s="196"/>
      <c r="AI236" s="197"/>
    </row>
    <row r="237" spans="1:35" s="5" customFormat="1" ht="27.95" customHeight="1" x14ac:dyDescent="0.25">
      <c r="A237" s="73" t="s">
        <v>309</v>
      </c>
      <c r="B237" s="73" t="s">
        <v>218</v>
      </c>
      <c r="C237" s="78" t="s">
        <v>533</v>
      </c>
      <c r="D237" s="80" t="s">
        <v>68</v>
      </c>
      <c r="E237" s="80" t="s">
        <v>534</v>
      </c>
      <c r="F237" s="81" t="s">
        <v>116</v>
      </c>
      <c r="G237" s="80" t="s">
        <v>535</v>
      </c>
      <c r="H237" s="80" t="s">
        <v>536</v>
      </c>
      <c r="I237" s="80" t="s">
        <v>282</v>
      </c>
      <c r="J237" s="80" t="s">
        <v>537</v>
      </c>
      <c r="K237" s="46">
        <v>44925</v>
      </c>
      <c r="L237" s="80" t="s">
        <v>538</v>
      </c>
      <c r="M237" s="48" t="s">
        <v>57</v>
      </c>
      <c r="N237" s="88"/>
      <c r="O237" s="88"/>
      <c r="P237" s="88"/>
      <c r="Q237" s="88"/>
      <c r="R237" s="88"/>
      <c r="S237" s="88"/>
      <c r="T237" s="88"/>
      <c r="U237" s="88"/>
      <c r="V237" s="88"/>
      <c r="W237" s="48">
        <v>1</v>
      </c>
      <c r="X237" s="88"/>
      <c r="Y237" s="88"/>
      <c r="Z237" s="51">
        <f t="shared" si="4"/>
        <v>1</v>
      </c>
      <c r="AA237" s="52"/>
      <c r="AB237" s="53"/>
      <c r="AC237" s="54">
        <f>Z238/(AA237+Z237)</f>
        <v>0</v>
      </c>
      <c r="AD237" s="55">
        <v>0</v>
      </c>
      <c r="AE237" s="55">
        <v>0</v>
      </c>
      <c r="AF237" s="56" t="str">
        <f>IFERROR(AD237/AE237," ")</f>
        <v xml:space="preserve"> </v>
      </c>
      <c r="AG237" s="52"/>
      <c r="AH237" s="52"/>
      <c r="AI237" s="54" t="str">
        <f>IFERROR(AH237/AG237," ")</f>
        <v xml:space="preserve"> </v>
      </c>
    </row>
    <row r="238" spans="1:35" s="5" customFormat="1" ht="27.95" customHeight="1" x14ac:dyDescent="0.25">
      <c r="A238" s="73" t="s">
        <v>309</v>
      </c>
      <c r="B238" s="73" t="s">
        <v>218</v>
      </c>
      <c r="C238" s="84"/>
      <c r="D238" s="86"/>
      <c r="E238" s="86"/>
      <c r="F238" s="81" t="s">
        <v>116</v>
      </c>
      <c r="G238" s="86"/>
      <c r="H238" s="86"/>
      <c r="I238" s="86"/>
      <c r="J238" s="86"/>
      <c r="K238" s="62"/>
      <c r="L238" s="86"/>
      <c r="M238" s="64" t="s">
        <v>66</v>
      </c>
      <c r="N238" s="88"/>
      <c r="O238" s="88"/>
      <c r="P238" s="88"/>
      <c r="Q238" s="88"/>
      <c r="R238" s="88"/>
      <c r="S238" s="88"/>
      <c r="T238" s="88"/>
      <c r="U238" s="88"/>
      <c r="V238" s="88"/>
      <c r="W238" s="216">
        <v>0</v>
      </c>
      <c r="X238" s="88"/>
      <c r="Y238" s="88"/>
      <c r="Z238" s="51">
        <f t="shared" si="4"/>
        <v>0</v>
      </c>
      <c r="AA238" s="66"/>
      <c r="AB238" s="53"/>
      <c r="AC238" s="67"/>
      <c r="AD238" s="68"/>
      <c r="AE238" s="68"/>
      <c r="AF238" s="69"/>
      <c r="AG238" s="66"/>
      <c r="AH238" s="66"/>
      <c r="AI238" s="67"/>
    </row>
    <row r="239" spans="1:35" s="4" customFormat="1" ht="27.95" customHeight="1" x14ac:dyDescent="0.25">
      <c r="A239" s="73" t="s">
        <v>309</v>
      </c>
      <c r="B239" s="73" t="s">
        <v>138</v>
      </c>
      <c r="C239" s="70" t="s">
        <v>539</v>
      </c>
      <c r="D239" s="80" t="s">
        <v>68</v>
      </c>
      <c r="E239" s="80" t="s">
        <v>540</v>
      </c>
      <c r="F239" s="81" t="s">
        <v>59</v>
      </c>
      <c r="G239" s="80" t="s">
        <v>541</v>
      </c>
      <c r="H239" s="80" t="s">
        <v>542</v>
      </c>
      <c r="I239" s="80" t="s">
        <v>282</v>
      </c>
      <c r="J239" s="80"/>
      <c r="K239" s="46">
        <v>44620</v>
      </c>
      <c r="L239" s="47">
        <v>44592</v>
      </c>
      <c r="M239" s="48" t="s">
        <v>57</v>
      </c>
      <c r="N239" s="48">
        <v>1</v>
      </c>
      <c r="O239" s="88"/>
      <c r="P239" s="88"/>
      <c r="Q239" s="88"/>
      <c r="R239" s="88"/>
      <c r="S239" s="88"/>
      <c r="T239" s="88"/>
      <c r="U239" s="88"/>
      <c r="V239" s="88"/>
      <c r="W239" s="88"/>
      <c r="X239" s="88"/>
      <c r="Y239" s="88"/>
      <c r="Z239" s="51">
        <f t="shared" si="4"/>
        <v>1</v>
      </c>
      <c r="AA239" s="52"/>
      <c r="AB239" s="53"/>
      <c r="AC239" s="54">
        <f>Z240/(AA239+Z239)</f>
        <v>1</v>
      </c>
      <c r="AD239" s="55">
        <v>0</v>
      </c>
      <c r="AE239" s="55">
        <v>0</v>
      </c>
      <c r="AF239" s="56" t="str">
        <f>IFERROR(AD239/AE239," ")</f>
        <v xml:space="preserve"> </v>
      </c>
      <c r="AG239" s="52">
        <v>12</v>
      </c>
      <c r="AH239" s="52">
        <v>8</v>
      </c>
      <c r="AI239" s="54">
        <f>IFERROR(AH239/AG239," ")</f>
        <v>0.66666666666666663</v>
      </c>
    </row>
    <row r="240" spans="1:35" s="4" customFormat="1" ht="27.95" customHeight="1" x14ac:dyDescent="0.25">
      <c r="A240" s="73" t="s">
        <v>309</v>
      </c>
      <c r="B240" s="73" t="s">
        <v>138</v>
      </c>
      <c r="C240" s="71"/>
      <c r="D240" s="86"/>
      <c r="E240" s="86"/>
      <c r="F240" s="43" t="s">
        <v>59</v>
      </c>
      <c r="G240" s="86"/>
      <c r="H240" s="86"/>
      <c r="I240" s="86"/>
      <c r="J240" s="86"/>
      <c r="K240" s="62"/>
      <c r="L240" s="86"/>
      <c r="M240" s="64" t="s">
        <v>66</v>
      </c>
      <c r="N240" s="64">
        <v>1</v>
      </c>
      <c r="O240" s="88"/>
      <c r="P240" s="88"/>
      <c r="Q240" s="88"/>
      <c r="R240" s="88"/>
      <c r="S240" s="88"/>
      <c r="T240" s="88"/>
      <c r="U240" s="88"/>
      <c r="V240" s="88"/>
      <c r="W240" s="88"/>
      <c r="X240" s="88"/>
      <c r="Y240" s="88"/>
      <c r="Z240" s="51">
        <f t="shared" si="4"/>
        <v>1</v>
      </c>
      <c r="AA240" s="66"/>
      <c r="AB240" s="53"/>
      <c r="AC240" s="67"/>
      <c r="AD240" s="68"/>
      <c r="AE240" s="68"/>
      <c r="AF240" s="69"/>
      <c r="AG240" s="66"/>
      <c r="AH240" s="66"/>
      <c r="AI240" s="67"/>
    </row>
    <row r="241" spans="1:35" s="4" customFormat="1" ht="27.95" customHeight="1" x14ac:dyDescent="0.25">
      <c r="A241" s="73" t="s">
        <v>309</v>
      </c>
      <c r="B241" s="73" t="s">
        <v>196</v>
      </c>
      <c r="C241" s="78" t="s">
        <v>543</v>
      </c>
      <c r="D241" s="80" t="s">
        <v>68</v>
      </c>
      <c r="E241" s="80" t="s">
        <v>544</v>
      </c>
      <c r="F241" s="43" t="s">
        <v>148</v>
      </c>
      <c r="G241" s="80" t="s">
        <v>545</v>
      </c>
      <c r="H241" s="80" t="s">
        <v>546</v>
      </c>
      <c r="I241" s="80" t="s">
        <v>62</v>
      </c>
      <c r="J241" s="80"/>
      <c r="K241" s="46">
        <v>44803</v>
      </c>
      <c r="L241" s="80" t="s">
        <v>547</v>
      </c>
      <c r="M241" s="48" t="s">
        <v>57</v>
      </c>
      <c r="N241" s="88"/>
      <c r="O241" s="48">
        <v>1</v>
      </c>
      <c r="P241" s="88"/>
      <c r="Q241" s="48">
        <v>1</v>
      </c>
      <c r="R241" s="48">
        <v>2</v>
      </c>
      <c r="S241" s="48">
        <v>1</v>
      </c>
      <c r="T241" s="88"/>
      <c r="U241" s="88"/>
      <c r="V241" s="88"/>
      <c r="W241" s="88"/>
      <c r="X241" s="88"/>
      <c r="Y241" s="88"/>
      <c r="Z241" s="51">
        <f t="shared" si="4"/>
        <v>5</v>
      </c>
      <c r="AA241" s="52"/>
      <c r="AB241" s="53"/>
      <c r="AC241" s="54">
        <f>Z242/(AA241+Z241)</f>
        <v>1</v>
      </c>
      <c r="AD241" s="55">
        <v>0</v>
      </c>
      <c r="AE241" s="55">
        <v>0</v>
      </c>
      <c r="AF241" s="56" t="str">
        <f>IFERROR(AD241/AE241," ")</f>
        <v xml:space="preserve"> </v>
      </c>
      <c r="AG241" s="52">
        <f>8+93+8+8</f>
        <v>117</v>
      </c>
      <c r="AH241" s="52">
        <f>4+31+3+7</f>
        <v>45</v>
      </c>
      <c r="AI241" s="54">
        <f>IFERROR(AH241/AG241," ")</f>
        <v>0.38461538461538464</v>
      </c>
    </row>
    <row r="242" spans="1:35" s="4" customFormat="1" ht="27.95" customHeight="1" x14ac:dyDescent="0.25">
      <c r="A242" s="40" t="s">
        <v>309</v>
      </c>
      <c r="B242" s="40" t="s">
        <v>196</v>
      </c>
      <c r="C242" s="84"/>
      <c r="D242" s="86"/>
      <c r="E242" s="86"/>
      <c r="F242" s="74" t="s">
        <v>148</v>
      </c>
      <c r="G242" s="86"/>
      <c r="H242" s="86"/>
      <c r="I242" s="86"/>
      <c r="J242" s="86"/>
      <c r="K242" s="62"/>
      <c r="L242" s="86"/>
      <c r="M242" s="64" t="s">
        <v>66</v>
      </c>
      <c r="N242" s="88"/>
      <c r="O242" s="64">
        <v>1</v>
      </c>
      <c r="P242" s="88"/>
      <c r="Q242" s="64">
        <v>1</v>
      </c>
      <c r="R242" s="64">
        <v>2</v>
      </c>
      <c r="S242" s="64">
        <v>1</v>
      </c>
      <c r="T242" s="88"/>
      <c r="U242" s="88"/>
      <c r="V242" s="88"/>
      <c r="W242" s="88"/>
      <c r="X242" s="88"/>
      <c r="Y242" s="88"/>
      <c r="Z242" s="51">
        <f t="shared" si="4"/>
        <v>5</v>
      </c>
      <c r="AA242" s="66"/>
      <c r="AB242" s="53"/>
      <c r="AC242" s="67"/>
      <c r="AD242" s="68"/>
      <c r="AE242" s="68"/>
      <c r="AF242" s="69"/>
      <c r="AG242" s="66"/>
      <c r="AH242" s="66"/>
      <c r="AI242" s="67"/>
    </row>
    <row r="243" spans="1:35" s="4" customFormat="1" ht="27.95" customHeight="1" x14ac:dyDescent="0.25">
      <c r="A243" s="73" t="s">
        <v>314</v>
      </c>
      <c r="B243" s="73" t="s">
        <v>158</v>
      </c>
      <c r="C243" s="70" t="s">
        <v>548</v>
      </c>
      <c r="D243" s="80" t="s">
        <v>57</v>
      </c>
      <c r="E243" s="80" t="s">
        <v>120</v>
      </c>
      <c r="F243" s="81" t="s">
        <v>59</v>
      </c>
      <c r="G243" s="80" t="s">
        <v>257</v>
      </c>
      <c r="H243" s="80" t="s">
        <v>73</v>
      </c>
      <c r="I243" s="80" t="s">
        <v>62</v>
      </c>
      <c r="J243" s="80"/>
      <c r="K243" s="46">
        <v>44620</v>
      </c>
      <c r="L243" s="80"/>
      <c r="M243" s="48" t="s">
        <v>57</v>
      </c>
      <c r="N243" s="88"/>
      <c r="O243" s="48">
        <v>1</v>
      </c>
      <c r="P243" s="88"/>
      <c r="Q243" s="88"/>
      <c r="R243" s="88"/>
      <c r="S243" s="88"/>
      <c r="T243" s="88"/>
      <c r="U243" s="88"/>
      <c r="V243" s="88"/>
      <c r="W243" s="88"/>
      <c r="X243" s="88"/>
      <c r="Y243" s="88"/>
      <c r="Z243" s="51">
        <f t="shared" si="4"/>
        <v>1</v>
      </c>
      <c r="AA243" s="52"/>
      <c r="AB243" s="53">
        <v>1</v>
      </c>
      <c r="AC243" s="54">
        <f>Z244/(AA243+Z243)</f>
        <v>1</v>
      </c>
      <c r="AD243" s="55">
        <v>0</v>
      </c>
      <c r="AE243" s="55">
        <v>0</v>
      </c>
      <c r="AF243" s="56" t="str">
        <f>IFERROR(AD243/AE243," ")</f>
        <v xml:space="preserve"> </v>
      </c>
      <c r="AG243" s="52"/>
      <c r="AH243" s="52"/>
      <c r="AI243" s="54" t="str">
        <f>IFERROR(AH243/AG243," ")</f>
        <v xml:space="preserve"> </v>
      </c>
    </row>
    <row r="244" spans="1:35" s="4" customFormat="1" ht="27.95" customHeight="1" x14ac:dyDescent="0.25">
      <c r="A244" s="73" t="s">
        <v>314</v>
      </c>
      <c r="B244" s="73" t="s">
        <v>158</v>
      </c>
      <c r="C244" s="71"/>
      <c r="D244" s="86"/>
      <c r="E244" s="86"/>
      <c r="F244" s="81" t="s">
        <v>59</v>
      </c>
      <c r="G244" s="86"/>
      <c r="H244" s="86"/>
      <c r="I244" s="86"/>
      <c r="J244" s="86"/>
      <c r="K244" s="62"/>
      <c r="L244" s="86"/>
      <c r="M244" s="64" t="s">
        <v>66</v>
      </c>
      <c r="N244" s="88"/>
      <c r="O244" s="64">
        <v>1</v>
      </c>
      <c r="P244" s="88"/>
      <c r="Q244" s="88"/>
      <c r="R244" s="88"/>
      <c r="S244" s="88"/>
      <c r="T244" s="88"/>
      <c r="U244" s="88"/>
      <c r="V244" s="88"/>
      <c r="W244" s="88"/>
      <c r="X244" s="88"/>
      <c r="Y244" s="88"/>
      <c r="Z244" s="51">
        <f t="shared" si="4"/>
        <v>1</v>
      </c>
      <c r="AA244" s="66"/>
      <c r="AB244" s="53"/>
      <c r="AC244" s="67"/>
      <c r="AD244" s="68"/>
      <c r="AE244" s="68"/>
      <c r="AF244" s="69"/>
      <c r="AG244" s="66"/>
      <c r="AH244" s="66"/>
      <c r="AI244" s="67"/>
    </row>
    <row r="245" spans="1:35" s="4" customFormat="1" ht="27.95" customHeight="1" x14ac:dyDescent="0.25">
      <c r="A245" s="73" t="s">
        <v>314</v>
      </c>
      <c r="B245" s="73" t="s">
        <v>363</v>
      </c>
      <c r="C245" s="70" t="s">
        <v>549</v>
      </c>
      <c r="D245" s="80" t="s">
        <v>68</v>
      </c>
      <c r="E245" s="80" t="s">
        <v>92</v>
      </c>
      <c r="F245" s="81" t="s">
        <v>92</v>
      </c>
      <c r="G245" s="80" t="s">
        <v>257</v>
      </c>
      <c r="H245" s="80" t="s">
        <v>316</v>
      </c>
      <c r="I245" s="80" t="s">
        <v>263</v>
      </c>
      <c r="J245" s="80"/>
      <c r="K245" s="46" t="s">
        <v>550</v>
      </c>
      <c r="L245" s="80"/>
      <c r="M245" s="48" t="s">
        <v>57</v>
      </c>
      <c r="N245" s="88"/>
      <c r="O245" s="88"/>
      <c r="P245" s="88"/>
      <c r="Q245" s="88"/>
      <c r="R245" s="88"/>
      <c r="S245" s="88"/>
      <c r="T245" s="88"/>
      <c r="U245" s="88"/>
      <c r="V245" s="88"/>
      <c r="W245" s="48">
        <v>1</v>
      </c>
      <c r="X245" s="88"/>
      <c r="Y245" s="88"/>
      <c r="Z245" s="51">
        <f t="shared" si="4"/>
        <v>1</v>
      </c>
      <c r="AA245" s="52"/>
      <c r="AB245" s="53"/>
      <c r="AC245" s="54">
        <f>Z246/(AA245+Z245)</f>
        <v>1</v>
      </c>
      <c r="AD245" s="55">
        <v>0</v>
      </c>
      <c r="AE245" s="55">
        <v>0</v>
      </c>
      <c r="AF245" s="56" t="str">
        <f>IFERROR(AD245/AE245," ")</f>
        <v xml:space="preserve"> </v>
      </c>
      <c r="AG245" s="52">
        <v>18</v>
      </c>
      <c r="AH245" s="52">
        <v>13</v>
      </c>
      <c r="AI245" s="54">
        <f>IFERROR(AH245/AG245," ")</f>
        <v>0.72222222222222221</v>
      </c>
    </row>
    <row r="246" spans="1:35" s="4" customFormat="1" ht="27.95" customHeight="1" x14ac:dyDescent="0.25">
      <c r="A246" s="73" t="s">
        <v>314</v>
      </c>
      <c r="B246" s="73" t="s">
        <v>363</v>
      </c>
      <c r="C246" s="71"/>
      <c r="D246" s="86"/>
      <c r="E246" s="86"/>
      <c r="F246" s="87" t="s">
        <v>92</v>
      </c>
      <c r="G246" s="86"/>
      <c r="H246" s="86"/>
      <c r="I246" s="86"/>
      <c r="J246" s="86"/>
      <c r="K246" s="62"/>
      <c r="L246" s="86"/>
      <c r="M246" s="64" t="s">
        <v>66</v>
      </c>
      <c r="N246" s="88"/>
      <c r="O246" s="88"/>
      <c r="P246" s="88"/>
      <c r="Q246" s="88"/>
      <c r="R246" s="88"/>
      <c r="S246" s="88"/>
      <c r="T246" s="88"/>
      <c r="U246" s="88"/>
      <c r="V246" s="88"/>
      <c r="W246" s="64">
        <v>1</v>
      </c>
      <c r="X246" s="88"/>
      <c r="Y246" s="88"/>
      <c r="Z246" s="51">
        <f t="shared" si="4"/>
        <v>1</v>
      </c>
      <c r="AA246" s="66"/>
      <c r="AB246" s="53"/>
      <c r="AC246" s="67"/>
      <c r="AD246" s="68"/>
      <c r="AE246" s="68"/>
      <c r="AF246" s="69"/>
      <c r="AG246" s="66"/>
      <c r="AH246" s="66"/>
      <c r="AI246" s="67"/>
    </row>
    <row r="247" spans="1:35" s="4" customFormat="1" ht="27.95" customHeight="1" x14ac:dyDescent="0.25">
      <c r="A247" s="73" t="s">
        <v>314</v>
      </c>
      <c r="B247" s="40" t="s">
        <v>138</v>
      </c>
      <c r="C247" s="78" t="s">
        <v>551</v>
      </c>
      <c r="D247" s="80" t="s">
        <v>68</v>
      </c>
      <c r="E247" s="80" t="s">
        <v>552</v>
      </c>
      <c r="F247" s="81" t="s">
        <v>116</v>
      </c>
      <c r="G247" s="80" t="s">
        <v>257</v>
      </c>
      <c r="H247" s="80" t="s">
        <v>316</v>
      </c>
      <c r="I247" s="80" t="s">
        <v>129</v>
      </c>
      <c r="J247" s="80"/>
      <c r="K247" s="46">
        <v>44926</v>
      </c>
      <c r="L247" s="80" t="s">
        <v>553</v>
      </c>
      <c r="M247" s="48" t="s">
        <v>57</v>
      </c>
      <c r="N247" s="88"/>
      <c r="O247" s="48">
        <v>1</v>
      </c>
      <c r="P247" s="88"/>
      <c r="Q247" s="88"/>
      <c r="R247" s="48">
        <v>1</v>
      </c>
      <c r="S247" s="88"/>
      <c r="T247" s="88"/>
      <c r="U247" s="145"/>
      <c r="V247" s="48">
        <v>1</v>
      </c>
      <c r="W247" s="88"/>
      <c r="X247" s="88"/>
      <c r="Y247" s="48">
        <v>1</v>
      </c>
      <c r="Z247" s="51">
        <f t="shared" si="4"/>
        <v>4</v>
      </c>
      <c r="AA247" s="52"/>
      <c r="AB247" s="53">
        <v>1</v>
      </c>
      <c r="AC247" s="54">
        <f>Z248/(AA247+Z247)</f>
        <v>1</v>
      </c>
      <c r="AD247" s="55">
        <v>0</v>
      </c>
      <c r="AE247" s="55">
        <v>0</v>
      </c>
      <c r="AF247" s="56" t="str">
        <f>IFERROR(AD247/AE247," ")</f>
        <v xml:space="preserve"> </v>
      </c>
      <c r="AG247" s="52"/>
      <c r="AH247" s="52"/>
      <c r="AI247" s="54" t="str">
        <f>IFERROR(AH247/AG247," ")</f>
        <v xml:space="preserve"> </v>
      </c>
    </row>
    <row r="248" spans="1:35" s="4" customFormat="1" ht="27.95" customHeight="1" x14ac:dyDescent="0.25">
      <c r="A248" s="73" t="s">
        <v>314</v>
      </c>
      <c r="B248" s="40" t="s">
        <v>138</v>
      </c>
      <c r="C248" s="84"/>
      <c r="D248" s="86"/>
      <c r="E248" s="86"/>
      <c r="F248" s="81" t="s">
        <v>116</v>
      </c>
      <c r="G248" s="86"/>
      <c r="H248" s="86"/>
      <c r="I248" s="86"/>
      <c r="J248" s="86"/>
      <c r="K248" s="62"/>
      <c r="L248" s="86"/>
      <c r="M248" s="64" t="s">
        <v>66</v>
      </c>
      <c r="N248" s="88"/>
      <c r="O248" s="64">
        <v>1</v>
      </c>
      <c r="P248" s="88"/>
      <c r="Q248" s="88"/>
      <c r="R248" s="64">
        <v>1</v>
      </c>
      <c r="S248" s="88"/>
      <c r="T248" s="88"/>
      <c r="U248" s="88"/>
      <c r="V248" s="64">
        <v>1</v>
      </c>
      <c r="W248" s="88"/>
      <c r="X248" s="88"/>
      <c r="Y248" s="64">
        <v>1</v>
      </c>
      <c r="Z248" s="51">
        <f t="shared" si="4"/>
        <v>4</v>
      </c>
      <c r="AA248" s="66"/>
      <c r="AB248" s="53"/>
      <c r="AC248" s="67"/>
      <c r="AD248" s="68"/>
      <c r="AE248" s="68"/>
      <c r="AF248" s="69"/>
      <c r="AG248" s="66"/>
      <c r="AH248" s="66"/>
      <c r="AI248" s="67"/>
    </row>
    <row r="249" spans="1:35" s="4" customFormat="1" ht="27.95" customHeight="1" x14ac:dyDescent="0.25">
      <c r="A249" s="73" t="s">
        <v>314</v>
      </c>
      <c r="B249" s="73" t="s">
        <v>232</v>
      </c>
      <c r="C249" s="78" t="s">
        <v>554</v>
      </c>
      <c r="D249" s="80" t="s">
        <v>68</v>
      </c>
      <c r="E249" s="80" t="s">
        <v>555</v>
      </c>
      <c r="F249" s="81" t="s">
        <v>116</v>
      </c>
      <c r="G249" s="80" t="s">
        <v>323</v>
      </c>
      <c r="H249" s="80" t="s">
        <v>316</v>
      </c>
      <c r="I249" s="80" t="s">
        <v>263</v>
      </c>
      <c r="J249" s="80"/>
      <c r="K249" s="46">
        <v>44926</v>
      </c>
      <c r="L249" s="80" t="s">
        <v>556</v>
      </c>
      <c r="M249" s="48" t="s">
        <v>57</v>
      </c>
      <c r="N249" s="88"/>
      <c r="O249" s="88"/>
      <c r="P249" s="48">
        <v>1</v>
      </c>
      <c r="Q249" s="88"/>
      <c r="R249" s="88"/>
      <c r="S249" s="145"/>
      <c r="T249" s="88"/>
      <c r="U249" s="145"/>
      <c r="V249" s="145"/>
      <c r="W249" s="145"/>
      <c r="X249" s="48">
        <v>1</v>
      </c>
      <c r="Y249" s="145"/>
      <c r="Z249" s="51">
        <f t="shared" si="4"/>
        <v>2</v>
      </c>
      <c r="AA249" s="52"/>
      <c r="AB249" s="53">
        <v>1</v>
      </c>
      <c r="AC249" s="54">
        <f>Z250/(AA249+Z249)</f>
        <v>1</v>
      </c>
      <c r="AD249" s="55">
        <v>0</v>
      </c>
      <c r="AE249" s="55">
        <v>0</v>
      </c>
      <c r="AF249" s="56" t="str">
        <f>IFERROR(AD249/AE249," ")</f>
        <v xml:space="preserve"> </v>
      </c>
      <c r="AG249" s="52"/>
      <c r="AH249" s="52"/>
      <c r="AI249" s="54" t="str">
        <f>IFERROR(AH249/AG249," ")</f>
        <v xml:space="preserve"> </v>
      </c>
    </row>
    <row r="250" spans="1:35" s="4" customFormat="1" ht="27.95" customHeight="1" x14ac:dyDescent="0.25">
      <c r="A250" s="73" t="s">
        <v>314</v>
      </c>
      <c r="B250" s="73" t="s">
        <v>232</v>
      </c>
      <c r="C250" s="84"/>
      <c r="D250" s="86"/>
      <c r="E250" s="86"/>
      <c r="F250" s="81" t="s">
        <v>116</v>
      </c>
      <c r="G250" s="86"/>
      <c r="H250" s="86"/>
      <c r="I250" s="86"/>
      <c r="J250" s="86"/>
      <c r="K250" s="62"/>
      <c r="L250" s="86"/>
      <c r="M250" s="64" t="s">
        <v>66</v>
      </c>
      <c r="N250" s="88"/>
      <c r="O250" s="88"/>
      <c r="P250" s="64">
        <v>1</v>
      </c>
      <c r="Q250" s="88"/>
      <c r="R250" s="88"/>
      <c r="S250" s="88"/>
      <c r="T250" s="88"/>
      <c r="U250" s="88"/>
      <c r="V250" s="88"/>
      <c r="W250" s="88"/>
      <c r="X250" s="64">
        <v>1</v>
      </c>
      <c r="Y250" s="88"/>
      <c r="Z250" s="51">
        <f t="shared" si="4"/>
        <v>2</v>
      </c>
      <c r="AA250" s="66"/>
      <c r="AB250" s="53"/>
      <c r="AC250" s="67"/>
      <c r="AD250" s="68"/>
      <c r="AE250" s="68"/>
      <c r="AF250" s="69"/>
      <c r="AG250" s="66"/>
      <c r="AH250" s="66"/>
      <c r="AI250" s="67"/>
    </row>
    <row r="251" spans="1:35" s="4" customFormat="1" ht="27.95" customHeight="1" x14ac:dyDescent="0.25">
      <c r="A251" s="73" t="s">
        <v>314</v>
      </c>
      <c r="B251" s="73" t="s">
        <v>232</v>
      </c>
      <c r="C251" s="78" t="s">
        <v>557</v>
      </c>
      <c r="D251" s="80" t="s">
        <v>68</v>
      </c>
      <c r="E251" s="80" t="s">
        <v>555</v>
      </c>
      <c r="F251" s="81" t="s">
        <v>116</v>
      </c>
      <c r="G251" s="80" t="s">
        <v>323</v>
      </c>
      <c r="H251" s="80" t="s">
        <v>316</v>
      </c>
      <c r="I251" s="80" t="s">
        <v>263</v>
      </c>
      <c r="J251" s="80"/>
      <c r="K251" s="46">
        <v>44926</v>
      </c>
      <c r="L251" s="80" t="s">
        <v>558</v>
      </c>
      <c r="M251" s="48" t="s">
        <v>57</v>
      </c>
      <c r="N251" s="88"/>
      <c r="O251" s="88"/>
      <c r="P251" s="88"/>
      <c r="Q251" s="48">
        <v>1</v>
      </c>
      <c r="R251" s="88"/>
      <c r="S251" s="88"/>
      <c r="T251" s="88"/>
      <c r="U251" s="88"/>
      <c r="V251" s="88"/>
      <c r="W251" s="48">
        <v>1</v>
      </c>
      <c r="X251" s="88"/>
      <c r="Y251" s="88"/>
      <c r="Z251" s="51">
        <f t="shared" si="4"/>
        <v>2</v>
      </c>
      <c r="AA251" s="52"/>
      <c r="AB251" s="53"/>
      <c r="AC251" s="54">
        <f>Z252/(AA251+Z251)</f>
        <v>1</v>
      </c>
      <c r="AD251" s="55">
        <v>0</v>
      </c>
      <c r="AE251" s="55">
        <v>0</v>
      </c>
      <c r="AF251" s="56" t="str">
        <f>IFERROR(AD251/AE251," ")</f>
        <v xml:space="preserve"> </v>
      </c>
      <c r="AG251" s="52"/>
      <c r="AH251" s="52"/>
      <c r="AI251" s="54" t="str">
        <f>IFERROR(AH251/AG251," ")</f>
        <v xml:space="preserve"> </v>
      </c>
    </row>
    <row r="252" spans="1:35" s="4" customFormat="1" ht="27.95" customHeight="1" x14ac:dyDescent="0.25">
      <c r="A252" s="73" t="s">
        <v>314</v>
      </c>
      <c r="B252" s="73" t="s">
        <v>232</v>
      </c>
      <c r="C252" s="84"/>
      <c r="D252" s="86"/>
      <c r="E252" s="86"/>
      <c r="F252" s="81" t="s">
        <v>116</v>
      </c>
      <c r="G252" s="86"/>
      <c r="H252" s="86"/>
      <c r="I252" s="86"/>
      <c r="J252" s="86"/>
      <c r="K252" s="62"/>
      <c r="L252" s="86"/>
      <c r="M252" s="64" t="s">
        <v>66</v>
      </c>
      <c r="N252" s="88"/>
      <c r="O252" s="88"/>
      <c r="P252" s="88"/>
      <c r="Q252" s="64">
        <v>1</v>
      </c>
      <c r="R252" s="88"/>
      <c r="S252" s="88"/>
      <c r="T252" s="88"/>
      <c r="U252" s="88"/>
      <c r="V252" s="88"/>
      <c r="W252" s="64">
        <v>1</v>
      </c>
      <c r="X252" s="88"/>
      <c r="Y252" s="88"/>
      <c r="Z252" s="51">
        <f t="shared" si="4"/>
        <v>2</v>
      </c>
      <c r="AA252" s="66"/>
      <c r="AB252" s="53"/>
      <c r="AC252" s="67"/>
      <c r="AD252" s="68"/>
      <c r="AE252" s="68"/>
      <c r="AF252" s="69"/>
      <c r="AG252" s="66"/>
      <c r="AH252" s="66"/>
      <c r="AI252" s="67"/>
    </row>
    <row r="253" spans="1:35" s="4" customFormat="1" ht="27.95" customHeight="1" x14ac:dyDescent="0.25">
      <c r="A253" s="73" t="s">
        <v>314</v>
      </c>
      <c r="B253" s="40" t="s">
        <v>138</v>
      </c>
      <c r="C253" s="70" t="s">
        <v>559</v>
      </c>
      <c r="D253" s="80" t="s">
        <v>68</v>
      </c>
      <c r="E253" s="80" t="s">
        <v>560</v>
      </c>
      <c r="F253" s="81" t="s">
        <v>116</v>
      </c>
      <c r="G253" s="80" t="s">
        <v>257</v>
      </c>
      <c r="H253" s="80" t="s">
        <v>316</v>
      </c>
      <c r="I253" s="80" t="s">
        <v>263</v>
      </c>
      <c r="J253" s="80"/>
      <c r="K253" s="46">
        <v>44926</v>
      </c>
      <c r="L253" s="80" t="s">
        <v>561</v>
      </c>
      <c r="M253" s="48" t="s">
        <v>57</v>
      </c>
      <c r="N253" s="88"/>
      <c r="O253" s="88"/>
      <c r="P253" s="48">
        <v>1</v>
      </c>
      <c r="Q253" s="88"/>
      <c r="R253" s="88"/>
      <c r="S253" s="88"/>
      <c r="T253" s="88"/>
      <c r="U253" s="88"/>
      <c r="V253" s="48">
        <v>1</v>
      </c>
      <c r="W253" s="88"/>
      <c r="X253" s="88"/>
      <c r="Y253" s="88"/>
      <c r="Z253" s="51">
        <f t="shared" si="4"/>
        <v>2</v>
      </c>
      <c r="AA253" s="52"/>
      <c r="AB253" s="53"/>
      <c r="AC253" s="54">
        <f>Z254/(AA253+Z253)</f>
        <v>1</v>
      </c>
      <c r="AD253" s="55">
        <v>0</v>
      </c>
      <c r="AE253" s="55">
        <v>0</v>
      </c>
      <c r="AF253" s="56" t="str">
        <f>IFERROR(AD253/AE253," ")</f>
        <v xml:space="preserve"> </v>
      </c>
      <c r="AG253" s="52"/>
      <c r="AH253" s="52"/>
      <c r="AI253" s="54" t="str">
        <f>IFERROR(AH253/AG253," ")</f>
        <v xml:space="preserve"> </v>
      </c>
    </row>
    <row r="254" spans="1:35" s="4" customFormat="1" ht="27.95" customHeight="1" x14ac:dyDescent="0.25">
      <c r="A254" s="73" t="s">
        <v>314</v>
      </c>
      <c r="B254" s="40" t="s">
        <v>138</v>
      </c>
      <c r="C254" s="71"/>
      <c r="D254" s="86"/>
      <c r="E254" s="86"/>
      <c r="F254" s="81" t="s">
        <v>116</v>
      </c>
      <c r="G254" s="86"/>
      <c r="H254" s="86"/>
      <c r="I254" s="86"/>
      <c r="J254" s="86"/>
      <c r="K254" s="62"/>
      <c r="L254" s="86"/>
      <c r="M254" s="64" t="s">
        <v>66</v>
      </c>
      <c r="N254" s="88"/>
      <c r="O254" s="88"/>
      <c r="P254" s="64">
        <v>1</v>
      </c>
      <c r="Q254" s="88"/>
      <c r="R254" s="88"/>
      <c r="S254" s="88"/>
      <c r="T254" s="88"/>
      <c r="U254" s="88"/>
      <c r="V254" s="64">
        <v>1</v>
      </c>
      <c r="W254" s="88"/>
      <c r="X254" s="88"/>
      <c r="Y254" s="88"/>
      <c r="Z254" s="51">
        <f t="shared" si="4"/>
        <v>2</v>
      </c>
      <c r="AA254" s="66"/>
      <c r="AB254" s="53"/>
      <c r="AC254" s="67"/>
      <c r="AD254" s="68"/>
      <c r="AE254" s="68"/>
      <c r="AF254" s="69"/>
      <c r="AG254" s="66"/>
      <c r="AH254" s="66"/>
      <c r="AI254" s="67"/>
    </row>
    <row r="255" spans="1:35" s="4" customFormat="1" ht="27.95" customHeight="1" x14ac:dyDescent="0.25">
      <c r="A255" s="73" t="s">
        <v>314</v>
      </c>
      <c r="B255" s="40" t="s">
        <v>138</v>
      </c>
      <c r="C255" s="78" t="s">
        <v>562</v>
      </c>
      <c r="D255" s="80" t="s">
        <v>68</v>
      </c>
      <c r="E255" s="80" t="s">
        <v>563</v>
      </c>
      <c r="F255" s="81" t="s">
        <v>116</v>
      </c>
      <c r="G255" s="80" t="s">
        <v>564</v>
      </c>
      <c r="H255" s="80" t="s">
        <v>316</v>
      </c>
      <c r="I255" s="80" t="s">
        <v>565</v>
      </c>
      <c r="J255" s="80"/>
      <c r="K255" s="46">
        <v>44926</v>
      </c>
      <c r="L255" s="80" t="s">
        <v>566</v>
      </c>
      <c r="M255" s="48" t="s">
        <v>57</v>
      </c>
      <c r="N255" s="88"/>
      <c r="O255" s="48">
        <v>1</v>
      </c>
      <c r="P255" s="88"/>
      <c r="Q255" s="88"/>
      <c r="R255" s="88"/>
      <c r="S255" s="88"/>
      <c r="T255" s="88"/>
      <c r="U255" s="88"/>
      <c r="V255" s="88"/>
      <c r="W255" s="48">
        <v>1</v>
      </c>
      <c r="X255" s="88"/>
      <c r="Y255" s="88"/>
      <c r="Z255" s="51">
        <f t="shared" si="4"/>
        <v>2</v>
      </c>
      <c r="AA255" s="52"/>
      <c r="AB255" s="53"/>
      <c r="AC255" s="54">
        <f>Z256/(AA255+Z255)</f>
        <v>1</v>
      </c>
      <c r="AD255" s="55">
        <v>0</v>
      </c>
      <c r="AE255" s="55">
        <v>0</v>
      </c>
      <c r="AF255" s="56" t="str">
        <f>IFERROR(AD255/AE255," ")</f>
        <v xml:space="preserve"> </v>
      </c>
      <c r="AG255" s="52"/>
      <c r="AH255" s="52"/>
      <c r="AI255" s="54" t="str">
        <f>IFERROR(AH255/AG255," ")</f>
        <v xml:space="preserve"> </v>
      </c>
    </row>
    <row r="256" spans="1:35" s="4" customFormat="1" ht="27.95" customHeight="1" x14ac:dyDescent="0.25">
      <c r="A256" s="73" t="s">
        <v>314</v>
      </c>
      <c r="B256" s="40" t="s">
        <v>138</v>
      </c>
      <c r="C256" s="84"/>
      <c r="D256" s="86"/>
      <c r="E256" s="86"/>
      <c r="F256" s="81" t="s">
        <v>116</v>
      </c>
      <c r="G256" s="86"/>
      <c r="H256" s="86"/>
      <c r="I256" s="86"/>
      <c r="J256" s="86"/>
      <c r="K256" s="62"/>
      <c r="L256" s="86"/>
      <c r="M256" s="64" t="s">
        <v>66</v>
      </c>
      <c r="N256" s="88"/>
      <c r="O256" s="64">
        <v>1</v>
      </c>
      <c r="P256" s="88"/>
      <c r="Q256" s="88"/>
      <c r="R256" s="88"/>
      <c r="S256" s="88"/>
      <c r="T256" s="88"/>
      <c r="U256" s="88"/>
      <c r="V256" s="88"/>
      <c r="W256" s="64">
        <v>1</v>
      </c>
      <c r="X256" s="88"/>
      <c r="Y256" s="88"/>
      <c r="Z256" s="51">
        <f t="shared" si="4"/>
        <v>2</v>
      </c>
      <c r="AA256" s="66"/>
      <c r="AB256" s="53"/>
      <c r="AC256" s="67"/>
      <c r="AD256" s="68"/>
      <c r="AE256" s="68"/>
      <c r="AF256" s="69"/>
      <c r="AG256" s="66"/>
      <c r="AH256" s="66"/>
      <c r="AI256" s="67"/>
    </row>
    <row r="257" spans="1:36" s="4" customFormat="1" ht="27.95" customHeight="1" x14ac:dyDescent="0.25">
      <c r="A257" s="73" t="s">
        <v>314</v>
      </c>
      <c r="B257" s="40" t="s">
        <v>138</v>
      </c>
      <c r="C257" s="70" t="s">
        <v>567</v>
      </c>
      <c r="D257" s="80" t="s">
        <v>68</v>
      </c>
      <c r="E257" s="80" t="s">
        <v>568</v>
      </c>
      <c r="F257" s="81" t="s">
        <v>116</v>
      </c>
      <c r="G257" s="80" t="s">
        <v>257</v>
      </c>
      <c r="H257" s="80" t="s">
        <v>316</v>
      </c>
      <c r="I257" s="80" t="s">
        <v>263</v>
      </c>
      <c r="J257" s="80"/>
      <c r="K257" s="46">
        <v>44926</v>
      </c>
      <c r="L257" s="80" t="s">
        <v>569</v>
      </c>
      <c r="M257" s="48" t="s">
        <v>57</v>
      </c>
      <c r="N257" s="88"/>
      <c r="O257" s="48">
        <v>1</v>
      </c>
      <c r="P257" s="88"/>
      <c r="Q257" s="88"/>
      <c r="R257" s="88"/>
      <c r="S257" s="88"/>
      <c r="T257" s="48">
        <v>1</v>
      </c>
      <c r="U257" s="88"/>
      <c r="V257" s="88"/>
      <c r="W257" s="88"/>
      <c r="X257" s="88"/>
      <c r="Y257" s="88"/>
      <c r="Z257" s="51">
        <f t="shared" si="4"/>
        <v>2</v>
      </c>
      <c r="AA257" s="52"/>
      <c r="AB257" s="53"/>
      <c r="AC257" s="54">
        <f>Z258/(AA257+Z257)</f>
        <v>1</v>
      </c>
      <c r="AD257" s="55">
        <v>0</v>
      </c>
      <c r="AE257" s="55">
        <v>0</v>
      </c>
      <c r="AF257" s="56" t="str">
        <f>IFERROR(AD257/AE257," ")</f>
        <v xml:space="preserve"> </v>
      </c>
      <c r="AG257" s="52"/>
      <c r="AH257" s="52"/>
      <c r="AI257" s="54" t="str">
        <f>IFERROR(AH257/AG257," ")</f>
        <v xml:space="preserve"> </v>
      </c>
    </row>
    <row r="258" spans="1:36" s="4" customFormat="1" ht="46.5" customHeight="1" x14ac:dyDescent="0.25">
      <c r="A258" s="73" t="s">
        <v>314</v>
      </c>
      <c r="B258" s="40" t="s">
        <v>138</v>
      </c>
      <c r="C258" s="71"/>
      <c r="D258" s="86"/>
      <c r="E258" s="86"/>
      <c r="F258" s="81" t="s">
        <v>116</v>
      </c>
      <c r="G258" s="86"/>
      <c r="H258" s="86"/>
      <c r="I258" s="86"/>
      <c r="J258" s="86"/>
      <c r="K258" s="62"/>
      <c r="L258" s="86"/>
      <c r="M258" s="64" t="s">
        <v>66</v>
      </c>
      <c r="N258" s="88"/>
      <c r="O258" s="64">
        <v>1</v>
      </c>
      <c r="P258" s="88"/>
      <c r="Q258" s="88"/>
      <c r="R258" s="88"/>
      <c r="S258" s="88"/>
      <c r="T258" s="64">
        <v>1</v>
      </c>
      <c r="U258" s="88"/>
      <c r="V258" s="88"/>
      <c r="W258" s="88"/>
      <c r="X258" s="88"/>
      <c r="Y258" s="88"/>
      <c r="Z258" s="51">
        <f t="shared" si="4"/>
        <v>2</v>
      </c>
      <c r="AA258" s="66"/>
      <c r="AB258" s="53"/>
      <c r="AC258" s="67"/>
      <c r="AD258" s="68"/>
      <c r="AE258" s="68"/>
      <c r="AF258" s="69"/>
      <c r="AG258" s="66"/>
      <c r="AH258" s="66"/>
      <c r="AI258" s="67"/>
    </row>
    <row r="259" spans="1:36" s="4" customFormat="1" ht="27.95" customHeight="1" x14ac:dyDescent="0.25">
      <c r="A259" s="73" t="s">
        <v>314</v>
      </c>
      <c r="B259" s="73" t="s">
        <v>570</v>
      </c>
      <c r="C259" s="70" t="s">
        <v>571</v>
      </c>
      <c r="D259" s="80" t="s">
        <v>68</v>
      </c>
      <c r="E259" s="80" t="s">
        <v>120</v>
      </c>
      <c r="F259" s="81" t="s">
        <v>116</v>
      </c>
      <c r="G259" s="80" t="s">
        <v>572</v>
      </c>
      <c r="H259" s="80" t="s">
        <v>316</v>
      </c>
      <c r="I259" s="80" t="s">
        <v>565</v>
      </c>
      <c r="J259" s="80"/>
      <c r="K259" s="46">
        <v>44926</v>
      </c>
      <c r="L259" s="80" t="s">
        <v>538</v>
      </c>
      <c r="M259" s="48" t="s">
        <v>57</v>
      </c>
      <c r="N259" s="88"/>
      <c r="O259" s="88"/>
      <c r="P259" s="88"/>
      <c r="Q259" s="88"/>
      <c r="R259" s="88"/>
      <c r="S259" s="88"/>
      <c r="T259" s="48">
        <v>1</v>
      </c>
      <c r="U259" s="88"/>
      <c r="V259" s="88"/>
      <c r="W259" s="88"/>
      <c r="X259" s="88"/>
      <c r="Y259" s="88"/>
      <c r="Z259" s="51">
        <f t="shared" si="4"/>
        <v>1</v>
      </c>
      <c r="AA259" s="52"/>
      <c r="AB259" s="53"/>
      <c r="AC259" s="54">
        <f>Z260/(AA259+Z259)</f>
        <v>1</v>
      </c>
      <c r="AD259" s="55">
        <v>0</v>
      </c>
      <c r="AE259" s="55">
        <v>0</v>
      </c>
      <c r="AF259" s="56" t="str">
        <f>IFERROR(AD259/AE259," ")</f>
        <v xml:space="preserve"> </v>
      </c>
      <c r="AG259" s="52"/>
      <c r="AH259" s="52"/>
      <c r="AI259" s="54" t="str">
        <f>IFERROR(AH259/AG259," ")</f>
        <v xml:space="preserve"> </v>
      </c>
      <c r="AJ259" s="160"/>
    </row>
    <row r="260" spans="1:36" s="4" customFormat="1" ht="27.95" customHeight="1" x14ac:dyDescent="0.25">
      <c r="A260" s="73" t="s">
        <v>314</v>
      </c>
      <c r="B260" s="73" t="s">
        <v>570</v>
      </c>
      <c r="C260" s="71"/>
      <c r="D260" s="86"/>
      <c r="E260" s="86"/>
      <c r="F260" s="81" t="s">
        <v>116</v>
      </c>
      <c r="G260" s="86"/>
      <c r="H260" s="86"/>
      <c r="I260" s="86"/>
      <c r="J260" s="86"/>
      <c r="K260" s="62"/>
      <c r="L260" s="86"/>
      <c r="M260" s="64" t="s">
        <v>66</v>
      </c>
      <c r="N260" s="88"/>
      <c r="O260" s="88"/>
      <c r="P260" s="88"/>
      <c r="Q260" s="88"/>
      <c r="R260" s="88"/>
      <c r="S260" s="88"/>
      <c r="T260" s="64">
        <v>1</v>
      </c>
      <c r="U260" s="88"/>
      <c r="V260" s="88"/>
      <c r="W260" s="88"/>
      <c r="X260" s="88"/>
      <c r="Y260" s="88"/>
      <c r="Z260" s="51">
        <f t="shared" si="4"/>
        <v>1</v>
      </c>
      <c r="AA260" s="66"/>
      <c r="AB260" s="53"/>
      <c r="AC260" s="67"/>
      <c r="AD260" s="68"/>
      <c r="AE260" s="68"/>
      <c r="AF260" s="69"/>
      <c r="AG260" s="66"/>
      <c r="AH260" s="66"/>
      <c r="AI260" s="67"/>
      <c r="AJ260" s="160"/>
    </row>
    <row r="261" spans="1:36" s="4" customFormat="1" ht="27.95" customHeight="1" x14ac:dyDescent="0.25">
      <c r="A261" s="73" t="s">
        <v>314</v>
      </c>
      <c r="B261" s="40" t="s">
        <v>196</v>
      </c>
      <c r="C261" s="78" t="s">
        <v>573</v>
      </c>
      <c r="D261" s="80" t="s">
        <v>68</v>
      </c>
      <c r="E261" s="80" t="s">
        <v>574</v>
      </c>
      <c r="F261" s="81" t="s">
        <v>148</v>
      </c>
      <c r="G261" s="80" t="s">
        <v>572</v>
      </c>
      <c r="H261" s="80" t="s">
        <v>316</v>
      </c>
      <c r="I261" s="80" t="s">
        <v>565</v>
      </c>
      <c r="J261" s="80"/>
      <c r="K261" s="46">
        <v>44926</v>
      </c>
      <c r="L261" s="80"/>
      <c r="M261" s="48" t="s">
        <v>57</v>
      </c>
      <c r="N261" s="88"/>
      <c r="O261" s="48">
        <v>1</v>
      </c>
      <c r="P261" s="88"/>
      <c r="Q261" s="88"/>
      <c r="R261" s="88"/>
      <c r="S261" s="48">
        <v>1</v>
      </c>
      <c r="T261" s="88"/>
      <c r="U261" s="88"/>
      <c r="V261" s="88"/>
      <c r="W261" s="48">
        <v>7</v>
      </c>
      <c r="X261" s="88"/>
      <c r="Y261" s="88"/>
      <c r="Z261" s="51">
        <f t="shared" si="4"/>
        <v>9</v>
      </c>
      <c r="AA261" s="52"/>
      <c r="AB261" s="53"/>
      <c r="AC261" s="54">
        <f>Z262/(AA261+Z261)</f>
        <v>1</v>
      </c>
      <c r="AD261" s="55">
        <v>0</v>
      </c>
      <c r="AE261" s="55">
        <v>0</v>
      </c>
      <c r="AF261" s="56" t="str">
        <f>IFERROR(AD261/AE261," ")</f>
        <v xml:space="preserve"> </v>
      </c>
      <c r="AG261" s="52"/>
      <c r="AH261" s="52"/>
      <c r="AI261" s="54" t="str">
        <f>IFERROR(AH261/AG261," ")</f>
        <v xml:space="preserve"> </v>
      </c>
      <c r="AJ261" s="160"/>
    </row>
    <row r="262" spans="1:36" s="4" customFormat="1" ht="27.95" customHeight="1" x14ac:dyDescent="0.25">
      <c r="A262" s="73" t="s">
        <v>314</v>
      </c>
      <c r="B262" s="40" t="s">
        <v>196</v>
      </c>
      <c r="C262" s="84"/>
      <c r="D262" s="86"/>
      <c r="E262" s="86"/>
      <c r="F262" s="81" t="s">
        <v>148</v>
      </c>
      <c r="G262" s="86"/>
      <c r="H262" s="86"/>
      <c r="I262" s="86"/>
      <c r="J262" s="86"/>
      <c r="K262" s="62"/>
      <c r="L262" s="86"/>
      <c r="M262" s="64" t="s">
        <v>66</v>
      </c>
      <c r="N262" s="88"/>
      <c r="O262" s="64">
        <v>1</v>
      </c>
      <c r="P262" s="88"/>
      <c r="Q262" s="88"/>
      <c r="R262" s="88"/>
      <c r="S262" s="64">
        <v>1</v>
      </c>
      <c r="T262" s="88"/>
      <c r="U262" s="88"/>
      <c r="V262" s="88"/>
      <c r="W262" s="64">
        <v>7</v>
      </c>
      <c r="X262" s="88"/>
      <c r="Y262" s="88"/>
      <c r="Z262" s="51">
        <f t="shared" si="4"/>
        <v>9</v>
      </c>
      <c r="AA262" s="66"/>
      <c r="AB262" s="53"/>
      <c r="AC262" s="67"/>
      <c r="AD262" s="68"/>
      <c r="AE262" s="68"/>
      <c r="AF262" s="69"/>
      <c r="AG262" s="66"/>
      <c r="AH262" s="66"/>
      <c r="AI262" s="67"/>
      <c r="AJ262" s="160"/>
    </row>
    <row r="263" spans="1:36" s="4" customFormat="1" ht="27.95" customHeight="1" x14ac:dyDescent="0.25">
      <c r="A263" s="73" t="s">
        <v>314</v>
      </c>
      <c r="B263" s="40" t="s">
        <v>138</v>
      </c>
      <c r="C263" s="78" t="s">
        <v>575</v>
      </c>
      <c r="D263" s="80" t="s">
        <v>68</v>
      </c>
      <c r="E263" s="80" t="s">
        <v>568</v>
      </c>
      <c r="F263" s="81" t="s">
        <v>116</v>
      </c>
      <c r="G263" s="80" t="s">
        <v>257</v>
      </c>
      <c r="H263" s="80" t="s">
        <v>316</v>
      </c>
      <c r="I263" s="80" t="s">
        <v>79</v>
      </c>
      <c r="J263" s="80"/>
      <c r="K263" s="46">
        <v>44926</v>
      </c>
      <c r="L263" s="47" t="s">
        <v>576</v>
      </c>
      <c r="M263" s="48" t="s">
        <v>57</v>
      </c>
      <c r="N263" s="88"/>
      <c r="O263" s="145"/>
      <c r="P263" s="48">
        <v>1</v>
      </c>
      <c r="Q263" s="48">
        <v>1</v>
      </c>
      <c r="R263" s="48">
        <v>1</v>
      </c>
      <c r="S263" s="48">
        <v>1</v>
      </c>
      <c r="T263" s="48">
        <v>1</v>
      </c>
      <c r="U263" s="48">
        <v>1</v>
      </c>
      <c r="V263" s="48">
        <v>1</v>
      </c>
      <c r="W263" s="48">
        <v>1</v>
      </c>
      <c r="X263" s="48">
        <v>1</v>
      </c>
      <c r="Y263" s="48">
        <v>1</v>
      </c>
      <c r="Z263" s="51">
        <f t="shared" si="4"/>
        <v>10</v>
      </c>
      <c r="AA263" s="52"/>
      <c r="AB263" s="53"/>
      <c r="AC263" s="54">
        <f>Z264/(AA263+Z263)</f>
        <v>1</v>
      </c>
      <c r="AD263" s="55">
        <v>0</v>
      </c>
      <c r="AE263" s="55">
        <v>0</v>
      </c>
      <c r="AF263" s="56" t="str">
        <f>IFERROR(AD263/AE263," ")</f>
        <v xml:space="preserve"> </v>
      </c>
      <c r="AG263" s="52"/>
      <c r="AH263" s="52"/>
      <c r="AI263" s="54" t="str">
        <f>IFERROR(AH263/AG263," ")</f>
        <v xml:space="preserve"> </v>
      </c>
      <c r="AJ263" s="160"/>
    </row>
    <row r="264" spans="1:36" s="4" customFormat="1" ht="27.95" customHeight="1" x14ac:dyDescent="0.25">
      <c r="A264" s="73" t="s">
        <v>314</v>
      </c>
      <c r="B264" s="40" t="s">
        <v>138</v>
      </c>
      <c r="C264" s="84"/>
      <c r="D264" s="86"/>
      <c r="E264" s="86"/>
      <c r="F264" s="81" t="s">
        <v>116</v>
      </c>
      <c r="G264" s="86"/>
      <c r="H264" s="86"/>
      <c r="I264" s="86"/>
      <c r="J264" s="86"/>
      <c r="K264" s="62"/>
      <c r="L264" s="86"/>
      <c r="M264" s="64" t="s">
        <v>66</v>
      </c>
      <c r="N264" s="88"/>
      <c r="O264" s="145"/>
      <c r="P264" s="64">
        <v>1</v>
      </c>
      <c r="Q264" s="64">
        <v>1</v>
      </c>
      <c r="R264" s="64">
        <v>1</v>
      </c>
      <c r="S264" s="64">
        <v>1</v>
      </c>
      <c r="T264" s="64">
        <v>1</v>
      </c>
      <c r="U264" s="64">
        <v>1</v>
      </c>
      <c r="V264" s="64">
        <v>1</v>
      </c>
      <c r="W264" s="64">
        <v>1</v>
      </c>
      <c r="X264" s="64">
        <v>1</v>
      </c>
      <c r="Y264" s="64">
        <v>1</v>
      </c>
      <c r="Z264" s="51">
        <f t="shared" si="4"/>
        <v>10</v>
      </c>
      <c r="AA264" s="66"/>
      <c r="AB264" s="53"/>
      <c r="AC264" s="67"/>
      <c r="AD264" s="68"/>
      <c r="AE264" s="68"/>
      <c r="AF264" s="69"/>
      <c r="AG264" s="66"/>
      <c r="AH264" s="66"/>
      <c r="AI264" s="67"/>
      <c r="AJ264" s="160"/>
    </row>
    <row r="265" spans="1:36" s="4" customFormat="1" ht="27.95" customHeight="1" x14ac:dyDescent="0.25">
      <c r="A265" s="73" t="s">
        <v>314</v>
      </c>
      <c r="B265" s="40" t="s">
        <v>218</v>
      </c>
      <c r="C265" s="70" t="s">
        <v>577</v>
      </c>
      <c r="D265" s="80" t="s">
        <v>68</v>
      </c>
      <c r="E265" s="80" t="s">
        <v>568</v>
      </c>
      <c r="F265" s="81" t="s">
        <v>116</v>
      </c>
      <c r="G265" s="80" t="s">
        <v>257</v>
      </c>
      <c r="H265" s="80" t="s">
        <v>316</v>
      </c>
      <c r="I265" s="80" t="s">
        <v>208</v>
      </c>
      <c r="J265" s="80"/>
      <c r="K265" s="46">
        <v>44926</v>
      </c>
      <c r="L265" s="80" t="s">
        <v>578</v>
      </c>
      <c r="M265" s="48" t="s">
        <v>57</v>
      </c>
      <c r="N265" s="88"/>
      <c r="O265" s="48">
        <v>1</v>
      </c>
      <c r="P265" s="48">
        <v>1</v>
      </c>
      <c r="Q265" s="88"/>
      <c r="R265" s="88"/>
      <c r="S265" s="88"/>
      <c r="T265" s="88"/>
      <c r="U265" s="88"/>
      <c r="V265" s="88"/>
      <c r="W265" s="88"/>
      <c r="X265" s="88"/>
      <c r="Y265" s="48">
        <v>1</v>
      </c>
      <c r="Z265" s="51">
        <f t="shared" si="4"/>
        <v>3</v>
      </c>
      <c r="AA265" s="52"/>
      <c r="AB265" s="53"/>
      <c r="AC265" s="54">
        <f>Z266/(AA265+Z265)</f>
        <v>1</v>
      </c>
      <c r="AD265" s="55">
        <v>0</v>
      </c>
      <c r="AE265" s="55">
        <v>0</v>
      </c>
      <c r="AF265" s="56" t="str">
        <f>IFERROR(AD265/AE265," ")</f>
        <v xml:space="preserve"> </v>
      </c>
      <c r="AG265" s="52"/>
      <c r="AH265" s="52"/>
      <c r="AI265" s="54" t="str">
        <f>IFERROR(AH265/AG265," ")</f>
        <v xml:space="preserve"> </v>
      </c>
      <c r="AJ265" s="160"/>
    </row>
    <row r="266" spans="1:36" s="4" customFormat="1" ht="27.95" customHeight="1" x14ac:dyDescent="0.25">
      <c r="A266" s="73" t="s">
        <v>314</v>
      </c>
      <c r="B266" s="40" t="s">
        <v>218</v>
      </c>
      <c r="C266" s="71"/>
      <c r="D266" s="86"/>
      <c r="E266" s="86"/>
      <c r="F266" s="81" t="s">
        <v>116</v>
      </c>
      <c r="G266" s="86"/>
      <c r="H266" s="86"/>
      <c r="I266" s="86"/>
      <c r="J266" s="86"/>
      <c r="K266" s="62"/>
      <c r="L266" s="86"/>
      <c r="M266" s="64" t="s">
        <v>66</v>
      </c>
      <c r="N266" s="88"/>
      <c r="O266" s="64">
        <v>1</v>
      </c>
      <c r="P266" s="64">
        <v>1</v>
      </c>
      <c r="Q266" s="88"/>
      <c r="R266" s="88"/>
      <c r="S266" s="88"/>
      <c r="T266" s="88"/>
      <c r="U266" s="88"/>
      <c r="V266" s="88"/>
      <c r="W266" s="88"/>
      <c r="X266" s="88"/>
      <c r="Y266" s="64">
        <v>1</v>
      </c>
      <c r="Z266" s="51">
        <f t="shared" si="4"/>
        <v>3</v>
      </c>
      <c r="AA266" s="66"/>
      <c r="AB266" s="53"/>
      <c r="AC266" s="67"/>
      <c r="AD266" s="68"/>
      <c r="AE266" s="68"/>
      <c r="AF266" s="69"/>
      <c r="AG266" s="66"/>
      <c r="AH266" s="66"/>
      <c r="AI266" s="67"/>
      <c r="AJ266" s="160"/>
    </row>
    <row r="267" spans="1:36" s="117" customFormat="1" ht="21.75" customHeight="1" x14ac:dyDescent="0.25">
      <c r="A267" s="40" t="s">
        <v>579</v>
      </c>
      <c r="B267" s="40" t="s">
        <v>570</v>
      </c>
      <c r="C267" s="157" t="s">
        <v>580</v>
      </c>
      <c r="D267" s="107" t="s">
        <v>68</v>
      </c>
      <c r="E267" s="107" t="s">
        <v>581</v>
      </c>
      <c r="F267" s="87" t="s">
        <v>77</v>
      </c>
      <c r="G267" s="107" t="s">
        <v>257</v>
      </c>
      <c r="H267" s="107" t="s">
        <v>582</v>
      </c>
      <c r="I267" s="107" t="s">
        <v>62</v>
      </c>
      <c r="J267" s="107" t="s">
        <v>583</v>
      </c>
      <c r="K267" s="110">
        <v>44679</v>
      </c>
      <c r="L267" s="177">
        <v>44679</v>
      </c>
      <c r="M267" s="48" t="s">
        <v>57</v>
      </c>
      <c r="N267" s="158"/>
      <c r="O267" s="158"/>
      <c r="P267" s="158"/>
      <c r="Q267" s="112">
        <v>1</v>
      </c>
      <c r="R267" s="158"/>
      <c r="S267" s="158"/>
      <c r="T267" s="158"/>
      <c r="U267" s="158"/>
      <c r="V267" s="158"/>
      <c r="W267" s="158"/>
      <c r="X267" s="158"/>
      <c r="Y267" s="158"/>
      <c r="Z267" s="51">
        <f t="shared" si="4"/>
        <v>1</v>
      </c>
      <c r="AA267" s="57">
        <v>0</v>
      </c>
      <c r="AB267" s="53"/>
      <c r="AC267" s="115">
        <f>Z268/(AA267+Z267)</f>
        <v>1</v>
      </c>
      <c r="AD267" s="116">
        <v>295000</v>
      </c>
      <c r="AE267" s="116">
        <v>295000</v>
      </c>
      <c r="AF267" s="56">
        <f>IFERROR(AD267/AE267," ")</f>
        <v>1</v>
      </c>
      <c r="AG267" s="57">
        <v>42</v>
      </c>
      <c r="AH267" s="57">
        <v>42</v>
      </c>
      <c r="AI267" s="54">
        <f>IFERROR(AH267/AG267," ")</f>
        <v>1</v>
      </c>
      <c r="AJ267" s="181"/>
    </row>
    <row r="268" spans="1:36" s="117" customFormat="1" ht="21.75" customHeight="1" x14ac:dyDescent="0.25">
      <c r="A268" s="40" t="s">
        <v>579</v>
      </c>
      <c r="B268" s="40" t="s">
        <v>570</v>
      </c>
      <c r="C268" s="157"/>
      <c r="D268" s="107"/>
      <c r="E268" s="107"/>
      <c r="F268" s="87" t="s">
        <v>77</v>
      </c>
      <c r="G268" s="107"/>
      <c r="H268" s="107"/>
      <c r="I268" s="107"/>
      <c r="J268" s="107"/>
      <c r="K268" s="110"/>
      <c r="L268" s="107"/>
      <c r="M268" s="64" t="s">
        <v>66</v>
      </c>
      <c r="N268" s="158"/>
      <c r="O268" s="158"/>
      <c r="P268" s="158"/>
      <c r="Q268" s="64">
        <v>1</v>
      </c>
      <c r="R268" s="158"/>
      <c r="S268" s="158"/>
      <c r="T268" s="158"/>
      <c r="U268" s="158"/>
      <c r="V268" s="158"/>
      <c r="W268" s="158"/>
      <c r="X268" s="158"/>
      <c r="Y268" s="158"/>
      <c r="Z268" s="51">
        <f t="shared" si="4"/>
        <v>1</v>
      </c>
      <c r="AA268" s="57"/>
      <c r="AB268" s="53">
        <v>0</v>
      </c>
      <c r="AC268" s="115"/>
      <c r="AD268" s="116"/>
      <c r="AE268" s="116"/>
      <c r="AF268" s="69"/>
      <c r="AG268" s="57"/>
      <c r="AH268" s="57"/>
      <c r="AI268" s="67"/>
      <c r="AJ268" s="181"/>
    </row>
    <row r="269" spans="1:36" s="117" customFormat="1" ht="21.75" customHeight="1" x14ac:dyDescent="0.25">
      <c r="A269" s="40" t="s">
        <v>579</v>
      </c>
      <c r="B269" s="40" t="s">
        <v>570</v>
      </c>
      <c r="C269" s="157" t="s">
        <v>584</v>
      </c>
      <c r="D269" s="107" t="s">
        <v>68</v>
      </c>
      <c r="E269" s="107" t="s">
        <v>77</v>
      </c>
      <c r="F269" s="87" t="s">
        <v>77</v>
      </c>
      <c r="G269" s="107" t="s">
        <v>257</v>
      </c>
      <c r="H269" s="107" t="s">
        <v>585</v>
      </c>
      <c r="I269" s="107" t="s">
        <v>263</v>
      </c>
      <c r="J269" s="107" t="s">
        <v>586</v>
      </c>
      <c r="K269" s="110" t="s">
        <v>587</v>
      </c>
      <c r="L269" s="107" t="s">
        <v>588</v>
      </c>
      <c r="M269" s="48" t="s">
        <v>57</v>
      </c>
      <c r="N269" s="158"/>
      <c r="O269" s="112">
        <v>1</v>
      </c>
      <c r="P269" s="112">
        <v>1</v>
      </c>
      <c r="Q269" s="158"/>
      <c r="R269" s="158"/>
      <c r="S269" s="158"/>
      <c r="T269" s="158"/>
      <c r="U269" s="158"/>
      <c r="V269" s="158"/>
      <c r="W269" s="158"/>
      <c r="X269" s="158"/>
      <c r="Y269" s="158"/>
      <c r="Z269" s="51">
        <f t="shared" si="4"/>
        <v>2</v>
      </c>
      <c r="AA269" s="57">
        <v>0</v>
      </c>
      <c r="AB269" s="53"/>
      <c r="AC269" s="115">
        <f>Z270/(AA269+Z269)</f>
        <v>1</v>
      </c>
      <c r="AD269" s="116">
        <v>0</v>
      </c>
      <c r="AE269" s="116">
        <v>0</v>
      </c>
      <c r="AF269" s="56" t="str">
        <f>IFERROR(AD269/AE269," ")</f>
        <v xml:space="preserve"> </v>
      </c>
      <c r="AG269" s="57" t="s">
        <v>64</v>
      </c>
      <c r="AH269" s="57" t="s">
        <v>65</v>
      </c>
      <c r="AI269" s="54" t="str">
        <f>IFERROR(AH269/AG269," ")</f>
        <v xml:space="preserve"> </v>
      </c>
      <c r="AJ269" s="181"/>
    </row>
    <row r="270" spans="1:36" s="117" customFormat="1" ht="21.75" customHeight="1" x14ac:dyDescent="0.25">
      <c r="A270" s="40" t="s">
        <v>579</v>
      </c>
      <c r="B270" s="40" t="s">
        <v>570</v>
      </c>
      <c r="C270" s="157"/>
      <c r="D270" s="107"/>
      <c r="E270" s="107"/>
      <c r="F270" s="87" t="s">
        <v>77</v>
      </c>
      <c r="G270" s="107"/>
      <c r="H270" s="107"/>
      <c r="I270" s="107"/>
      <c r="J270" s="107"/>
      <c r="K270" s="110"/>
      <c r="L270" s="107"/>
      <c r="M270" s="64" t="s">
        <v>66</v>
      </c>
      <c r="N270" s="158"/>
      <c r="O270" s="64">
        <v>1</v>
      </c>
      <c r="P270" s="64">
        <v>1</v>
      </c>
      <c r="Q270" s="158"/>
      <c r="R270" s="158"/>
      <c r="S270" s="158"/>
      <c r="T270" s="158"/>
      <c r="U270" s="158"/>
      <c r="V270" s="158"/>
      <c r="W270" s="158"/>
      <c r="X270" s="158"/>
      <c r="Y270" s="158"/>
      <c r="Z270" s="51">
        <f t="shared" si="4"/>
        <v>2</v>
      </c>
      <c r="AA270" s="57"/>
      <c r="AB270" s="53">
        <v>0</v>
      </c>
      <c r="AC270" s="115"/>
      <c r="AD270" s="116"/>
      <c r="AE270" s="116"/>
      <c r="AF270" s="69"/>
      <c r="AG270" s="57"/>
      <c r="AH270" s="57"/>
      <c r="AI270" s="67"/>
      <c r="AJ270" s="181"/>
    </row>
    <row r="271" spans="1:36" s="117" customFormat="1" ht="21.75" customHeight="1" x14ac:dyDescent="0.25">
      <c r="A271" s="40" t="s">
        <v>579</v>
      </c>
      <c r="B271" s="40" t="s">
        <v>570</v>
      </c>
      <c r="C271" s="105" t="s">
        <v>589</v>
      </c>
      <c r="D271" s="107" t="s">
        <v>68</v>
      </c>
      <c r="E271" s="107" t="s">
        <v>590</v>
      </c>
      <c r="F271" s="87" t="s">
        <v>77</v>
      </c>
      <c r="G271" s="107" t="s">
        <v>257</v>
      </c>
      <c r="H271" s="107" t="s">
        <v>591</v>
      </c>
      <c r="I271" s="107" t="s">
        <v>62</v>
      </c>
      <c r="J271" s="107" t="s">
        <v>592</v>
      </c>
      <c r="K271" s="110"/>
      <c r="L271" s="107"/>
      <c r="M271" s="48" t="s">
        <v>57</v>
      </c>
      <c r="N271" s="158"/>
      <c r="O271" s="158"/>
      <c r="P271" s="158"/>
      <c r="Q271" s="158"/>
      <c r="R271" s="158"/>
      <c r="S271" s="158"/>
      <c r="T271" s="158"/>
      <c r="U271" s="158"/>
      <c r="V271" s="158"/>
      <c r="W271" s="158"/>
      <c r="X271" s="158"/>
      <c r="Y271" s="158"/>
      <c r="Z271" s="51">
        <f t="shared" si="4"/>
        <v>0</v>
      </c>
      <c r="AA271" s="57">
        <v>0</v>
      </c>
      <c r="AB271" s="53"/>
      <c r="AC271" s="115" t="e">
        <f>Z272/(AA271+Z271)</f>
        <v>#DIV/0!</v>
      </c>
      <c r="AD271" s="116">
        <v>590000</v>
      </c>
      <c r="AE271" s="116">
        <v>590000</v>
      </c>
      <c r="AF271" s="56">
        <f>IFERROR(AD271/AE271," ")</f>
        <v>1</v>
      </c>
      <c r="AG271" s="57"/>
      <c r="AH271" s="57"/>
      <c r="AI271" s="54" t="str">
        <f>IFERROR(AH271/AG271," ")</f>
        <v xml:space="preserve"> </v>
      </c>
      <c r="AJ271" s="181"/>
    </row>
    <row r="272" spans="1:36" s="117" customFormat="1" ht="21.75" customHeight="1" x14ac:dyDescent="0.25">
      <c r="A272" s="40" t="s">
        <v>579</v>
      </c>
      <c r="B272" s="40" t="s">
        <v>570</v>
      </c>
      <c r="C272" s="105"/>
      <c r="D272" s="107"/>
      <c r="E272" s="107"/>
      <c r="F272" s="87" t="s">
        <v>77</v>
      </c>
      <c r="G272" s="107"/>
      <c r="H272" s="107"/>
      <c r="I272" s="107"/>
      <c r="J272" s="107"/>
      <c r="K272" s="110"/>
      <c r="L272" s="107"/>
      <c r="M272" s="64" t="s">
        <v>66</v>
      </c>
      <c r="N272" s="158"/>
      <c r="O272" s="158"/>
      <c r="P272" s="158"/>
      <c r="Q272" s="158"/>
      <c r="R272" s="158"/>
      <c r="S272" s="158"/>
      <c r="T272" s="158"/>
      <c r="U272" s="158"/>
      <c r="V272" s="158"/>
      <c r="W272" s="158"/>
      <c r="X272" s="158"/>
      <c r="Y272" s="158"/>
      <c r="Z272" s="51">
        <f t="shared" si="4"/>
        <v>0</v>
      </c>
      <c r="AA272" s="57"/>
      <c r="AB272" s="53">
        <v>0</v>
      </c>
      <c r="AC272" s="115"/>
      <c r="AD272" s="116"/>
      <c r="AE272" s="116"/>
      <c r="AF272" s="69"/>
      <c r="AG272" s="57"/>
      <c r="AH272" s="57"/>
      <c r="AI272" s="67"/>
      <c r="AJ272" s="181"/>
    </row>
    <row r="273" spans="1:36" s="117" customFormat="1" ht="21.75" customHeight="1" x14ac:dyDescent="0.25">
      <c r="A273" s="40" t="s">
        <v>579</v>
      </c>
      <c r="B273" s="40" t="s">
        <v>570</v>
      </c>
      <c r="C273" s="157" t="s">
        <v>593</v>
      </c>
      <c r="D273" s="107" t="s">
        <v>68</v>
      </c>
      <c r="E273" s="107" t="s">
        <v>590</v>
      </c>
      <c r="F273" s="87" t="s">
        <v>77</v>
      </c>
      <c r="G273" s="107" t="s">
        <v>594</v>
      </c>
      <c r="H273" s="107" t="s">
        <v>595</v>
      </c>
      <c r="I273" s="107" t="s">
        <v>596</v>
      </c>
      <c r="J273" s="107" t="s">
        <v>597</v>
      </c>
      <c r="K273" s="110">
        <v>44926</v>
      </c>
      <c r="L273" s="177">
        <v>44686</v>
      </c>
      <c r="M273" s="48" t="s">
        <v>57</v>
      </c>
      <c r="N273" s="158"/>
      <c r="O273" s="158"/>
      <c r="P273" s="158"/>
      <c r="Q273" s="158"/>
      <c r="R273" s="112">
        <v>1</v>
      </c>
      <c r="S273" s="158"/>
      <c r="T273" s="158"/>
      <c r="U273" s="158"/>
      <c r="V273" s="158"/>
      <c r="W273" s="158"/>
      <c r="X273" s="158"/>
      <c r="Y273" s="158"/>
      <c r="Z273" s="51">
        <f t="shared" si="4"/>
        <v>1</v>
      </c>
      <c r="AA273" s="57">
        <v>0</v>
      </c>
      <c r="AB273" s="53"/>
      <c r="AC273" s="115">
        <f>Z274/(AA273+Z273)</f>
        <v>1</v>
      </c>
      <c r="AD273" s="116">
        <v>0</v>
      </c>
      <c r="AE273" s="55">
        <v>0</v>
      </c>
      <c r="AF273" s="56" t="str">
        <f>IFERROR(AD273/AE273," ")</f>
        <v xml:space="preserve"> </v>
      </c>
      <c r="AG273" s="57">
        <v>37</v>
      </c>
      <c r="AH273" s="57">
        <v>37</v>
      </c>
      <c r="AI273" s="54">
        <f>IFERROR(AH273/AG273," ")</f>
        <v>1</v>
      </c>
      <c r="AJ273" s="181"/>
    </row>
    <row r="274" spans="1:36" s="117" customFormat="1" ht="21.75" customHeight="1" x14ac:dyDescent="0.25">
      <c r="A274" s="40" t="s">
        <v>579</v>
      </c>
      <c r="B274" s="40" t="s">
        <v>570</v>
      </c>
      <c r="C274" s="157"/>
      <c r="D274" s="107"/>
      <c r="E274" s="107"/>
      <c r="F274" s="87" t="s">
        <v>77</v>
      </c>
      <c r="G274" s="107"/>
      <c r="H274" s="107"/>
      <c r="I274" s="107"/>
      <c r="J274" s="107"/>
      <c r="K274" s="110"/>
      <c r="L274" s="107"/>
      <c r="M274" s="64" t="s">
        <v>66</v>
      </c>
      <c r="N274" s="158"/>
      <c r="O274" s="158"/>
      <c r="P274" s="158"/>
      <c r="Q274" s="158"/>
      <c r="R274" s="64">
        <v>1</v>
      </c>
      <c r="S274" s="158"/>
      <c r="T274" s="158"/>
      <c r="U274" s="158"/>
      <c r="V274" s="158"/>
      <c r="W274" s="158"/>
      <c r="X274" s="158"/>
      <c r="Y274" s="158"/>
      <c r="Z274" s="51">
        <f t="shared" si="4"/>
        <v>1</v>
      </c>
      <c r="AA274" s="57"/>
      <c r="AB274" s="53">
        <v>0</v>
      </c>
      <c r="AC274" s="115"/>
      <c r="AD274" s="116"/>
      <c r="AE274" s="68"/>
      <c r="AF274" s="69"/>
      <c r="AG274" s="57"/>
      <c r="AH274" s="57"/>
      <c r="AI274" s="67"/>
      <c r="AJ274" s="181"/>
    </row>
    <row r="275" spans="1:36" s="4" customFormat="1" ht="20.25" customHeight="1" x14ac:dyDescent="0.25">
      <c r="A275" s="217"/>
      <c r="B275" s="217"/>
      <c r="C275" s="218"/>
      <c r="D275" s="219"/>
      <c r="E275" s="217"/>
      <c r="F275" s="220"/>
      <c r="G275" s="217"/>
      <c r="H275" s="221"/>
      <c r="I275" s="221"/>
      <c r="J275" s="222"/>
      <c r="K275" s="223"/>
      <c r="L275" s="223"/>
      <c r="M275" s="224"/>
      <c r="N275" s="224"/>
      <c r="O275" s="224"/>
      <c r="P275" s="224"/>
      <c r="Q275" s="224"/>
      <c r="R275" s="224"/>
      <c r="S275" s="224"/>
      <c r="T275" s="224"/>
      <c r="U275" s="224"/>
      <c r="V275" s="224"/>
      <c r="W275" s="224"/>
      <c r="X275" s="224"/>
      <c r="Y275" s="224"/>
      <c r="Z275" s="224"/>
      <c r="AA275" s="225"/>
      <c r="AB275" s="226"/>
      <c r="AC275" s="227"/>
      <c r="AD275" s="228"/>
      <c r="AE275" s="229"/>
      <c r="AF275" s="228"/>
      <c r="AG275" s="225"/>
      <c r="AH275" s="225"/>
      <c r="AI275" s="227"/>
      <c r="AJ275" s="160"/>
    </row>
    <row r="276" spans="1:36" s="188" customFormat="1" ht="23.25" customHeight="1" x14ac:dyDescent="0.25">
      <c r="A276" s="230"/>
      <c r="B276" s="230"/>
      <c r="C276" s="231"/>
      <c r="D276" s="232"/>
      <c r="E276" s="230"/>
      <c r="F276" s="233"/>
      <c r="G276" s="230"/>
      <c r="H276" s="234"/>
      <c r="I276" s="234"/>
      <c r="J276" s="235"/>
      <c r="K276" s="236"/>
      <c r="L276" s="236" t="s">
        <v>598</v>
      </c>
      <c r="M276" s="236" t="s">
        <v>57</v>
      </c>
      <c r="N276" s="237">
        <f t="shared" ref="N276:Y277" si="5">+N11+N13+N15+N17+N19+N21+N23+N25+N27+N29+N31+N33+N35+N37+N39+N41+N43+N45+N47+N49+N51+N53+N59+N61+N63+N65+N67+N71+N73+N75+N77+N79+N81+N83+N85+N87+N89+N91+N93+N95+N97+N99+N101+N103+N105+N107+N109+N111+N113+N115+N117+N119+N121+N123+N125+N127+N129+N131+N133+N135+N137+N139+N141+N145+N143++N147+N149+N151+N153+N155+N157+N161+N163+N165+N167+N169+N173+N171+N175+N177+N179+N181+N183+N185+N187+N189+N191+N193+N195+N197+N199+N201+N203+N205+N207+N209+N211+N213+N215+N217+N221+N223+N225+N229+N231+N233+N235+N237+N239+N241+N243+N245+N247+N249+N251+N253+N255+N257+N259+N261+N263+N265+N267+N269+N271+N273+N227+N159+N55+N57++N69+N219</f>
        <v>20</v>
      </c>
      <c r="O276" s="237">
        <f t="shared" si="5"/>
        <v>42</v>
      </c>
      <c r="P276" s="237">
        <f t="shared" si="5"/>
        <v>48</v>
      </c>
      <c r="Q276" s="237">
        <f t="shared" si="5"/>
        <v>52</v>
      </c>
      <c r="R276" s="237">
        <f t="shared" si="5"/>
        <v>53</v>
      </c>
      <c r="S276" s="237">
        <f t="shared" si="5"/>
        <v>60</v>
      </c>
      <c r="T276" s="237">
        <f t="shared" si="5"/>
        <v>32</v>
      </c>
      <c r="U276" s="237">
        <f t="shared" si="5"/>
        <v>39</v>
      </c>
      <c r="V276" s="237">
        <f t="shared" si="5"/>
        <v>39</v>
      </c>
      <c r="W276" s="237">
        <f t="shared" si="5"/>
        <v>593</v>
      </c>
      <c r="X276" s="237">
        <f t="shared" si="5"/>
        <v>48</v>
      </c>
      <c r="Y276" s="237">
        <f t="shared" si="5"/>
        <v>40</v>
      </c>
      <c r="Z276" s="238">
        <f>+Z11+Z13+Z15+Z17+Z19+Z21+Z23+Z25+Z27+Z29+Z31+Z33+Z35+Z37+Z39+Z41+Z43+Z45+Z47+Z49+Z51+Z53+Z59+Z61+Z63+Z65+Z67+Z71+Z73+Z75+Z77+Z79+Z81+Z83+Z85+Z87+Z89+Z91+Z93+Z95+Z97+Z99+Z101+Z103+Z105+Z107+Z109+Z111+Z113+Z115+Z117+Z119+Z121+Z123+Z125+Z127+Z129+Z131+Z133+Z135+Z137+Z139+Z141+Z145+Z143++Z147+Z149+Z151+Z153+Z155+Z157+Z161+Z163+Z165+Z167+Z169+Z173+Z171+Z175+Z177+Z179+Z181+Z183+Z185+Z187+Z189+Z191+Z193+Z195+Z197+Z199+Z201+Z203+Z205+Z207+Z209+Z211+Z213+Z215+Z217+Z221+Z223+Z225+Z229+Z231+Z233+Z235+Z237+Z239+Z241+Z243+Z245+Z247+Z249+Z251+Z253+Z255+Z257+Z259+Z261+Z263+Z265+Z267+Z269+Z271+Z273+Z227+Z159+Z55+Z57++Z69</f>
        <v>1065</v>
      </c>
      <c r="AA276" s="239">
        <f>+SUM(AA11:AA274)</f>
        <v>4.5</v>
      </c>
      <c r="AB276" s="240"/>
      <c r="AC276" s="241">
        <f>Z277/(Z276)</f>
        <v>0.99211267605633791</v>
      </c>
      <c r="AD276" s="242"/>
      <c r="AE276" s="243"/>
      <c r="AF276" s="242"/>
      <c r="AG276" s="244"/>
      <c r="AH276" s="244"/>
      <c r="AI276" s="245"/>
      <c r="AJ276" s="246"/>
    </row>
    <row r="277" spans="1:36" s="261" customFormat="1" ht="23.25" customHeight="1" x14ac:dyDescent="0.25">
      <c r="A277" s="247"/>
      <c r="B277" s="247"/>
      <c r="C277" s="248"/>
      <c r="D277" s="249"/>
      <c r="E277" s="247"/>
      <c r="F277" s="250"/>
      <c r="G277" s="247"/>
      <c r="H277" s="251"/>
      <c r="I277" s="251"/>
      <c r="J277" s="252"/>
      <c r="K277" s="253"/>
      <c r="L277" s="253" t="s">
        <v>599</v>
      </c>
      <c r="M277" s="253" t="s">
        <v>66</v>
      </c>
      <c r="N277" s="254">
        <f t="shared" si="5"/>
        <v>20</v>
      </c>
      <c r="O277" s="254">
        <f t="shared" si="5"/>
        <v>42</v>
      </c>
      <c r="P277" s="254">
        <f t="shared" si="5"/>
        <v>48.4</v>
      </c>
      <c r="Q277" s="254">
        <f t="shared" si="5"/>
        <v>52.9</v>
      </c>
      <c r="R277" s="254">
        <f t="shared" si="5"/>
        <v>54.5</v>
      </c>
      <c r="S277" s="254">
        <f t="shared" si="5"/>
        <v>56.300000000000004</v>
      </c>
      <c r="T277" s="254">
        <f t="shared" si="5"/>
        <v>34.700000000000003</v>
      </c>
      <c r="U277" s="254">
        <f>+U12+V14+U16+U18+U20+U22+U24+U26+V28+V30+U32+U34+U36+U38+U40+U42+U44+U46+U48+U50+U52+U54+U60+U62+U64+U66+U68+U72+U74+U76+U78+U80+U82+U84+U86+U88+U90+U92+U94+U96+U98+U100+U102+U104+U106+U108+U110+U112+U114+U116+U118+U120+U122+U124+U126+U128+U130+U132+U134+U136+U138+U140+U142+U146+U144++U148+U150+U152+U154+U156+U158+U162+U164+U166+U168+U170+U174+U172+U176+U178+U180+U182+U184+U186+U188+U190+U192+U194+U196+U198+U200+U202+U204+U206+U208+U210+U212+U214+U216+U218+U222+U224+U226+U230+U232+U234+U236+U238+U240+U242+U244+U246+U248+U250+U252+U254+U256+U258+U260+U262+U264+U266+U268+U270+U272+U274+U228+U160+U56+U58++U70+U220</f>
        <v>42</v>
      </c>
      <c r="V277" s="254">
        <f>+V12+V14+V16+V18+V20+V22+V24+V26+V28+V30+V32+V34+V36+V38+V40+V42+V44+V46+V48+V50+V52+V54+V60+V62+V64+V66+V68+V72+V74+V76+V78+V80+V82+V84+V86+V88+V90+V92+V94+V96+V98+V100+V102+V104+V106+V108+V110+V112+V114+V116+V118+V120+V122+V124+V126+V128+V130+V132+V134+V136+V138+V140+V142+V146+V144++V148+V150+V152+V154+V156+V158+V162+V164+V166+V168+V170+V174+V172+V176+V178+V180+V182+V184+V186+V188+V190+V192+V194+V196+V198+V200+V202+V204+V206+V208+V210+V212+V214+V216+V218+V222+V224+V226+V230+V232+V234+V236+V238+V240+V242+V244+V246+V248+V250+V252+V254+V256+V258+V260+V262+V264+V266+V268+V270+V272+V274+V228+V160+V56+V58++V70+V220</f>
        <v>36.5</v>
      </c>
      <c r="W277" s="254">
        <f>+W12+W14+W16+W18+W20+W22+W24+W26+W28+W30+W32+W34+W36+W38+W40+W42+W44+W46+W48+W50+W52+W54+W60+W62+W64+W66+W68+W72+W74+W76+W78+W80+W82+W84+W86+W88+W90+W92+W94+W96+W98+W100+W102+W104+W106+W108+W110+W112+W114+W116+W118+W120+W122+W124+W126+W128+W130+W132+W134+W136+W138+W140+W142+W146+W144++W148+W150+W152+W154+W156+W158+W162+W164+W166+W168+W170+W174+W172+W176+W178+W180+W182+W184+W186+W188+W190+W192+W194+W196+W198+W200+W202+W204+W206+W208+W210+W212+W214+W216+W218+W222+W224+W226+W230+W232+W234+W236+W238+W240+W242+W244+W246+W248+W250+W252+W254+W256+W258+W260+W262+W264+W266+W268+W270+W272+W274+W228+W160+W56+W58++W70+W220</f>
        <v>592</v>
      </c>
      <c r="X277" s="254">
        <f>+X12+X14+X16+X18+X20+X22+X24+X26+X28+X30+X32+X34+X36+X38+X40+X42+X44+X46+X48+X50+X52+X54+X60+X62+X64+X66+X68+X72+X74+X76+X78+X80+X82+X84+X86+X88+X90+X92+X94+X96+X98+X100+X102+X104+X106+X108+X110+X112+X114+X116+X118+X120+X122+X124+X126+X128+X130+X132+X134+X136+X138+X140+X142+X146+X144++X148+X150+X152+X154+X156+X158+X162+X164+X166+X168+X170+X174+X172+X176+X178+X180+X182+X184+X186+X188+X190+X192+X194+X196+X198+X200+X202+X204+X206+X208+X210+X212+X214+X216+X218+X222+X224+X226+X230+X232+X234+X236+X238+X240+X242+X244+X246+X248+X250+X252+X254+X256+X258+X260+X262+X264+X266+X268+X270+X272+X274+X228+X160+X56+X58++X70+X220</f>
        <v>46.3</v>
      </c>
      <c r="Y277" s="254">
        <f>+Y12+Y14+Y16+Y18+Y20+Y22+Y24+Y26+Y28+Y30+Y32+Y34+Y36+Y38+Y40+Y42+Y44+Y46+Y48+Y50+Y52+Y54+Y60+Y62+Y64+Y66+Y68+Y72+Y74+Y76+Y78+Y80+Y82+Y84+Y86+Y88+Y90+Y92+Y94+Y96+Y98+Y100+Y102+Y104+Y106+Y108+Y110+Y112+Y114+Y116+Y118+Y120+Y122+Y124+Y126+Y128+Y130+Y132+Y134+Y136+Y138+Y140+Y142+Y146+Y144++Y148+Y150+Y152+Y154+Y156+Y158+Y162+Y164+Y166+Y168+Y170+Y174+Y172+Y176+Y178+Y180+Y182+Y184+Y186+Y188+Y190+Y192+Y194+Y196+Y198+Y200+Y202+Y204+Y206+Y208+Y210+Y212+Y214+Y216+Y218+Y222+Y224+Y226+Y230+Y232+Y234+Y236+Y238+Y240+Y242+Y244+Y246+Y248+Y250+Y252+Y254+Y256+Y258+Y260+Y262+Y264+Y266+Y268+Y270+Y272+Y274+Y228+Y160+Y56+Y58++Y70+Y220</f>
        <v>35</v>
      </c>
      <c r="Z277" s="255">
        <f>+Z12+Z14+Z16+Z18+Z20+Z22+Z24+Z26+Z28+Z30+Z32+Z34+Z36+Z38+Z40+Z42+Z44+Z46+Z48+Z50+Z52+Z54+Z60+Z62+Z64+Z66+Z68+Z72+Z74+Z76+Z78+Z80+Z82+Z84+Z86+Z88+Z90+Z92+Z94+Z96+Z98+Z100+Z102+Z104+Z106+Z108+Z110+Z112+Z114+Z116+Z118+Z120+Z122+Z124+Z126+Z128+Z130+Z132+Z134+Z136+Z138+Z140+Z142+Z146+Z144++Z148+Z150+Z152+Z154+Z156+Z158+Z162+Z164+Z166+Z168+Z170+Z174+Z172+Z176+Z178+Z180+Z182+Z184+Z186+Z188+Z190+Z192+Z194+Z196+Z198+Z200+Z202+Z204+Z206+Z208+Z210+Z212+Z214+Z216+Z218+Z222+Z224+Z226+Z230+Z232+Z234+Z236+Z238+Z240+Z242+Z244+Z246+Z248+Z250+Z252+Z254+Z256+Z258+Z260+Z262+Z264+Z266+Z268+Z270+Z272+Z274+Z228+Z160+Z56+Z58++Z70</f>
        <v>1056.5999999999999</v>
      </c>
      <c r="AA277" s="239"/>
      <c r="AB277" s="256"/>
      <c r="AC277" s="257"/>
      <c r="AD277" s="228"/>
      <c r="AE277" s="229"/>
      <c r="AF277" s="228"/>
      <c r="AG277" s="258"/>
      <c r="AH277" s="258"/>
      <c r="AI277" s="259"/>
      <c r="AJ277" s="260"/>
    </row>
    <row r="279" spans="1:36" ht="18" x14ac:dyDescent="0.25">
      <c r="M279" s="264"/>
      <c r="N279" s="264"/>
      <c r="O279" s="264"/>
      <c r="P279" s="264"/>
      <c r="Q279" s="264"/>
      <c r="R279" s="264"/>
      <c r="S279" s="264"/>
      <c r="T279" s="264"/>
      <c r="U279" s="264"/>
      <c r="V279" s="264"/>
      <c r="W279" s="264"/>
      <c r="X279" s="264"/>
      <c r="Y279" s="264"/>
      <c r="Z279" s="264">
        <f>+SUM(Z11:Z273)</f>
        <v>2120.6</v>
      </c>
      <c r="AA279" s="264">
        <f>+SUM(AA11:AA273)</f>
        <v>4.5</v>
      </c>
      <c r="AB279" s="265"/>
      <c r="AC279" s="266">
        <f>AB279/(AA279)</f>
        <v>0</v>
      </c>
      <c r="AD279" s="267">
        <f>+SUM(AD11:AD273)</f>
        <v>748588129</v>
      </c>
      <c r="AE279" s="267">
        <f>+SUM(AE11:AE273)</f>
        <v>277514552.37</v>
      </c>
      <c r="AF279" s="268">
        <f>AE279/(AD279)</f>
        <v>0.37071727645576918</v>
      </c>
      <c r="AG279" s="269">
        <f>+SUM(AG11:AG273)</f>
        <v>9385</v>
      </c>
      <c r="AH279" s="269">
        <f>+SUM(AH11:AH273)</f>
        <v>8114</v>
      </c>
      <c r="AI279" s="268">
        <f>AH279/(AG279)</f>
        <v>0.86457112413425674</v>
      </c>
    </row>
    <row r="283" spans="1:36" x14ac:dyDescent="0.25">
      <c r="K283" s="270"/>
      <c r="L283" s="271"/>
    </row>
    <row r="284" spans="1:36" x14ac:dyDescent="0.25">
      <c r="L284" s="271"/>
    </row>
  </sheetData>
  <autoFilter ref="A10:AJJ274"/>
  <mergeCells count="2256">
    <mergeCell ref="AE273:AE274"/>
    <mergeCell ref="AF273:AF274"/>
    <mergeCell ref="AG273:AG274"/>
    <mergeCell ref="AH273:AH274"/>
    <mergeCell ref="AI273:AI274"/>
    <mergeCell ref="AA276:AA277"/>
    <mergeCell ref="AC276:AC277"/>
    <mergeCell ref="J273:J274"/>
    <mergeCell ref="K273:K274"/>
    <mergeCell ref="L273:L274"/>
    <mergeCell ref="AA273:AA274"/>
    <mergeCell ref="AC273:AC274"/>
    <mergeCell ref="AD273:AD274"/>
    <mergeCell ref="C273:C274"/>
    <mergeCell ref="D273:D274"/>
    <mergeCell ref="E273:E274"/>
    <mergeCell ref="G273:G274"/>
    <mergeCell ref="H273:H274"/>
    <mergeCell ref="I273:I274"/>
    <mergeCell ref="AD271:AD272"/>
    <mergeCell ref="AE271:AE272"/>
    <mergeCell ref="AF271:AF272"/>
    <mergeCell ref="AG271:AG272"/>
    <mergeCell ref="AH271:AH272"/>
    <mergeCell ref="AI271:AI272"/>
    <mergeCell ref="I271:I272"/>
    <mergeCell ref="J271:J272"/>
    <mergeCell ref="K271:K272"/>
    <mergeCell ref="L271:L272"/>
    <mergeCell ref="AA271:AA272"/>
    <mergeCell ref="AC271:AC272"/>
    <mergeCell ref="AE269:AE270"/>
    <mergeCell ref="AF269:AF270"/>
    <mergeCell ref="AG269:AG270"/>
    <mergeCell ref="AH269:AH270"/>
    <mergeCell ref="AI269:AI270"/>
    <mergeCell ref="C271:C272"/>
    <mergeCell ref="D271:D272"/>
    <mergeCell ref="E271:E272"/>
    <mergeCell ref="G271:G272"/>
    <mergeCell ref="H271:H272"/>
    <mergeCell ref="J269:J270"/>
    <mergeCell ref="K269:K270"/>
    <mergeCell ref="L269:L270"/>
    <mergeCell ref="AA269:AA270"/>
    <mergeCell ref="AC269:AC270"/>
    <mergeCell ref="AD269:AD270"/>
    <mergeCell ref="C269:C270"/>
    <mergeCell ref="D269:D270"/>
    <mergeCell ref="E269:E270"/>
    <mergeCell ref="G269:G270"/>
    <mergeCell ref="H269:H270"/>
    <mergeCell ref="I269:I270"/>
    <mergeCell ref="AD267:AD268"/>
    <mergeCell ref="AE267:AE268"/>
    <mergeCell ref="AF267:AF268"/>
    <mergeCell ref="AG267:AG268"/>
    <mergeCell ref="AH267:AH268"/>
    <mergeCell ref="AI267:AI268"/>
    <mergeCell ref="I267:I268"/>
    <mergeCell ref="J267:J268"/>
    <mergeCell ref="K267:K268"/>
    <mergeCell ref="L267:L268"/>
    <mergeCell ref="AA267:AA268"/>
    <mergeCell ref="AC267:AC268"/>
    <mergeCell ref="AE265:AE266"/>
    <mergeCell ref="AF265:AF266"/>
    <mergeCell ref="AG265:AG266"/>
    <mergeCell ref="AH265:AH266"/>
    <mergeCell ref="AI265:AI266"/>
    <mergeCell ref="C267:C268"/>
    <mergeCell ref="D267:D268"/>
    <mergeCell ref="E267:E268"/>
    <mergeCell ref="G267:G268"/>
    <mergeCell ref="H267:H268"/>
    <mergeCell ref="J265:J266"/>
    <mergeCell ref="K265:K266"/>
    <mergeCell ref="L265:L266"/>
    <mergeCell ref="AA265:AA266"/>
    <mergeCell ref="AC265:AC266"/>
    <mergeCell ref="AD265:AD266"/>
    <mergeCell ref="C265:C266"/>
    <mergeCell ref="D265:D266"/>
    <mergeCell ref="E265:E266"/>
    <mergeCell ref="G265:G266"/>
    <mergeCell ref="H265:H266"/>
    <mergeCell ref="I265:I266"/>
    <mergeCell ref="AD263:AD264"/>
    <mergeCell ref="AE263:AE264"/>
    <mergeCell ref="AF263:AF264"/>
    <mergeCell ref="AG263:AG264"/>
    <mergeCell ref="AH263:AH264"/>
    <mergeCell ref="AI263:AI264"/>
    <mergeCell ref="I263:I264"/>
    <mergeCell ref="J263:J264"/>
    <mergeCell ref="K263:K264"/>
    <mergeCell ref="L263:L264"/>
    <mergeCell ref="AA263:AA264"/>
    <mergeCell ref="AC263:AC264"/>
    <mergeCell ref="AE261:AE262"/>
    <mergeCell ref="AF261:AF262"/>
    <mergeCell ref="AG261:AG262"/>
    <mergeCell ref="AH261:AH262"/>
    <mergeCell ref="AI261:AI262"/>
    <mergeCell ref="C263:C264"/>
    <mergeCell ref="D263:D264"/>
    <mergeCell ref="E263:E264"/>
    <mergeCell ref="G263:G264"/>
    <mergeCell ref="H263:H264"/>
    <mergeCell ref="J261:J262"/>
    <mergeCell ref="K261:K262"/>
    <mergeCell ref="L261:L262"/>
    <mergeCell ref="AA261:AA262"/>
    <mergeCell ref="AC261:AC262"/>
    <mergeCell ref="AD261:AD262"/>
    <mergeCell ref="C261:C262"/>
    <mergeCell ref="D261:D262"/>
    <mergeCell ref="E261:E262"/>
    <mergeCell ref="G261:G262"/>
    <mergeCell ref="H261:H262"/>
    <mergeCell ref="I261:I262"/>
    <mergeCell ref="AD259:AD260"/>
    <mergeCell ref="AE259:AE260"/>
    <mergeCell ref="AF259:AF260"/>
    <mergeCell ref="AG259:AG260"/>
    <mergeCell ref="AH259:AH260"/>
    <mergeCell ref="AI259:AI260"/>
    <mergeCell ref="I259:I260"/>
    <mergeCell ref="J259:J260"/>
    <mergeCell ref="K259:K260"/>
    <mergeCell ref="L259:L260"/>
    <mergeCell ref="AA259:AA260"/>
    <mergeCell ref="AC259:AC260"/>
    <mergeCell ref="AE257:AE258"/>
    <mergeCell ref="AF257:AF258"/>
    <mergeCell ref="AG257:AG258"/>
    <mergeCell ref="AH257:AH258"/>
    <mergeCell ref="AI257:AI258"/>
    <mergeCell ref="C259:C260"/>
    <mergeCell ref="D259:D260"/>
    <mergeCell ref="E259:E260"/>
    <mergeCell ref="G259:G260"/>
    <mergeCell ref="H259:H260"/>
    <mergeCell ref="J257:J258"/>
    <mergeCell ref="K257:K258"/>
    <mergeCell ref="L257:L258"/>
    <mergeCell ref="AA257:AA258"/>
    <mergeCell ref="AC257:AC258"/>
    <mergeCell ref="AD257:AD258"/>
    <mergeCell ref="C257:C258"/>
    <mergeCell ref="D257:D258"/>
    <mergeCell ref="E257:E258"/>
    <mergeCell ref="G257:G258"/>
    <mergeCell ref="H257:H258"/>
    <mergeCell ref="I257:I258"/>
    <mergeCell ref="AD255:AD256"/>
    <mergeCell ref="AE255:AE256"/>
    <mergeCell ref="AF255:AF256"/>
    <mergeCell ref="AG255:AG256"/>
    <mergeCell ref="AH255:AH256"/>
    <mergeCell ref="AI255:AI256"/>
    <mergeCell ref="I255:I256"/>
    <mergeCell ref="J255:J256"/>
    <mergeCell ref="K255:K256"/>
    <mergeCell ref="L255:L256"/>
    <mergeCell ref="AA255:AA256"/>
    <mergeCell ref="AC255:AC256"/>
    <mergeCell ref="AE253:AE254"/>
    <mergeCell ref="AF253:AF254"/>
    <mergeCell ref="AG253:AG254"/>
    <mergeCell ref="AH253:AH254"/>
    <mergeCell ref="AI253:AI254"/>
    <mergeCell ref="C255:C256"/>
    <mergeCell ref="D255:D256"/>
    <mergeCell ref="E255:E256"/>
    <mergeCell ref="G255:G256"/>
    <mergeCell ref="H255:H256"/>
    <mergeCell ref="J253:J254"/>
    <mergeCell ref="K253:K254"/>
    <mergeCell ref="L253:L254"/>
    <mergeCell ref="AA253:AA254"/>
    <mergeCell ref="AC253:AC254"/>
    <mergeCell ref="AD253:AD254"/>
    <mergeCell ref="C253:C254"/>
    <mergeCell ref="D253:D254"/>
    <mergeCell ref="E253:E254"/>
    <mergeCell ref="G253:G254"/>
    <mergeCell ref="H253:H254"/>
    <mergeCell ref="I253:I254"/>
    <mergeCell ref="AD251:AD252"/>
    <mergeCell ref="AE251:AE252"/>
    <mergeCell ref="AF251:AF252"/>
    <mergeCell ref="AG251:AG252"/>
    <mergeCell ref="AH251:AH252"/>
    <mergeCell ref="AI251:AI252"/>
    <mergeCell ref="I251:I252"/>
    <mergeCell ref="J251:J252"/>
    <mergeCell ref="K251:K252"/>
    <mergeCell ref="L251:L252"/>
    <mergeCell ref="AA251:AA252"/>
    <mergeCell ref="AC251:AC252"/>
    <mergeCell ref="AE249:AE250"/>
    <mergeCell ref="AF249:AF250"/>
    <mergeCell ref="AG249:AG250"/>
    <mergeCell ref="AH249:AH250"/>
    <mergeCell ref="AI249:AI250"/>
    <mergeCell ref="C251:C252"/>
    <mergeCell ref="D251:D252"/>
    <mergeCell ref="E251:E252"/>
    <mergeCell ref="G251:G252"/>
    <mergeCell ref="H251:H252"/>
    <mergeCell ref="J249:J250"/>
    <mergeCell ref="K249:K250"/>
    <mergeCell ref="L249:L250"/>
    <mergeCell ref="AA249:AA250"/>
    <mergeCell ref="AC249:AC250"/>
    <mergeCell ref="AD249:AD250"/>
    <mergeCell ref="C249:C250"/>
    <mergeCell ref="D249:D250"/>
    <mergeCell ref="E249:E250"/>
    <mergeCell ref="G249:G250"/>
    <mergeCell ref="H249:H250"/>
    <mergeCell ref="I249:I250"/>
    <mergeCell ref="AD247:AD248"/>
    <mergeCell ref="AE247:AE248"/>
    <mergeCell ref="AF247:AF248"/>
    <mergeCell ref="AG247:AG248"/>
    <mergeCell ref="AH247:AH248"/>
    <mergeCell ref="AI247:AI248"/>
    <mergeCell ref="I247:I248"/>
    <mergeCell ref="J247:J248"/>
    <mergeCell ref="K247:K248"/>
    <mergeCell ref="L247:L248"/>
    <mergeCell ref="AA247:AA248"/>
    <mergeCell ref="AC247:AC248"/>
    <mergeCell ref="AE245:AE246"/>
    <mergeCell ref="AF245:AF246"/>
    <mergeCell ref="AG245:AG246"/>
    <mergeCell ref="AH245:AH246"/>
    <mergeCell ref="AI245:AI246"/>
    <mergeCell ref="C247:C248"/>
    <mergeCell ref="D247:D248"/>
    <mergeCell ref="E247:E248"/>
    <mergeCell ref="G247:G248"/>
    <mergeCell ref="H247:H248"/>
    <mergeCell ref="J245:J246"/>
    <mergeCell ref="K245:K246"/>
    <mergeCell ref="L245:L246"/>
    <mergeCell ref="AA245:AA246"/>
    <mergeCell ref="AC245:AC246"/>
    <mergeCell ref="AD245:AD246"/>
    <mergeCell ref="C245:C246"/>
    <mergeCell ref="D245:D246"/>
    <mergeCell ref="E245:E246"/>
    <mergeCell ref="G245:G246"/>
    <mergeCell ref="H245:H246"/>
    <mergeCell ref="I245:I246"/>
    <mergeCell ref="AD243:AD244"/>
    <mergeCell ref="AE243:AE244"/>
    <mergeCell ref="AF243:AF244"/>
    <mergeCell ref="AG243:AG244"/>
    <mergeCell ref="AH243:AH244"/>
    <mergeCell ref="AI243:AI244"/>
    <mergeCell ref="I243:I244"/>
    <mergeCell ref="J243:J244"/>
    <mergeCell ref="K243:K244"/>
    <mergeCell ref="L243:L244"/>
    <mergeCell ref="AA243:AA244"/>
    <mergeCell ref="AC243:AC244"/>
    <mergeCell ref="AE241:AE242"/>
    <mergeCell ref="AF241:AF242"/>
    <mergeCell ref="AG241:AG242"/>
    <mergeCell ref="AH241:AH242"/>
    <mergeCell ref="AI241:AI242"/>
    <mergeCell ref="C243:C244"/>
    <mergeCell ref="D243:D244"/>
    <mergeCell ref="E243:E244"/>
    <mergeCell ref="G243:G244"/>
    <mergeCell ref="H243:H244"/>
    <mergeCell ref="J241:J242"/>
    <mergeCell ref="K241:K242"/>
    <mergeCell ref="L241:L242"/>
    <mergeCell ref="AA241:AA242"/>
    <mergeCell ref="AC241:AC242"/>
    <mergeCell ref="AD241:AD242"/>
    <mergeCell ref="C241:C242"/>
    <mergeCell ref="D241:D242"/>
    <mergeCell ref="E241:E242"/>
    <mergeCell ref="G241:G242"/>
    <mergeCell ref="H241:H242"/>
    <mergeCell ref="I241:I242"/>
    <mergeCell ref="AD239:AD240"/>
    <mergeCell ref="AE239:AE240"/>
    <mergeCell ref="AF239:AF240"/>
    <mergeCell ref="AG239:AG240"/>
    <mergeCell ref="AH239:AH240"/>
    <mergeCell ref="AI239:AI240"/>
    <mergeCell ref="I239:I240"/>
    <mergeCell ref="J239:J240"/>
    <mergeCell ref="K239:K240"/>
    <mergeCell ref="L239:L240"/>
    <mergeCell ref="AA239:AA240"/>
    <mergeCell ref="AC239:AC240"/>
    <mergeCell ref="AE237:AE238"/>
    <mergeCell ref="AF237:AF238"/>
    <mergeCell ref="AG237:AG238"/>
    <mergeCell ref="AH237:AH238"/>
    <mergeCell ref="AI237:AI238"/>
    <mergeCell ref="C239:C240"/>
    <mergeCell ref="D239:D240"/>
    <mergeCell ref="E239:E240"/>
    <mergeCell ref="G239:G240"/>
    <mergeCell ref="H239:H240"/>
    <mergeCell ref="J237:J238"/>
    <mergeCell ref="K237:K238"/>
    <mergeCell ref="L237:L238"/>
    <mergeCell ref="AA237:AA238"/>
    <mergeCell ref="AC237:AC238"/>
    <mergeCell ref="AD237:AD238"/>
    <mergeCell ref="C237:C238"/>
    <mergeCell ref="D237:D238"/>
    <mergeCell ref="E237:E238"/>
    <mergeCell ref="G237:G238"/>
    <mergeCell ref="H237:H238"/>
    <mergeCell ref="I237:I238"/>
    <mergeCell ref="AD235:AD236"/>
    <mergeCell ref="AE235:AE236"/>
    <mergeCell ref="AF235:AF236"/>
    <mergeCell ref="AG235:AG236"/>
    <mergeCell ref="AH235:AH236"/>
    <mergeCell ref="AI235:AI236"/>
    <mergeCell ref="I235:I236"/>
    <mergeCell ref="J235:J236"/>
    <mergeCell ref="K235:K236"/>
    <mergeCell ref="L235:L236"/>
    <mergeCell ref="AA235:AA236"/>
    <mergeCell ref="AC235:AC236"/>
    <mergeCell ref="AE233:AE234"/>
    <mergeCell ref="AF233:AF234"/>
    <mergeCell ref="AG233:AG234"/>
    <mergeCell ref="AH233:AH234"/>
    <mergeCell ref="AI233:AI234"/>
    <mergeCell ref="C235:C236"/>
    <mergeCell ref="D235:D236"/>
    <mergeCell ref="E235:E236"/>
    <mergeCell ref="G235:G236"/>
    <mergeCell ref="H235:H236"/>
    <mergeCell ref="J233:J234"/>
    <mergeCell ref="K233:K234"/>
    <mergeCell ref="L233:L234"/>
    <mergeCell ref="AA233:AA234"/>
    <mergeCell ref="AC233:AC234"/>
    <mergeCell ref="AD233:AD234"/>
    <mergeCell ref="C233:C234"/>
    <mergeCell ref="D233:D234"/>
    <mergeCell ref="E233:E234"/>
    <mergeCell ref="G233:G234"/>
    <mergeCell ref="H233:H234"/>
    <mergeCell ref="I233:I234"/>
    <mergeCell ref="AD231:AD232"/>
    <mergeCell ref="AE231:AE232"/>
    <mergeCell ref="AF231:AF232"/>
    <mergeCell ref="AG231:AG232"/>
    <mergeCell ref="AH231:AH232"/>
    <mergeCell ref="AI231:AI232"/>
    <mergeCell ref="I231:I232"/>
    <mergeCell ref="J231:J232"/>
    <mergeCell ref="K231:K232"/>
    <mergeCell ref="L231:L232"/>
    <mergeCell ref="AA231:AA232"/>
    <mergeCell ref="AC231:AC232"/>
    <mergeCell ref="AE229:AE230"/>
    <mergeCell ref="AF229:AF230"/>
    <mergeCell ref="AG229:AG230"/>
    <mergeCell ref="AH229:AH230"/>
    <mergeCell ref="AI229:AI230"/>
    <mergeCell ref="C231:C232"/>
    <mergeCell ref="D231:D232"/>
    <mergeCell ref="E231:E232"/>
    <mergeCell ref="G231:G232"/>
    <mergeCell ref="H231:H232"/>
    <mergeCell ref="J229:J230"/>
    <mergeCell ref="K229:K230"/>
    <mergeCell ref="L229:L230"/>
    <mergeCell ref="AA229:AA230"/>
    <mergeCell ref="AC229:AC230"/>
    <mergeCell ref="AD229:AD230"/>
    <mergeCell ref="C229:C230"/>
    <mergeCell ref="D229:D230"/>
    <mergeCell ref="E229:E230"/>
    <mergeCell ref="G229:G230"/>
    <mergeCell ref="H229:H230"/>
    <mergeCell ref="I229:I230"/>
    <mergeCell ref="AD227:AD228"/>
    <mergeCell ref="AE227:AE228"/>
    <mergeCell ref="AF227:AF228"/>
    <mergeCell ref="AG227:AG228"/>
    <mergeCell ref="AH227:AH228"/>
    <mergeCell ref="AI227:AI228"/>
    <mergeCell ref="I227:I228"/>
    <mergeCell ref="J227:J228"/>
    <mergeCell ref="K227:K228"/>
    <mergeCell ref="L227:L228"/>
    <mergeCell ref="AA227:AA228"/>
    <mergeCell ref="AC227:AC228"/>
    <mergeCell ref="AE225:AE226"/>
    <mergeCell ref="AF225:AF226"/>
    <mergeCell ref="AG225:AG226"/>
    <mergeCell ref="AH225:AH226"/>
    <mergeCell ref="AI225:AI226"/>
    <mergeCell ref="C227:C228"/>
    <mergeCell ref="D227:D228"/>
    <mergeCell ref="E227:E228"/>
    <mergeCell ref="G227:G228"/>
    <mergeCell ref="H227:H228"/>
    <mergeCell ref="J225:J226"/>
    <mergeCell ref="K225:K226"/>
    <mergeCell ref="L225:L226"/>
    <mergeCell ref="AA225:AA226"/>
    <mergeCell ref="AC225:AC226"/>
    <mergeCell ref="AD225:AD226"/>
    <mergeCell ref="C225:C226"/>
    <mergeCell ref="D225:D226"/>
    <mergeCell ref="E225:E226"/>
    <mergeCell ref="G225:G226"/>
    <mergeCell ref="H225:H226"/>
    <mergeCell ref="I225:I226"/>
    <mergeCell ref="AD223:AD224"/>
    <mergeCell ref="AE223:AE224"/>
    <mergeCell ref="AF223:AF224"/>
    <mergeCell ref="AG223:AG224"/>
    <mergeCell ref="AH223:AH224"/>
    <mergeCell ref="AI223:AI224"/>
    <mergeCell ref="I223:I224"/>
    <mergeCell ref="J223:J224"/>
    <mergeCell ref="K223:K224"/>
    <mergeCell ref="L223:L224"/>
    <mergeCell ref="AA223:AA224"/>
    <mergeCell ref="AC223:AC224"/>
    <mergeCell ref="AE221:AE222"/>
    <mergeCell ref="AF221:AF222"/>
    <mergeCell ref="AG221:AG222"/>
    <mergeCell ref="AH221:AH222"/>
    <mergeCell ref="AI221:AI222"/>
    <mergeCell ref="C223:C224"/>
    <mergeCell ref="D223:D224"/>
    <mergeCell ref="E223:E224"/>
    <mergeCell ref="G223:G224"/>
    <mergeCell ref="H223:H224"/>
    <mergeCell ref="J221:J222"/>
    <mergeCell ref="K221:K222"/>
    <mergeCell ref="L221:L222"/>
    <mergeCell ref="AA221:AA222"/>
    <mergeCell ref="AC221:AC222"/>
    <mergeCell ref="AD221:AD222"/>
    <mergeCell ref="I219:I220"/>
    <mergeCell ref="J219:J220"/>
    <mergeCell ref="K219:K220"/>
    <mergeCell ref="L219:L220"/>
    <mergeCell ref="C221:C222"/>
    <mergeCell ref="D221:D222"/>
    <mergeCell ref="E221:E222"/>
    <mergeCell ref="G221:G222"/>
    <mergeCell ref="H221:H222"/>
    <mergeCell ref="I221:I222"/>
    <mergeCell ref="C219:C220"/>
    <mergeCell ref="D219:D220"/>
    <mergeCell ref="E219:E220"/>
    <mergeCell ref="F219:F220"/>
    <mergeCell ref="G219:G220"/>
    <mergeCell ref="H219:H220"/>
    <mergeCell ref="AD217:AD218"/>
    <mergeCell ref="AE217:AE218"/>
    <mergeCell ref="AF217:AF218"/>
    <mergeCell ref="AG217:AG218"/>
    <mergeCell ref="AH217:AH218"/>
    <mergeCell ref="AI217:AI218"/>
    <mergeCell ref="I217:I218"/>
    <mergeCell ref="J217:J218"/>
    <mergeCell ref="K217:K218"/>
    <mergeCell ref="L217:L218"/>
    <mergeCell ref="AA217:AA218"/>
    <mergeCell ref="AC217:AC218"/>
    <mergeCell ref="AE215:AE216"/>
    <mergeCell ref="AF215:AF216"/>
    <mergeCell ref="AG215:AG216"/>
    <mergeCell ref="AH215:AH216"/>
    <mergeCell ref="AI215:AI216"/>
    <mergeCell ref="C217:C218"/>
    <mergeCell ref="D217:D218"/>
    <mergeCell ref="E217:E218"/>
    <mergeCell ref="G217:G218"/>
    <mergeCell ref="H217:H218"/>
    <mergeCell ref="J215:J216"/>
    <mergeCell ref="K215:K216"/>
    <mergeCell ref="L215:L216"/>
    <mergeCell ref="AA215:AA216"/>
    <mergeCell ref="AC215:AC216"/>
    <mergeCell ref="AD215:AD216"/>
    <mergeCell ref="C215:C216"/>
    <mergeCell ref="D215:D216"/>
    <mergeCell ref="E215:E216"/>
    <mergeCell ref="G215:G216"/>
    <mergeCell ref="H215:H216"/>
    <mergeCell ref="I215:I216"/>
    <mergeCell ref="AD213:AD214"/>
    <mergeCell ref="AE213:AE214"/>
    <mergeCell ref="AF213:AF214"/>
    <mergeCell ref="AG213:AG214"/>
    <mergeCell ref="AH213:AH214"/>
    <mergeCell ref="AI213:AI214"/>
    <mergeCell ref="I213:I214"/>
    <mergeCell ref="J213:J214"/>
    <mergeCell ref="K213:K214"/>
    <mergeCell ref="L213:L214"/>
    <mergeCell ref="AA213:AA214"/>
    <mergeCell ref="AC213:AC214"/>
    <mergeCell ref="AE211:AE212"/>
    <mergeCell ref="AF211:AF212"/>
    <mergeCell ref="AG211:AG212"/>
    <mergeCell ref="AH211:AH212"/>
    <mergeCell ref="AI211:AI212"/>
    <mergeCell ref="C213:C214"/>
    <mergeCell ref="D213:D214"/>
    <mergeCell ref="E213:E214"/>
    <mergeCell ref="G213:G214"/>
    <mergeCell ref="H213:H214"/>
    <mergeCell ref="J211:J212"/>
    <mergeCell ref="K211:K212"/>
    <mergeCell ref="L211:L212"/>
    <mergeCell ref="AA211:AA212"/>
    <mergeCell ref="AC211:AC212"/>
    <mergeCell ref="AD211:AD212"/>
    <mergeCell ref="C211:C212"/>
    <mergeCell ref="D211:D212"/>
    <mergeCell ref="E211:E212"/>
    <mergeCell ref="G211:G212"/>
    <mergeCell ref="H211:H212"/>
    <mergeCell ref="I211:I212"/>
    <mergeCell ref="AD209:AD210"/>
    <mergeCell ref="AE209:AE210"/>
    <mergeCell ref="AF209:AF210"/>
    <mergeCell ref="AG209:AG210"/>
    <mergeCell ref="AH209:AH210"/>
    <mergeCell ref="AI209:AI210"/>
    <mergeCell ref="I209:I210"/>
    <mergeCell ref="J209:J210"/>
    <mergeCell ref="K209:K210"/>
    <mergeCell ref="L209:L210"/>
    <mergeCell ref="AA209:AA210"/>
    <mergeCell ref="AC209:AC210"/>
    <mergeCell ref="AE207:AE208"/>
    <mergeCell ref="AF207:AF208"/>
    <mergeCell ref="AG207:AG208"/>
    <mergeCell ref="AH207:AH208"/>
    <mergeCell ref="AI207:AI208"/>
    <mergeCell ref="C209:C210"/>
    <mergeCell ref="D209:D210"/>
    <mergeCell ref="E209:E210"/>
    <mergeCell ref="G209:G210"/>
    <mergeCell ref="H209:H210"/>
    <mergeCell ref="J207:J208"/>
    <mergeCell ref="K207:K208"/>
    <mergeCell ref="L207:L208"/>
    <mergeCell ref="AA207:AA208"/>
    <mergeCell ref="AC207:AC208"/>
    <mergeCell ref="AD207:AD208"/>
    <mergeCell ref="C207:C208"/>
    <mergeCell ref="D207:D208"/>
    <mergeCell ref="E207:E208"/>
    <mergeCell ref="G207:G208"/>
    <mergeCell ref="H207:H208"/>
    <mergeCell ref="I207:I208"/>
    <mergeCell ref="AD205:AD206"/>
    <mergeCell ref="AE205:AE206"/>
    <mergeCell ref="AF205:AF206"/>
    <mergeCell ref="AG205:AG206"/>
    <mergeCell ref="AH205:AH206"/>
    <mergeCell ref="AI205:AI206"/>
    <mergeCell ref="I205:I206"/>
    <mergeCell ref="J205:J206"/>
    <mergeCell ref="K205:K206"/>
    <mergeCell ref="L205:L206"/>
    <mergeCell ref="AA205:AA206"/>
    <mergeCell ref="AC205:AC206"/>
    <mergeCell ref="AE203:AE204"/>
    <mergeCell ref="AF203:AF204"/>
    <mergeCell ref="AG203:AG204"/>
    <mergeCell ref="AH203:AH204"/>
    <mergeCell ref="AI203:AI204"/>
    <mergeCell ref="C205:C206"/>
    <mergeCell ref="D205:D206"/>
    <mergeCell ref="E205:E206"/>
    <mergeCell ref="G205:G206"/>
    <mergeCell ref="H205:H206"/>
    <mergeCell ref="J203:J204"/>
    <mergeCell ref="K203:K204"/>
    <mergeCell ref="L203:L204"/>
    <mergeCell ref="AA203:AA204"/>
    <mergeCell ref="AC203:AC204"/>
    <mergeCell ref="AD203:AD204"/>
    <mergeCell ref="C203:C204"/>
    <mergeCell ref="D203:D204"/>
    <mergeCell ref="E203:E204"/>
    <mergeCell ref="G203:G204"/>
    <mergeCell ref="H203:H204"/>
    <mergeCell ref="I203:I204"/>
    <mergeCell ref="AD201:AD202"/>
    <mergeCell ref="AE201:AE202"/>
    <mergeCell ref="AF201:AF202"/>
    <mergeCell ref="AG201:AG202"/>
    <mergeCell ref="AH201:AH202"/>
    <mergeCell ref="AI201:AI202"/>
    <mergeCell ref="I201:I202"/>
    <mergeCell ref="J201:J202"/>
    <mergeCell ref="K201:K202"/>
    <mergeCell ref="L201:L202"/>
    <mergeCell ref="AA201:AA202"/>
    <mergeCell ref="AC201:AC202"/>
    <mergeCell ref="AE199:AE200"/>
    <mergeCell ref="AF199:AF200"/>
    <mergeCell ref="AG199:AG200"/>
    <mergeCell ref="AH199:AH200"/>
    <mergeCell ref="AI199:AI200"/>
    <mergeCell ref="C201:C202"/>
    <mergeCell ref="D201:D202"/>
    <mergeCell ref="E201:E202"/>
    <mergeCell ref="G201:G202"/>
    <mergeCell ref="H201:H202"/>
    <mergeCell ref="J199:J200"/>
    <mergeCell ref="K199:K200"/>
    <mergeCell ref="L199:L200"/>
    <mergeCell ref="AA199:AA200"/>
    <mergeCell ref="AC199:AC200"/>
    <mergeCell ref="AD199:AD200"/>
    <mergeCell ref="C199:C200"/>
    <mergeCell ref="D199:D200"/>
    <mergeCell ref="E199:E200"/>
    <mergeCell ref="G199:G200"/>
    <mergeCell ref="H199:H200"/>
    <mergeCell ref="I199:I200"/>
    <mergeCell ref="AD197:AD198"/>
    <mergeCell ref="AE197:AE198"/>
    <mergeCell ref="AF197:AF198"/>
    <mergeCell ref="AG197:AG198"/>
    <mergeCell ref="AH197:AH198"/>
    <mergeCell ref="AI197:AI198"/>
    <mergeCell ref="I197:I198"/>
    <mergeCell ref="J197:J198"/>
    <mergeCell ref="K197:K198"/>
    <mergeCell ref="L197:L198"/>
    <mergeCell ref="AA197:AA198"/>
    <mergeCell ref="AC197:AC198"/>
    <mergeCell ref="AE195:AE196"/>
    <mergeCell ref="AF195:AF196"/>
    <mergeCell ref="AG195:AG196"/>
    <mergeCell ref="AH195:AH196"/>
    <mergeCell ref="AI195:AI196"/>
    <mergeCell ref="C197:C198"/>
    <mergeCell ref="D197:D198"/>
    <mergeCell ref="E197:E198"/>
    <mergeCell ref="G197:G198"/>
    <mergeCell ref="H197:H198"/>
    <mergeCell ref="J195:J196"/>
    <mergeCell ref="K195:K196"/>
    <mergeCell ref="L195:L196"/>
    <mergeCell ref="AA195:AA196"/>
    <mergeCell ref="AC195:AC196"/>
    <mergeCell ref="AD195:AD196"/>
    <mergeCell ref="C195:C196"/>
    <mergeCell ref="D195:D196"/>
    <mergeCell ref="E195:E196"/>
    <mergeCell ref="G195:G196"/>
    <mergeCell ref="H195:H196"/>
    <mergeCell ref="I195:I196"/>
    <mergeCell ref="AD193:AD194"/>
    <mergeCell ref="AE193:AE194"/>
    <mergeCell ref="AF193:AF194"/>
    <mergeCell ref="AG193:AG194"/>
    <mergeCell ref="AH193:AH194"/>
    <mergeCell ref="AI193:AI194"/>
    <mergeCell ref="I193:I194"/>
    <mergeCell ref="J193:J194"/>
    <mergeCell ref="K193:K194"/>
    <mergeCell ref="L193:L194"/>
    <mergeCell ref="AA193:AA194"/>
    <mergeCell ref="AC193:AC194"/>
    <mergeCell ref="AE191:AE192"/>
    <mergeCell ref="AF191:AF192"/>
    <mergeCell ref="AG191:AG192"/>
    <mergeCell ref="AH191:AH192"/>
    <mergeCell ref="AI191:AI192"/>
    <mergeCell ref="C193:C194"/>
    <mergeCell ref="D193:D194"/>
    <mergeCell ref="E193:E194"/>
    <mergeCell ref="G193:G194"/>
    <mergeCell ref="H193:H194"/>
    <mergeCell ref="J191:J192"/>
    <mergeCell ref="K191:K192"/>
    <mergeCell ref="L191:L192"/>
    <mergeCell ref="AA191:AA192"/>
    <mergeCell ref="AC191:AC192"/>
    <mergeCell ref="AD191:AD192"/>
    <mergeCell ref="C191:C192"/>
    <mergeCell ref="D191:D192"/>
    <mergeCell ref="E191:E192"/>
    <mergeCell ref="G191:G192"/>
    <mergeCell ref="H191:H192"/>
    <mergeCell ref="I191:I192"/>
    <mergeCell ref="AD189:AD190"/>
    <mergeCell ref="AE189:AE190"/>
    <mergeCell ref="AF189:AF190"/>
    <mergeCell ref="AG189:AG190"/>
    <mergeCell ref="AH189:AH190"/>
    <mergeCell ref="AI189:AI190"/>
    <mergeCell ref="I189:I190"/>
    <mergeCell ref="J189:J190"/>
    <mergeCell ref="K189:K190"/>
    <mergeCell ref="L189:L190"/>
    <mergeCell ref="AA189:AA190"/>
    <mergeCell ref="AC189:AC190"/>
    <mergeCell ref="AE187:AE188"/>
    <mergeCell ref="AF187:AF188"/>
    <mergeCell ref="AG187:AG188"/>
    <mergeCell ref="AH187:AH188"/>
    <mergeCell ref="AI187:AI188"/>
    <mergeCell ref="C189:C190"/>
    <mergeCell ref="D189:D190"/>
    <mergeCell ref="E189:E190"/>
    <mergeCell ref="G189:G190"/>
    <mergeCell ref="H189:H190"/>
    <mergeCell ref="J187:J188"/>
    <mergeCell ref="K187:K188"/>
    <mergeCell ref="L187:L188"/>
    <mergeCell ref="AA187:AA188"/>
    <mergeCell ref="AC187:AC188"/>
    <mergeCell ref="AD187:AD188"/>
    <mergeCell ref="C187:C188"/>
    <mergeCell ref="D187:D188"/>
    <mergeCell ref="E187:E188"/>
    <mergeCell ref="G187:G188"/>
    <mergeCell ref="H187:H188"/>
    <mergeCell ref="I187:I188"/>
    <mergeCell ref="AD185:AD186"/>
    <mergeCell ref="AE185:AE186"/>
    <mergeCell ref="AF185:AF186"/>
    <mergeCell ref="AG185:AG186"/>
    <mergeCell ref="AH185:AH186"/>
    <mergeCell ref="AI185:AI186"/>
    <mergeCell ref="I185:I186"/>
    <mergeCell ref="J185:J186"/>
    <mergeCell ref="K185:K186"/>
    <mergeCell ref="L185:L186"/>
    <mergeCell ref="AA185:AA186"/>
    <mergeCell ref="AC185:AC186"/>
    <mergeCell ref="AE183:AE184"/>
    <mergeCell ref="AF183:AF184"/>
    <mergeCell ref="AG183:AG184"/>
    <mergeCell ref="AH183:AH184"/>
    <mergeCell ref="AI183:AI184"/>
    <mergeCell ref="C185:C186"/>
    <mergeCell ref="D185:D186"/>
    <mergeCell ref="E185:E186"/>
    <mergeCell ref="G185:G186"/>
    <mergeCell ref="H185:H186"/>
    <mergeCell ref="J183:J184"/>
    <mergeCell ref="K183:K184"/>
    <mergeCell ref="L183:L184"/>
    <mergeCell ref="AA183:AA184"/>
    <mergeCell ref="AC183:AC184"/>
    <mergeCell ref="AD183:AD184"/>
    <mergeCell ref="C183:C184"/>
    <mergeCell ref="D183:D184"/>
    <mergeCell ref="E183:E184"/>
    <mergeCell ref="G183:G184"/>
    <mergeCell ref="H183:H184"/>
    <mergeCell ref="I183:I184"/>
    <mergeCell ref="AD181:AD182"/>
    <mergeCell ref="AE181:AE182"/>
    <mergeCell ref="AF181:AF182"/>
    <mergeCell ref="AG181:AG182"/>
    <mergeCell ref="AH181:AH182"/>
    <mergeCell ref="AI181:AI182"/>
    <mergeCell ref="I181:I182"/>
    <mergeCell ref="J181:J182"/>
    <mergeCell ref="K181:K182"/>
    <mergeCell ref="L181:L182"/>
    <mergeCell ref="AA181:AA182"/>
    <mergeCell ref="AC181:AC182"/>
    <mergeCell ref="AE179:AE180"/>
    <mergeCell ref="AF179:AF180"/>
    <mergeCell ref="AG179:AG180"/>
    <mergeCell ref="AH179:AH180"/>
    <mergeCell ref="AI179:AI180"/>
    <mergeCell ref="C181:C182"/>
    <mergeCell ref="D181:D182"/>
    <mergeCell ref="E181:E182"/>
    <mergeCell ref="G181:G182"/>
    <mergeCell ref="H181:H182"/>
    <mergeCell ref="J179:J180"/>
    <mergeCell ref="K179:K180"/>
    <mergeCell ref="L179:L180"/>
    <mergeCell ref="AA179:AA180"/>
    <mergeCell ref="AC179:AC180"/>
    <mergeCell ref="AD179:AD180"/>
    <mergeCell ref="C179:C180"/>
    <mergeCell ref="D179:D180"/>
    <mergeCell ref="E179:E180"/>
    <mergeCell ref="G179:G180"/>
    <mergeCell ref="H179:H180"/>
    <mergeCell ref="I179:I180"/>
    <mergeCell ref="AD177:AD178"/>
    <mergeCell ref="AE177:AE178"/>
    <mergeCell ref="AF177:AF178"/>
    <mergeCell ref="AG177:AG178"/>
    <mergeCell ref="AH177:AH178"/>
    <mergeCell ref="AI177:AI178"/>
    <mergeCell ref="I177:I178"/>
    <mergeCell ref="J177:J178"/>
    <mergeCell ref="K177:K178"/>
    <mergeCell ref="L177:L178"/>
    <mergeCell ref="AA177:AA178"/>
    <mergeCell ref="AC177:AC178"/>
    <mergeCell ref="AE175:AE176"/>
    <mergeCell ref="AF175:AF176"/>
    <mergeCell ref="AG175:AG176"/>
    <mergeCell ref="AH175:AH176"/>
    <mergeCell ref="AI175:AI176"/>
    <mergeCell ref="C177:C178"/>
    <mergeCell ref="D177:D178"/>
    <mergeCell ref="E177:E178"/>
    <mergeCell ref="G177:G178"/>
    <mergeCell ref="H177:H178"/>
    <mergeCell ref="J175:J176"/>
    <mergeCell ref="K175:K176"/>
    <mergeCell ref="L175:L176"/>
    <mergeCell ref="AA175:AA176"/>
    <mergeCell ref="AC175:AC176"/>
    <mergeCell ref="AD175:AD176"/>
    <mergeCell ref="C175:C176"/>
    <mergeCell ref="D175:D176"/>
    <mergeCell ref="E175:E176"/>
    <mergeCell ref="G175:G176"/>
    <mergeCell ref="H175:H176"/>
    <mergeCell ref="I175:I176"/>
    <mergeCell ref="AD173:AD174"/>
    <mergeCell ref="AE173:AE174"/>
    <mergeCell ref="AF173:AF174"/>
    <mergeCell ref="AG173:AG174"/>
    <mergeCell ref="AH173:AH174"/>
    <mergeCell ref="AI173:AI174"/>
    <mergeCell ref="I173:I174"/>
    <mergeCell ref="J173:J174"/>
    <mergeCell ref="K173:K174"/>
    <mergeCell ref="L173:L174"/>
    <mergeCell ref="AA173:AA174"/>
    <mergeCell ref="AC173:AC174"/>
    <mergeCell ref="AE171:AE172"/>
    <mergeCell ref="AF171:AF172"/>
    <mergeCell ref="AG171:AG172"/>
    <mergeCell ref="AH171:AH172"/>
    <mergeCell ref="AI171:AI172"/>
    <mergeCell ref="C173:C174"/>
    <mergeCell ref="D173:D174"/>
    <mergeCell ref="E173:E174"/>
    <mergeCell ref="G173:G174"/>
    <mergeCell ref="H173:H174"/>
    <mergeCell ref="J171:J172"/>
    <mergeCell ref="K171:K172"/>
    <mergeCell ref="L171:L172"/>
    <mergeCell ref="AA171:AA172"/>
    <mergeCell ref="AC171:AC172"/>
    <mergeCell ref="AD171:AD172"/>
    <mergeCell ref="C171:C172"/>
    <mergeCell ref="D171:D172"/>
    <mergeCell ref="E171:E172"/>
    <mergeCell ref="G171:G172"/>
    <mergeCell ref="H171:H172"/>
    <mergeCell ref="I171:I172"/>
    <mergeCell ref="AD169:AD170"/>
    <mergeCell ref="AE169:AE170"/>
    <mergeCell ref="AF169:AF170"/>
    <mergeCell ref="AG169:AG170"/>
    <mergeCell ref="AH169:AH170"/>
    <mergeCell ref="AI169:AI170"/>
    <mergeCell ref="I169:I170"/>
    <mergeCell ref="J169:J170"/>
    <mergeCell ref="K169:K170"/>
    <mergeCell ref="L169:L170"/>
    <mergeCell ref="AA169:AA170"/>
    <mergeCell ref="AC169:AC170"/>
    <mergeCell ref="AE167:AE168"/>
    <mergeCell ref="AF167:AF168"/>
    <mergeCell ref="AG167:AG168"/>
    <mergeCell ref="AH167:AH168"/>
    <mergeCell ref="AI167:AI168"/>
    <mergeCell ref="C169:C170"/>
    <mergeCell ref="D169:D170"/>
    <mergeCell ref="E169:E170"/>
    <mergeCell ref="G169:G170"/>
    <mergeCell ref="H169:H170"/>
    <mergeCell ref="J167:J168"/>
    <mergeCell ref="K167:K168"/>
    <mergeCell ref="L167:L168"/>
    <mergeCell ref="AA167:AA168"/>
    <mergeCell ref="AC167:AC168"/>
    <mergeCell ref="AD167:AD168"/>
    <mergeCell ref="C167:C168"/>
    <mergeCell ref="D167:D168"/>
    <mergeCell ref="E167:E168"/>
    <mergeCell ref="G167:G168"/>
    <mergeCell ref="H167:H168"/>
    <mergeCell ref="I167:I168"/>
    <mergeCell ref="AD165:AD166"/>
    <mergeCell ref="AE165:AE166"/>
    <mergeCell ref="AF165:AF166"/>
    <mergeCell ref="AG165:AG166"/>
    <mergeCell ref="AH165:AH166"/>
    <mergeCell ref="AI165:AI166"/>
    <mergeCell ref="I165:I166"/>
    <mergeCell ref="J165:J166"/>
    <mergeCell ref="K165:K166"/>
    <mergeCell ref="L165:L166"/>
    <mergeCell ref="AA165:AA166"/>
    <mergeCell ref="AC165:AC166"/>
    <mergeCell ref="AE163:AE164"/>
    <mergeCell ref="AF163:AF164"/>
    <mergeCell ref="AG163:AG164"/>
    <mergeCell ref="AH163:AH164"/>
    <mergeCell ref="AI163:AI164"/>
    <mergeCell ref="C165:C166"/>
    <mergeCell ref="D165:D166"/>
    <mergeCell ref="E165:E166"/>
    <mergeCell ref="G165:G166"/>
    <mergeCell ref="H165:H166"/>
    <mergeCell ref="J163:J164"/>
    <mergeCell ref="K163:K164"/>
    <mergeCell ref="L163:L164"/>
    <mergeCell ref="AA163:AA164"/>
    <mergeCell ref="AC163:AC164"/>
    <mergeCell ref="AD163:AD164"/>
    <mergeCell ref="C163:C164"/>
    <mergeCell ref="D163:D164"/>
    <mergeCell ref="E163:E164"/>
    <mergeCell ref="G163:G164"/>
    <mergeCell ref="H163:H164"/>
    <mergeCell ref="I163:I164"/>
    <mergeCell ref="AD161:AD162"/>
    <mergeCell ref="AE161:AE162"/>
    <mergeCell ref="AF161:AF162"/>
    <mergeCell ref="AG161:AG162"/>
    <mergeCell ref="AH161:AH162"/>
    <mergeCell ref="AI161:AI162"/>
    <mergeCell ref="I161:I162"/>
    <mergeCell ref="J161:J162"/>
    <mergeCell ref="K161:K162"/>
    <mergeCell ref="L161:L162"/>
    <mergeCell ref="AA161:AA162"/>
    <mergeCell ref="AC161:AC162"/>
    <mergeCell ref="AE159:AE160"/>
    <mergeCell ref="AF159:AF160"/>
    <mergeCell ref="AG159:AG160"/>
    <mergeCell ref="AH159:AH160"/>
    <mergeCell ref="AI159:AI160"/>
    <mergeCell ref="C161:C162"/>
    <mergeCell ref="D161:D162"/>
    <mergeCell ref="E161:E162"/>
    <mergeCell ref="G161:G162"/>
    <mergeCell ref="H161:H162"/>
    <mergeCell ref="J159:J160"/>
    <mergeCell ref="K159:K160"/>
    <mergeCell ref="L159:L160"/>
    <mergeCell ref="AA159:AA160"/>
    <mergeCell ref="AC159:AC160"/>
    <mergeCell ref="AD159:AD160"/>
    <mergeCell ref="C159:C160"/>
    <mergeCell ref="D159:D160"/>
    <mergeCell ref="E159:E160"/>
    <mergeCell ref="G159:G160"/>
    <mergeCell ref="H159:H160"/>
    <mergeCell ref="I159:I160"/>
    <mergeCell ref="AD157:AD158"/>
    <mergeCell ref="AE157:AE158"/>
    <mergeCell ref="AF157:AF158"/>
    <mergeCell ref="AG157:AG158"/>
    <mergeCell ref="AH157:AH158"/>
    <mergeCell ref="AI157:AI158"/>
    <mergeCell ref="I157:I158"/>
    <mergeCell ref="J157:J158"/>
    <mergeCell ref="K157:K158"/>
    <mergeCell ref="L157:L158"/>
    <mergeCell ref="AA157:AA158"/>
    <mergeCell ref="AC157:AC158"/>
    <mergeCell ref="AE155:AE156"/>
    <mergeCell ref="AF155:AF156"/>
    <mergeCell ref="AG155:AG156"/>
    <mergeCell ref="AH155:AH156"/>
    <mergeCell ref="AI155:AI156"/>
    <mergeCell ref="C157:C158"/>
    <mergeCell ref="D157:D158"/>
    <mergeCell ref="E157:E158"/>
    <mergeCell ref="G157:G158"/>
    <mergeCell ref="H157:H158"/>
    <mergeCell ref="J155:J156"/>
    <mergeCell ref="K155:K156"/>
    <mergeCell ref="L155:L156"/>
    <mergeCell ref="AA155:AA156"/>
    <mergeCell ref="AC155:AC156"/>
    <mergeCell ref="AD155:AD156"/>
    <mergeCell ref="C155:C156"/>
    <mergeCell ref="D155:D156"/>
    <mergeCell ref="E155:E156"/>
    <mergeCell ref="G155:G156"/>
    <mergeCell ref="H155:H156"/>
    <mergeCell ref="I155:I156"/>
    <mergeCell ref="AD153:AD154"/>
    <mergeCell ref="AE153:AE154"/>
    <mergeCell ref="AF153:AF154"/>
    <mergeCell ref="AG153:AG154"/>
    <mergeCell ref="AH153:AH154"/>
    <mergeCell ref="AI153:AI154"/>
    <mergeCell ref="I153:I154"/>
    <mergeCell ref="J153:J154"/>
    <mergeCell ref="K153:K154"/>
    <mergeCell ref="L153:L154"/>
    <mergeCell ref="AA153:AA154"/>
    <mergeCell ref="AC153:AC154"/>
    <mergeCell ref="AE151:AE152"/>
    <mergeCell ref="AF151:AF152"/>
    <mergeCell ref="AG151:AG152"/>
    <mergeCell ref="AH151:AH152"/>
    <mergeCell ref="AI151:AI152"/>
    <mergeCell ref="C153:C154"/>
    <mergeCell ref="D153:D154"/>
    <mergeCell ref="E153:E154"/>
    <mergeCell ref="G153:G154"/>
    <mergeCell ref="H153:H154"/>
    <mergeCell ref="J151:J152"/>
    <mergeCell ref="K151:K152"/>
    <mergeCell ref="L151:L152"/>
    <mergeCell ref="AA151:AA152"/>
    <mergeCell ref="AC151:AC152"/>
    <mergeCell ref="AD151:AD152"/>
    <mergeCell ref="C151:C152"/>
    <mergeCell ref="D151:D152"/>
    <mergeCell ref="E151:E152"/>
    <mergeCell ref="G151:G152"/>
    <mergeCell ref="H151:H152"/>
    <mergeCell ref="I151:I152"/>
    <mergeCell ref="AD149:AD150"/>
    <mergeCell ref="AE149:AE150"/>
    <mergeCell ref="AF149:AF150"/>
    <mergeCell ref="AG149:AG150"/>
    <mergeCell ref="AH149:AH150"/>
    <mergeCell ref="AI149:AI150"/>
    <mergeCell ref="I149:I150"/>
    <mergeCell ref="J149:J150"/>
    <mergeCell ref="K149:K150"/>
    <mergeCell ref="L149:L150"/>
    <mergeCell ref="AA149:AA150"/>
    <mergeCell ref="AC149:AC150"/>
    <mergeCell ref="AE147:AE148"/>
    <mergeCell ref="AF147:AF148"/>
    <mergeCell ref="AG147:AG148"/>
    <mergeCell ref="AH147:AH148"/>
    <mergeCell ref="AI147:AI148"/>
    <mergeCell ref="C149:C150"/>
    <mergeCell ref="D149:D150"/>
    <mergeCell ref="E149:E150"/>
    <mergeCell ref="G149:G150"/>
    <mergeCell ref="H149:H150"/>
    <mergeCell ref="J147:J148"/>
    <mergeCell ref="K147:K148"/>
    <mergeCell ref="L147:L148"/>
    <mergeCell ref="AA147:AA148"/>
    <mergeCell ref="AC147:AC148"/>
    <mergeCell ref="AD147:AD148"/>
    <mergeCell ref="C147:C148"/>
    <mergeCell ref="D147:D148"/>
    <mergeCell ref="E147:E148"/>
    <mergeCell ref="G147:G148"/>
    <mergeCell ref="H147:H148"/>
    <mergeCell ref="I147:I148"/>
    <mergeCell ref="AD145:AD146"/>
    <mergeCell ref="AE145:AE146"/>
    <mergeCell ref="AF145:AF146"/>
    <mergeCell ref="AG145:AG146"/>
    <mergeCell ref="AH145:AH146"/>
    <mergeCell ref="AI145:AI146"/>
    <mergeCell ref="I145:I146"/>
    <mergeCell ref="J145:J146"/>
    <mergeCell ref="K145:K146"/>
    <mergeCell ref="L145:L146"/>
    <mergeCell ref="AA145:AA146"/>
    <mergeCell ref="AC145:AC146"/>
    <mergeCell ref="AE143:AE144"/>
    <mergeCell ref="AF143:AF144"/>
    <mergeCell ref="AG143:AG144"/>
    <mergeCell ref="AH143:AH144"/>
    <mergeCell ref="AI143:AI144"/>
    <mergeCell ref="C145:C146"/>
    <mergeCell ref="D145:D146"/>
    <mergeCell ref="E145:E146"/>
    <mergeCell ref="G145:G146"/>
    <mergeCell ref="H145:H146"/>
    <mergeCell ref="J143:J144"/>
    <mergeCell ref="K143:K144"/>
    <mergeCell ref="L143:L144"/>
    <mergeCell ref="AA143:AA144"/>
    <mergeCell ref="AC143:AC144"/>
    <mergeCell ref="AD143:AD144"/>
    <mergeCell ref="C143:C144"/>
    <mergeCell ref="D143:D144"/>
    <mergeCell ref="E143:E144"/>
    <mergeCell ref="G143:G144"/>
    <mergeCell ref="H143:H144"/>
    <mergeCell ref="I143:I144"/>
    <mergeCell ref="AD141:AD142"/>
    <mergeCell ref="AE141:AE142"/>
    <mergeCell ref="AF141:AF142"/>
    <mergeCell ref="AG141:AG142"/>
    <mergeCell ref="AH141:AH142"/>
    <mergeCell ref="AI141:AI142"/>
    <mergeCell ref="I141:I142"/>
    <mergeCell ref="J141:J142"/>
    <mergeCell ref="K141:K142"/>
    <mergeCell ref="L141:L142"/>
    <mergeCell ref="AA141:AA142"/>
    <mergeCell ref="AC141:AC142"/>
    <mergeCell ref="AE139:AE140"/>
    <mergeCell ref="AF139:AF140"/>
    <mergeCell ref="AG139:AG140"/>
    <mergeCell ref="AH139:AH140"/>
    <mergeCell ref="AI139:AI140"/>
    <mergeCell ref="C141:C142"/>
    <mergeCell ref="D141:D142"/>
    <mergeCell ref="E141:E142"/>
    <mergeCell ref="G141:G142"/>
    <mergeCell ref="H141:H142"/>
    <mergeCell ref="J139:J140"/>
    <mergeCell ref="K139:K140"/>
    <mergeCell ref="L139:L140"/>
    <mergeCell ref="AA139:AA140"/>
    <mergeCell ref="AC139:AC140"/>
    <mergeCell ref="AD139:AD140"/>
    <mergeCell ref="C139:C140"/>
    <mergeCell ref="D139:D140"/>
    <mergeCell ref="E139:E140"/>
    <mergeCell ref="G139:G140"/>
    <mergeCell ref="H139:H140"/>
    <mergeCell ref="I139:I140"/>
    <mergeCell ref="AD137:AD138"/>
    <mergeCell ref="AE137:AE138"/>
    <mergeCell ref="AF137:AF138"/>
    <mergeCell ref="AG137:AG138"/>
    <mergeCell ref="AH137:AH138"/>
    <mergeCell ref="AI137:AI138"/>
    <mergeCell ref="I137:I138"/>
    <mergeCell ref="J137:J138"/>
    <mergeCell ref="K137:K138"/>
    <mergeCell ref="L137:L138"/>
    <mergeCell ref="AA137:AA138"/>
    <mergeCell ref="AC137:AC138"/>
    <mergeCell ref="AE135:AE136"/>
    <mergeCell ref="AF135:AF136"/>
    <mergeCell ref="AG135:AG136"/>
    <mergeCell ref="AH135:AH136"/>
    <mergeCell ref="AI135:AI136"/>
    <mergeCell ref="C137:C138"/>
    <mergeCell ref="D137:D138"/>
    <mergeCell ref="E137:E138"/>
    <mergeCell ref="G137:G138"/>
    <mergeCell ref="H137:H138"/>
    <mergeCell ref="J135:J136"/>
    <mergeCell ref="K135:K136"/>
    <mergeCell ref="L135:L136"/>
    <mergeCell ref="AA135:AA136"/>
    <mergeCell ref="AC135:AC136"/>
    <mergeCell ref="AD135:AD136"/>
    <mergeCell ref="C135:C136"/>
    <mergeCell ref="D135:D136"/>
    <mergeCell ref="E135:E136"/>
    <mergeCell ref="G135:G136"/>
    <mergeCell ref="H135:H136"/>
    <mergeCell ref="I135:I136"/>
    <mergeCell ref="AD133:AD134"/>
    <mergeCell ref="AE133:AE134"/>
    <mergeCell ref="AF133:AF134"/>
    <mergeCell ref="AG133:AG134"/>
    <mergeCell ref="AH133:AH134"/>
    <mergeCell ref="AI133:AI134"/>
    <mergeCell ref="I133:I134"/>
    <mergeCell ref="J133:J134"/>
    <mergeCell ref="K133:K134"/>
    <mergeCell ref="L133:L134"/>
    <mergeCell ref="AA133:AA134"/>
    <mergeCell ref="AC133:AC134"/>
    <mergeCell ref="AE131:AE132"/>
    <mergeCell ref="AF131:AF132"/>
    <mergeCell ref="AG131:AG132"/>
    <mergeCell ref="AH131:AH132"/>
    <mergeCell ref="AI131:AI132"/>
    <mergeCell ref="C133:C134"/>
    <mergeCell ref="D133:D134"/>
    <mergeCell ref="E133:E134"/>
    <mergeCell ref="G133:G134"/>
    <mergeCell ref="H133:H134"/>
    <mergeCell ref="J131:J132"/>
    <mergeCell ref="K131:K132"/>
    <mergeCell ref="L131:L132"/>
    <mergeCell ref="AA131:AA132"/>
    <mergeCell ref="AC131:AC132"/>
    <mergeCell ref="AD131:AD132"/>
    <mergeCell ref="C131:C132"/>
    <mergeCell ref="D131:D132"/>
    <mergeCell ref="E131:E132"/>
    <mergeCell ref="G131:G132"/>
    <mergeCell ref="H131:H132"/>
    <mergeCell ref="I131:I132"/>
    <mergeCell ref="AD129:AD130"/>
    <mergeCell ref="AE129:AE130"/>
    <mergeCell ref="AF129:AF130"/>
    <mergeCell ref="AG129:AG130"/>
    <mergeCell ref="AH129:AH130"/>
    <mergeCell ref="AI129:AI130"/>
    <mergeCell ref="I129:I130"/>
    <mergeCell ref="J129:J130"/>
    <mergeCell ref="K129:K130"/>
    <mergeCell ref="L129:L130"/>
    <mergeCell ref="AA129:AA130"/>
    <mergeCell ref="AC129:AC130"/>
    <mergeCell ref="AE127:AE128"/>
    <mergeCell ref="AF127:AF128"/>
    <mergeCell ref="AG127:AG128"/>
    <mergeCell ref="AH127:AH128"/>
    <mergeCell ref="AI127:AI128"/>
    <mergeCell ref="C129:C130"/>
    <mergeCell ref="D129:D130"/>
    <mergeCell ref="E129:E130"/>
    <mergeCell ref="G129:G130"/>
    <mergeCell ref="H129:H130"/>
    <mergeCell ref="J127:J128"/>
    <mergeCell ref="K127:K128"/>
    <mergeCell ref="L127:L128"/>
    <mergeCell ref="AA127:AA128"/>
    <mergeCell ref="AC127:AC128"/>
    <mergeCell ref="AD127:AD128"/>
    <mergeCell ref="C127:C128"/>
    <mergeCell ref="D127:D128"/>
    <mergeCell ref="E127:E128"/>
    <mergeCell ref="G127:G128"/>
    <mergeCell ref="H127:H128"/>
    <mergeCell ref="I127:I128"/>
    <mergeCell ref="AD125:AD126"/>
    <mergeCell ref="AE125:AE126"/>
    <mergeCell ref="AF125:AF126"/>
    <mergeCell ref="AG125:AG126"/>
    <mergeCell ref="AH125:AH126"/>
    <mergeCell ref="AI125:AI126"/>
    <mergeCell ref="I125:I126"/>
    <mergeCell ref="J125:J126"/>
    <mergeCell ref="K125:K126"/>
    <mergeCell ref="L125:L126"/>
    <mergeCell ref="AA125:AA126"/>
    <mergeCell ref="AC125:AC126"/>
    <mergeCell ref="AE123:AE124"/>
    <mergeCell ref="AF123:AF124"/>
    <mergeCell ref="AG123:AG124"/>
    <mergeCell ref="AH123:AH124"/>
    <mergeCell ref="AI123:AI124"/>
    <mergeCell ref="C125:C126"/>
    <mergeCell ref="D125:D126"/>
    <mergeCell ref="E125:E126"/>
    <mergeCell ref="G125:G126"/>
    <mergeCell ref="H125:H126"/>
    <mergeCell ref="J123:J124"/>
    <mergeCell ref="K123:K124"/>
    <mergeCell ref="L123:L124"/>
    <mergeCell ref="AA123:AA124"/>
    <mergeCell ref="AC123:AC124"/>
    <mergeCell ref="AD123:AD124"/>
    <mergeCell ref="C123:C124"/>
    <mergeCell ref="D123:D124"/>
    <mergeCell ref="E123:E124"/>
    <mergeCell ref="G123:G124"/>
    <mergeCell ref="H123:H124"/>
    <mergeCell ref="I123:I124"/>
    <mergeCell ref="AD121:AD122"/>
    <mergeCell ref="AE121:AE122"/>
    <mergeCell ref="AF121:AF122"/>
    <mergeCell ref="AG121:AG122"/>
    <mergeCell ref="AH121:AH122"/>
    <mergeCell ref="AI121:AI122"/>
    <mergeCell ref="I121:I122"/>
    <mergeCell ref="J121:J122"/>
    <mergeCell ref="K121:K122"/>
    <mergeCell ref="L121:L122"/>
    <mergeCell ref="AA121:AA122"/>
    <mergeCell ref="AC121:AC122"/>
    <mergeCell ref="AE119:AE120"/>
    <mergeCell ref="AF119:AF120"/>
    <mergeCell ref="AG119:AG120"/>
    <mergeCell ref="AH119:AH120"/>
    <mergeCell ref="AI119:AI120"/>
    <mergeCell ref="C121:C122"/>
    <mergeCell ref="D121:D122"/>
    <mergeCell ref="E121:E122"/>
    <mergeCell ref="G121:G122"/>
    <mergeCell ref="H121:H122"/>
    <mergeCell ref="J119:J120"/>
    <mergeCell ref="K119:K120"/>
    <mergeCell ref="L119:L120"/>
    <mergeCell ref="AA119:AA120"/>
    <mergeCell ref="AC119:AC120"/>
    <mergeCell ref="AD119:AD120"/>
    <mergeCell ref="C119:C120"/>
    <mergeCell ref="D119:D120"/>
    <mergeCell ref="E119:E120"/>
    <mergeCell ref="G119:G120"/>
    <mergeCell ref="H119:H120"/>
    <mergeCell ref="I119:I120"/>
    <mergeCell ref="AD117:AD118"/>
    <mergeCell ref="AE117:AE118"/>
    <mergeCell ref="AF117:AF118"/>
    <mergeCell ref="AG117:AG118"/>
    <mergeCell ref="AH117:AH118"/>
    <mergeCell ref="AI117:AI118"/>
    <mergeCell ref="I117:I118"/>
    <mergeCell ref="J117:J118"/>
    <mergeCell ref="K117:K118"/>
    <mergeCell ref="L117:L118"/>
    <mergeCell ref="AA117:AA118"/>
    <mergeCell ref="AC117:AC118"/>
    <mergeCell ref="AE115:AE116"/>
    <mergeCell ref="AF115:AF116"/>
    <mergeCell ref="AG115:AG116"/>
    <mergeCell ref="AH115:AH116"/>
    <mergeCell ref="AI115:AI116"/>
    <mergeCell ref="C117:C118"/>
    <mergeCell ref="D117:D118"/>
    <mergeCell ref="E117:E118"/>
    <mergeCell ref="G117:G118"/>
    <mergeCell ref="H117:H118"/>
    <mergeCell ref="J115:J116"/>
    <mergeCell ref="K115:K116"/>
    <mergeCell ref="L115:L116"/>
    <mergeCell ref="AA115:AA116"/>
    <mergeCell ref="AC115:AC116"/>
    <mergeCell ref="AD115:AD116"/>
    <mergeCell ref="C115:C116"/>
    <mergeCell ref="D115:D116"/>
    <mergeCell ref="E115:E116"/>
    <mergeCell ref="G115:G116"/>
    <mergeCell ref="H115:H116"/>
    <mergeCell ref="I115:I116"/>
    <mergeCell ref="AD113:AD114"/>
    <mergeCell ref="AE113:AE114"/>
    <mergeCell ref="AF113:AF114"/>
    <mergeCell ref="AG113:AG114"/>
    <mergeCell ref="AH113:AH114"/>
    <mergeCell ref="AI113:AI114"/>
    <mergeCell ref="I113:I114"/>
    <mergeCell ref="J113:J114"/>
    <mergeCell ref="K113:K114"/>
    <mergeCell ref="L113:L114"/>
    <mergeCell ref="AA113:AA114"/>
    <mergeCell ref="AC113:AC114"/>
    <mergeCell ref="AE111:AE112"/>
    <mergeCell ref="AF111:AF112"/>
    <mergeCell ref="AG111:AG112"/>
    <mergeCell ref="AH111:AH112"/>
    <mergeCell ref="AI111:AI112"/>
    <mergeCell ref="C113:C114"/>
    <mergeCell ref="D113:D114"/>
    <mergeCell ref="E113:E114"/>
    <mergeCell ref="G113:G114"/>
    <mergeCell ref="H113:H114"/>
    <mergeCell ref="J111:J112"/>
    <mergeCell ref="K111:K112"/>
    <mergeCell ref="L111:L112"/>
    <mergeCell ref="AA111:AA112"/>
    <mergeCell ref="AC111:AC112"/>
    <mergeCell ref="AD111:AD112"/>
    <mergeCell ref="C111:C112"/>
    <mergeCell ref="D111:D112"/>
    <mergeCell ref="E111:E112"/>
    <mergeCell ref="G111:G112"/>
    <mergeCell ref="H111:H112"/>
    <mergeCell ref="I111:I112"/>
    <mergeCell ref="AD109:AD110"/>
    <mergeCell ref="AE109:AE110"/>
    <mergeCell ref="AF109:AF110"/>
    <mergeCell ref="AG109:AG110"/>
    <mergeCell ref="AH109:AH110"/>
    <mergeCell ref="AI109:AI110"/>
    <mergeCell ref="I109:I110"/>
    <mergeCell ref="J109:J110"/>
    <mergeCell ref="K109:K110"/>
    <mergeCell ref="L109:L110"/>
    <mergeCell ref="AA109:AA110"/>
    <mergeCell ref="AC109:AC110"/>
    <mergeCell ref="AE107:AE108"/>
    <mergeCell ref="AF107:AF108"/>
    <mergeCell ref="AG107:AG108"/>
    <mergeCell ref="AH107:AH108"/>
    <mergeCell ref="AI107:AI108"/>
    <mergeCell ref="C109:C110"/>
    <mergeCell ref="D109:D110"/>
    <mergeCell ref="E109:E110"/>
    <mergeCell ref="G109:G110"/>
    <mergeCell ref="H109:H110"/>
    <mergeCell ref="J107:J108"/>
    <mergeCell ref="K107:K108"/>
    <mergeCell ref="L107:L108"/>
    <mergeCell ref="AA107:AA108"/>
    <mergeCell ref="AC107:AC108"/>
    <mergeCell ref="AD107:AD108"/>
    <mergeCell ref="C107:C108"/>
    <mergeCell ref="D107:D108"/>
    <mergeCell ref="E107:E108"/>
    <mergeCell ref="G107:G108"/>
    <mergeCell ref="H107:H108"/>
    <mergeCell ref="I107:I108"/>
    <mergeCell ref="AD105:AD106"/>
    <mergeCell ref="AE105:AE106"/>
    <mergeCell ref="AF105:AF106"/>
    <mergeCell ref="AG105:AG106"/>
    <mergeCell ref="AH105:AH106"/>
    <mergeCell ref="AI105:AI106"/>
    <mergeCell ref="I105:I106"/>
    <mergeCell ref="J105:J106"/>
    <mergeCell ref="K105:K106"/>
    <mergeCell ref="L105:L106"/>
    <mergeCell ref="AA105:AA106"/>
    <mergeCell ref="AC105:AC106"/>
    <mergeCell ref="AE103:AE104"/>
    <mergeCell ref="AF103:AF104"/>
    <mergeCell ref="AG103:AG104"/>
    <mergeCell ref="AH103:AH104"/>
    <mergeCell ref="AI103:AI104"/>
    <mergeCell ref="C105:C106"/>
    <mergeCell ref="D105:D106"/>
    <mergeCell ref="E105:E106"/>
    <mergeCell ref="G105:G106"/>
    <mergeCell ref="H105:H106"/>
    <mergeCell ref="J103:J104"/>
    <mergeCell ref="K103:K104"/>
    <mergeCell ref="L103:L104"/>
    <mergeCell ref="AA103:AA104"/>
    <mergeCell ref="AC103:AC104"/>
    <mergeCell ref="AD103:AD104"/>
    <mergeCell ref="C103:C104"/>
    <mergeCell ref="D103:D104"/>
    <mergeCell ref="E103:E104"/>
    <mergeCell ref="G103:G104"/>
    <mergeCell ref="H103:H104"/>
    <mergeCell ref="I103:I104"/>
    <mergeCell ref="AD101:AD102"/>
    <mergeCell ref="AE101:AE102"/>
    <mergeCell ref="AF101:AF102"/>
    <mergeCell ref="AG101:AG102"/>
    <mergeCell ref="AH101:AH102"/>
    <mergeCell ref="AI101:AI102"/>
    <mergeCell ref="I101:I102"/>
    <mergeCell ref="J101:J102"/>
    <mergeCell ref="K101:K102"/>
    <mergeCell ref="L101:L102"/>
    <mergeCell ref="AA101:AA102"/>
    <mergeCell ref="AC101:AC102"/>
    <mergeCell ref="AE99:AE100"/>
    <mergeCell ref="AF99:AF100"/>
    <mergeCell ref="AG99:AG100"/>
    <mergeCell ref="AH99:AH100"/>
    <mergeCell ref="AI99:AI100"/>
    <mergeCell ref="C101:C102"/>
    <mergeCell ref="D101:D102"/>
    <mergeCell ref="E101:E102"/>
    <mergeCell ref="G101:G102"/>
    <mergeCell ref="H101:H102"/>
    <mergeCell ref="J99:J100"/>
    <mergeCell ref="K99:K100"/>
    <mergeCell ref="L99:L100"/>
    <mergeCell ref="AA99:AA100"/>
    <mergeCell ref="AC99:AC100"/>
    <mergeCell ref="AD99:AD100"/>
    <mergeCell ref="C99:C100"/>
    <mergeCell ref="D99:D100"/>
    <mergeCell ref="E99:E100"/>
    <mergeCell ref="G99:G100"/>
    <mergeCell ref="H99:H100"/>
    <mergeCell ref="I99:I100"/>
    <mergeCell ref="AD97:AD98"/>
    <mergeCell ref="AE97:AE98"/>
    <mergeCell ref="AF97:AF98"/>
    <mergeCell ref="AG97:AG98"/>
    <mergeCell ref="AH97:AH98"/>
    <mergeCell ref="AI97:AI98"/>
    <mergeCell ref="I97:I98"/>
    <mergeCell ref="J97:J98"/>
    <mergeCell ref="K97:K98"/>
    <mergeCell ref="L97:L98"/>
    <mergeCell ref="AA97:AA98"/>
    <mergeCell ref="AC97:AC98"/>
    <mergeCell ref="AE95:AE96"/>
    <mergeCell ref="AF95:AF96"/>
    <mergeCell ref="AG95:AG96"/>
    <mergeCell ref="AH95:AH96"/>
    <mergeCell ref="AI95:AI96"/>
    <mergeCell ref="C97:C98"/>
    <mergeCell ref="D97:D98"/>
    <mergeCell ref="E97:E98"/>
    <mergeCell ref="G97:G98"/>
    <mergeCell ref="H97:H98"/>
    <mergeCell ref="J95:J96"/>
    <mergeCell ref="K95:K96"/>
    <mergeCell ref="L95:L96"/>
    <mergeCell ref="AA95:AA96"/>
    <mergeCell ref="AC95:AC96"/>
    <mergeCell ref="AD95:AD96"/>
    <mergeCell ref="C95:C96"/>
    <mergeCell ref="D95:D96"/>
    <mergeCell ref="E95:E96"/>
    <mergeCell ref="G95:G96"/>
    <mergeCell ref="H95:H96"/>
    <mergeCell ref="I95:I96"/>
    <mergeCell ref="AD93:AD94"/>
    <mergeCell ref="AE93:AE94"/>
    <mergeCell ref="AF93:AF94"/>
    <mergeCell ref="AG93:AG94"/>
    <mergeCell ref="AH93:AH94"/>
    <mergeCell ref="AI93:AI94"/>
    <mergeCell ref="I93:I94"/>
    <mergeCell ref="J93:J94"/>
    <mergeCell ref="K93:K94"/>
    <mergeCell ref="L93:L94"/>
    <mergeCell ref="AA93:AA94"/>
    <mergeCell ref="AC93:AC94"/>
    <mergeCell ref="AE91:AE92"/>
    <mergeCell ref="AF91:AF92"/>
    <mergeCell ref="AG91:AG92"/>
    <mergeCell ref="AH91:AH92"/>
    <mergeCell ref="AI91:AI92"/>
    <mergeCell ref="C93:C94"/>
    <mergeCell ref="D93:D94"/>
    <mergeCell ref="E93:E94"/>
    <mergeCell ref="G93:G94"/>
    <mergeCell ref="H93:H94"/>
    <mergeCell ref="J91:J92"/>
    <mergeCell ref="K91:K92"/>
    <mergeCell ref="L91:L92"/>
    <mergeCell ref="AA91:AA92"/>
    <mergeCell ref="AC91:AC92"/>
    <mergeCell ref="AD91:AD92"/>
    <mergeCell ref="C91:C92"/>
    <mergeCell ref="D91:D92"/>
    <mergeCell ref="E91:E92"/>
    <mergeCell ref="G91:G92"/>
    <mergeCell ref="H91:H92"/>
    <mergeCell ref="I91:I92"/>
    <mergeCell ref="AD89:AD90"/>
    <mergeCell ref="AE89:AE90"/>
    <mergeCell ref="AF89:AF90"/>
    <mergeCell ref="AG89:AG90"/>
    <mergeCell ref="AH89:AH90"/>
    <mergeCell ref="AI89:AI90"/>
    <mergeCell ref="I89:I90"/>
    <mergeCell ref="J89:J90"/>
    <mergeCell ref="K89:K90"/>
    <mergeCell ref="L89:L90"/>
    <mergeCell ref="AA89:AA90"/>
    <mergeCell ref="AC89:AC90"/>
    <mergeCell ref="AE87:AE88"/>
    <mergeCell ref="AF87:AF88"/>
    <mergeCell ref="AG87:AG88"/>
    <mergeCell ref="AH87:AH88"/>
    <mergeCell ref="AI87:AI88"/>
    <mergeCell ref="C89:C90"/>
    <mergeCell ref="D89:D90"/>
    <mergeCell ref="E89:E90"/>
    <mergeCell ref="G89:G90"/>
    <mergeCell ref="H89:H90"/>
    <mergeCell ref="J87:J88"/>
    <mergeCell ref="K87:K88"/>
    <mergeCell ref="L87:L88"/>
    <mergeCell ref="AA87:AA88"/>
    <mergeCell ref="AC87:AC88"/>
    <mergeCell ref="AD87:AD88"/>
    <mergeCell ref="C87:C88"/>
    <mergeCell ref="D87:D88"/>
    <mergeCell ref="E87:E88"/>
    <mergeCell ref="G87:G88"/>
    <mergeCell ref="H87:H88"/>
    <mergeCell ref="I87:I88"/>
    <mergeCell ref="AD85:AD86"/>
    <mergeCell ref="AE85:AE86"/>
    <mergeCell ref="AF85:AF86"/>
    <mergeCell ref="AG85:AG86"/>
    <mergeCell ref="AH85:AH86"/>
    <mergeCell ref="AI85:AI86"/>
    <mergeCell ref="I85:I86"/>
    <mergeCell ref="J85:J86"/>
    <mergeCell ref="K85:K86"/>
    <mergeCell ref="L85:L86"/>
    <mergeCell ref="AA85:AA86"/>
    <mergeCell ref="AC85:AC86"/>
    <mergeCell ref="AE83:AE84"/>
    <mergeCell ref="AF83:AF84"/>
    <mergeCell ref="AG83:AG84"/>
    <mergeCell ref="AH83:AH84"/>
    <mergeCell ref="AI83:AI84"/>
    <mergeCell ref="C85:C86"/>
    <mergeCell ref="D85:D86"/>
    <mergeCell ref="E85:E86"/>
    <mergeCell ref="G85:G86"/>
    <mergeCell ref="H85:H86"/>
    <mergeCell ref="J83:J84"/>
    <mergeCell ref="K83:K84"/>
    <mergeCell ref="L83:L84"/>
    <mergeCell ref="AA83:AA84"/>
    <mergeCell ref="AC83:AC84"/>
    <mergeCell ref="AD83:AD84"/>
    <mergeCell ref="C83:C84"/>
    <mergeCell ref="D83:D84"/>
    <mergeCell ref="E83:E84"/>
    <mergeCell ref="G83:G84"/>
    <mergeCell ref="H83:H84"/>
    <mergeCell ref="I83:I84"/>
    <mergeCell ref="AD81:AD82"/>
    <mergeCell ref="AE81:AE82"/>
    <mergeCell ref="AF81:AF82"/>
    <mergeCell ref="AG81:AG82"/>
    <mergeCell ref="AH81:AH82"/>
    <mergeCell ref="AI81:AI82"/>
    <mergeCell ref="I81:I82"/>
    <mergeCell ref="J81:J82"/>
    <mergeCell ref="K81:K82"/>
    <mergeCell ref="L81:L82"/>
    <mergeCell ref="AA81:AA82"/>
    <mergeCell ref="AC81:AC82"/>
    <mergeCell ref="AE79:AE80"/>
    <mergeCell ref="AF79:AF80"/>
    <mergeCell ref="AG79:AG80"/>
    <mergeCell ref="AH79:AH80"/>
    <mergeCell ref="AI79:AI80"/>
    <mergeCell ref="C81:C82"/>
    <mergeCell ref="D81:D82"/>
    <mergeCell ref="E81:E82"/>
    <mergeCell ref="G81:G82"/>
    <mergeCell ref="H81:H82"/>
    <mergeCell ref="J79:J80"/>
    <mergeCell ref="K79:K80"/>
    <mergeCell ref="L79:L80"/>
    <mergeCell ref="AA79:AA80"/>
    <mergeCell ref="AC79:AC80"/>
    <mergeCell ref="AD79:AD80"/>
    <mergeCell ref="C79:C80"/>
    <mergeCell ref="D79:D80"/>
    <mergeCell ref="E79:E80"/>
    <mergeCell ref="G79:G80"/>
    <mergeCell ref="H79:H80"/>
    <mergeCell ref="I79:I80"/>
    <mergeCell ref="AD77:AD78"/>
    <mergeCell ref="AE77:AE78"/>
    <mergeCell ref="AF77:AF78"/>
    <mergeCell ref="AG77:AG78"/>
    <mergeCell ref="AH77:AH78"/>
    <mergeCell ref="AI77:AI78"/>
    <mergeCell ref="I77:I78"/>
    <mergeCell ref="J77:J78"/>
    <mergeCell ref="K77:K78"/>
    <mergeCell ref="L77:L78"/>
    <mergeCell ref="AA77:AA78"/>
    <mergeCell ref="AC77:AC78"/>
    <mergeCell ref="AE75:AE76"/>
    <mergeCell ref="AF75:AF76"/>
    <mergeCell ref="AG75:AG76"/>
    <mergeCell ref="AH75:AH76"/>
    <mergeCell ref="AI75:AI76"/>
    <mergeCell ref="C77:C78"/>
    <mergeCell ref="D77:D78"/>
    <mergeCell ref="E77:E78"/>
    <mergeCell ref="G77:G78"/>
    <mergeCell ref="H77:H78"/>
    <mergeCell ref="J75:J76"/>
    <mergeCell ref="K75:K76"/>
    <mergeCell ref="L75:L76"/>
    <mergeCell ref="AA75:AA76"/>
    <mergeCell ref="AC75:AC76"/>
    <mergeCell ref="AD75:AD76"/>
    <mergeCell ref="C75:C76"/>
    <mergeCell ref="D75:D76"/>
    <mergeCell ref="E75:E76"/>
    <mergeCell ref="G75:G76"/>
    <mergeCell ref="H75:H76"/>
    <mergeCell ref="I75:I76"/>
    <mergeCell ref="AD73:AD74"/>
    <mergeCell ref="AE73:AE74"/>
    <mergeCell ref="AF73:AF74"/>
    <mergeCell ref="AG73:AG74"/>
    <mergeCell ref="AH73:AH74"/>
    <mergeCell ref="AI73:AI74"/>
    <mergeCell ref="I73:I74"/>
    <mergeCell ref="J73:J74"/>
    <mergeCell ref="K73:K74"/>
    <mergeCell ref="L73:L74"/>
    <mergeCell ref="AA73:AA74"/>
    <mergeCell ref="AC73:AC74"/>
    <mergeCell ref="AE71:AE72"/>
    <mergeCell ref="AF71:AF72"/>
    <mergeCell ref="AG71:AG72"/>
    <mergeCell ref="AH71:AH72"/>
    <mergeCell ref="AI71:AI72"/>
    <mergeCell ref="C73:C74"/>
    <mergeCell ref="D73:D74"/>
    <mergeCell ref="E73:E74"/>
    <mergeCell ref="G73:G74"/>
    <mergeCell ref="H73:H74"/>
    <mergeCell ref="J71:J72"/>
    <mergeCell ref="K71:K72"/>
    <mergeCell ref="L71:L72"/>
    <mergeCell ref="AA71:AA72"/>
    <mergeCell ref="AC71:AC72"/>
    <mergeCell ref="AD71:AD72"/>
    <mergeCell ref="C71:C72"/>
    <mergeCell ref="D71:D72"/>
    <mergeCell ref="E71:E72"/>
    <mergeCell ref="G71:G72"/>
    <mergeCell ref="H71:H72"/>
    <mergeCell ref="I71:I72"/>
    <mergeCell ref="AD69:AD70"/>
    <mergeCell ref="AE69:AE70"/>
    <mergeCell ref="AF69:AF70"/>
    <mergeCell ref="AG69:AG70"/>
    <mergeCell ref="AH69:AH70"/>
    <mergeCell ref="AI69:AI70"/>
    <mergeCell ref="I69:I70"/>
    <mergeCell ref="J69:J70"/>
    <mergeCell ref="K69:K70"/>
    <mergeCell ref="L69:L70"/>
    <mergeCell ref="AA69:AA70"/>
    <mergeCell ref="AC69:AC70"/>
    <mergeCell ref="AE67:AE68"/>
    <mergeCell ref="AF67:AF68"/>
    <mergeCell ref="AG67:AG68"/>
    <mergeCell ref="AH67:AH68"/>
    <mergeCell ref="AI67:AI68"/>
    <mergeCell ref="C69:C70"/>
    <mergeCell ref="D69:D70"/>
    <mergeCell ref="E69:E70"/>
    <mergeCell ref="G69:G70"/>
    <mergeCell ref="H69:H70"/>
    <mergeCell ref="J67:J68"/>
    <mergeCell ref="K67:K68"/>
    <mergeCell ref="L67:L68"/>
    <mergeCell ref="AA67:AA68"/>
    <mergeCell ref="AC67:AC68"/>
    <mergeCell ref="AD67:AD68"/>
    <mergeCell ref="C67:C68"/>
    <mergeCell ref="D67:D68"/>
    <mergeCell ref="E67:E68"/>
    <mergeCell ref="G67:G68"/>
    <mergeCell ref="H67:H68"/>
    <mergeCell ref="I67:I68"/>
    <mergeCell ref="AD65:AD66"/>
    <mergeCell ref="AE65:AE66"/>
    <mergeCell ref="AF65:AF66"/>
    <mergeCell ref="AG65:AG66"/>
    <mergeCell ref="AH65:AH66"/>
    <mergeCell ref="AI65:AI66"/>
    <mergeCell ref="I65:I66"/>
    <mergeCell ref="J65:J66"/>
    <mergeCell ref="K65:K66"/>
    <mergeCell ref="L65:L66"/>
    <mergeCell ref="AA65:AA66"/>
    <mergeCell ref="AC65:AC66"/>
    <mergeCell ref="AE63:AE64"/>
    <mergeCell ref="AF63:AF64"/>
    <mergeCell ref="AG63:AG64"/>
    <mergeCell ref="AH63:AH64"/>
    <mergeCell ref="AI63:AI64"/>
    <mergeCell ref="C65:C66"/>
    <mergeCell ref="D65:D66"/>
    <mergeCell ref="E65:E66"/>
    <mergeCell ref="G65:G66"/>
    <mergeCell ref="H65:H66"/>
    <mergeCell ref="J63:J64"/>
    <mergeCell ref="K63:K64"/>
    <mergeCell ref="L63:L64"/>
    <mergeCell ref="AA63:AA64"/>
    <mergeCell ref="AC63:AC64"/>
    <mergeCell ref="AD63:AD64"/>
    <mergeCell ref="C63:C64"/>
    <mergeCell ref="D63:D64"/>
    <mergeCell ref="E63:E64"/>
    <mergeCell ref="G63:G64"/>
    <mergeCell ref="H63:H64"/>
    <mergeCell ref="I63:I64"/>
    <mergeCell ref="AD61:AD62"/>
    <mergeCell ref="AE61:AE62"/>
    <mergeCell ref="AF61:AF62"/>
    <mergeCell ref="AG61:AG62"/>
    <mergeCell ref="AH61:AH62"/>
    <mergeCell ref="AI61:AI62"/>
    <mergeCell ref="I61:I62"/>
    <mergeCell ref="J61:J62"/>
    <mergeCell ref="K61:K62"/>
    <mergeCell ref="L61:L62"/>
    <mergeCell ref="AA61:AA62"/>
    <mergeCell ref="AC61:AC62"/>
    <mergeCell ref="AE59:AE60"/>
    <mergeCell ref="AF59:AF60"/>
    <mergeCell ref="AG59:AG60"/>
    <mergeCell ref="AH59:AH60"/>
    <mergeCell ref="AI59:AI60"/>
    <mergeCell ref="C61:C62"/>
    <mergeCell ref="D61:D62"/>
    <mergeCell ref="E61:E62"/>
    <mergeCell ref="G61:G62"/>
    <mergeCell ref="H61:H62"/>
    <mergeCell ref="J59:J60"/>
    <mergeCell ref="K59:K60"/>
    <mergeCell ref="L59:L60"/>
    <mergeCell ref="AA59:AA60"/>
    <mergeCell ref="AC59:AC60"/>
    <mergeCell ref="AD59:AD60"/>
    <mergeCell ref="C59:C60"/>
    <mergeCell ref="D59:D60"/>
    <mergeCell ref="E59:E60"/>
    <mergeCell ref="G59:G60"/>
    <mergeCell ref="H59:H60"/>
    <mergeCell ref="I59:I60"/>
    <mergeCell ref="AD57:AD58"/>
    <mergeCell ref="AE57:AE58"/>
    <mergeCell ref="AF57:AF58"/>
    <mergeCell ref="AG57:AG58"/>
    <mergeCell ref="AH57:AH58"/>
    <mergeCell ref="AI57:AI58"/>
    <mergeCell ref="I57:I58"/>
    <mergeCell ref="J57:J58"/>
    <mergeCell ref="K57:K58"/>
    <mergeCell ref="L57:L58"/>
    <mergeCell ref="AA57:AA58"/>
    <mergeCell ref="AC57:AC58"/>
    <mergeCell ref="AE55:AE56"/>
    <mergeCell ref="AF55:AF56"/>
    <mergeCell ref="AG55:AG56"/>
    <mergeCell ref="AH55:AH56"/>
    <mergeCell ref="AI55:AI56"/>
    <mergeCell ref="C57:C58"/>
    <mergeCell ref="D57:D58"/>
    <mergeCell ref="E57:E58"/>
    <mergeCell ref="G57:G58"/>
    <mergeCell ref="H57:H58"/>
    <mergeCell ref="J55:J56"/>
    <mergeCell ref="K55:K56"/>
    <mergeCell ref="L55:L56"/>
    <mergeCell ref="AA55:AA56"/>
    <mergeCell ref="AC55:AC56"/>
    <mergeCell ref="AD55:AD56"/>
    <mergeCell ref="C55:C56"/>
    <mergeCell ref="D55:D56"/>
    <mergeCell ref="E55:E56"/>
    <mergeCell ref="G55:G56"/>
    <mergeCell ref="H55:H56"/>
    <mergeCell ref="I55:I56"/>
    <mergeCell ref="AD53:AD54"/>
    <mergeCell ref="AE53:AE54"/>
    <mergeCell ref="AF53:AF54"/>
    <mergeCell ref="AG53:AG54"/>
    <mergeCell ref="AH53:AH54"/>
    <mergeCell ref="AI53:AI54"/>
    <mergeCell ref="I53:I54"/>
    <mergeCell ref="J53:J54"/>
    <mergeCell ref="K53:K54"/>
    <mergeCell ref="L53:L54"/>
    <mergeCell ref="AA53:AA54"/>
    <mergeCell ref="AC53:AC54"/>
    <mergeCell ref="AE51:AE52"/>
    <mergeCell ref="AF51:AF52"/>
    <mergeCell ref="AG51:AG52"/>
    <mergeCell ref="AH51:AH52"/>
    <mergeCell ref="AI51:AI52"/>
    <mergeCell ref="C53:C54"/>
    <mergeCell ref="D53:D54"/>
    <mergeCell ref="E53:E54"/>
    <mergeCell ref="G53:G54"/>
    <mergeCell ref="H53:H54"/>
    <mergeCell ref="J51:J52"/>
    <mergeCell ref="K51:K52"/>
    <mergeCell ref="L51:L52"/>
    <mergeCell ref="AA51:AA52"/>
    <mergeCell ref="AC51:AC52"/>
    <mergeCell ref="AD51:AD52"/>
    <mergeCell ref="C51:C52"/>
    <mergeCell ref="D51:D52"/>
    <mergeCell ref="E51:E52"/>
    <mergeCell ref="G51:G52"/>
    <mergeCell ref="H51:H52"/>
    <mergeCell ref="I51:I52"/>
    <mergeCell ref="AD49:AD50"/>
    <mergeCell ref="AE49:AE50"/>
    <mergeCell ref="AF49:AF50"/>
    <mergeCell ref="AG49:AG50"/>
    <mergeCell ref="AH49:AH50"/>
    <mergeCell ref="AI49:AI50"/>
    <mergeCell ref="I49:I50"/>
    <mergeCell ref="J49:J50"/>
    <mergeCell ref="K49:K50"/>
    <mergeCell ref="L49:L50"/>
    <mergeCell ref="AA49:AA50"/>
    <mergeCell ref="AC49:AC50"/>
    <mergeCell ref="AE47:AE48"/>
    <mergeCell ref="AF47:AF48"/>
    <mergeCell ref="AG47:AG48"/>
    <mergeCell ref="AH47:AH48"/>
    <mergeCell ref="AI47:AI48"/>
    <mergeCell ref="C49:C50"/>
    <mergeCell ref="D49:D50"/>
    <mergeCell ref="E49:E50"/>
    <mergeCell ref="G49:G50"/>
    <mergeCell ref="H49:H50"/>
    <mergeCell ref="J47:J48"/>
    <mergeCell ref="K47:K48"/>
    <mergeCell ref="L47:L48"/>
    <mergeCell ref="AA47:AA48"/>
    <mergeCell ref="AC47:AC48"/>
    <mergeCell ref="AD47:AD48"/>
    <mergeCell ref="C47:C48"/>
    <mergeCell ref="D47:D48"/>
    <mergeCell ref="E47:E48"/>
    <mergeCell ref="G47:G48"/>
    <mergeCell ref="H47:H48"/>
    <mergeCell ref="I47:I48"/>
    <mergeCell ref="AD45:AD46"/>
    <mergeCell ref="AE45:AE46"/>
    <mergeCell ref="AF45:AF46"/>
    <mergeCell ref="AG45:AG46"/>
    <mergeCell ref="AH45:AH46"/>
    <mergeCell ref="AI45:AI46"/>
    <mergeCell ref="I45:I46"/>
    <mergeCell ref="J45:J46"/>
    <mergeCell ref="K45:K46"/>
    <mergeCell ref="L45:L46"/>
    <mergeCell ref="AA45:AA46"/>
    <mergeCell ref="AC45:AC46"/>
    <mergeCell ref="AE43:AE44"/>
    <mergeCell ref="AF43:AF44"/>
    <mergeCell ref="AG43:AG44"/>
    <mergeCell ref="AH43:AH44"/>
    <mergeCell ref="AI43:AI44"/>
    <mergeCell ref="C45:C46"/>
    <mergeCell ref="D45:D46"/>
    <mergeCell ref="E45:E46"/>
    <mergeCell ref="G45:G46"/>
    <mergeCell ref="H45:H46"/>
    <mergeCell ref="J43:J44"/>
    <mergeCell ref="K43:K44"/>
    <mergeCell ref="L43:L44"/>
    <mergeCell ref="AA43:AA44"/>
    <mergeCell ref="AC43:AC44"/>
    <mergeCell ref="AD43:AD44"/>
    <mergeCell ref="C43:C44"/>
    <mergeCell ref="D43:D44"/>
    <mergeCell ref="E43:E44"/>
    <mergeCell ref="G43:G44"/>
    <mergeCell ref="H43:H44"/>
    <mergeCell ref="I43:I44"/>
    <mergeCell ref="AD41:AD42"/>
    <mergeCell ref="AE41:AE42"/>
    <mergeCell ref="AF41:AF42"/>
    <mergeCell ref="AG41:AG42"/>
    <mergeCell ref="AH41:AH42"/>
    <mergeCell ref="AI41:AI42"/>
    <mergeCell ref="I41:I42"/>
    <mergeCell ref="J41:J42"/>
    <mergeCell ref="K41:K42"/>
    <mergeCell ref="L41:L42"/>
    <mergeCell ref="AA41:AA42"/>
    <mergeCell ref="AC41:AC42"/>
    <mergeCell ref="AE39:AE40"/>
    <mergeCell ref="AF39:AF40"/>
    <mergeCell ref="AG39:AG40"/>
    <mergeCell ref="AH39:AH40"/>
    <mergeCell ref="AI39:AI40"/>
    <mergeCell ref="C41:C42"/>
    <mergeCell ref="D41:D42"/>
    <mergeCell ref="E41:E42"/>
    <mergeCell ref="G41:G42"/>
    <mergeCell ref="H41:H42"/>
    <mergeCell ref="J39:J40"/>
    <mergeCell ref="K39:K40"/>
    <mergeCell ref="L39:L40"/>
    <mergeCell ref="AA39:AA40"/>
    <mergeCell ref="AC39:AC40"/>
    <mergeCell ref="AD39:AD40"/>
    <mergeCell ref="C39:C40"/>
    <mergeCell ref="D39:D40"/>
    <mergeCell ref="E39:E40"/>
    <mergeCell ref="G39:G40"/>
    <mergeCell ref="H39:H40"/>
    <mergeCell ref="I39:I40"/>
    <mergeCell ref="AD37:AD38"/>
    <mergeCell ref="AE37:AE38"/>
    <mergeCell ref="AF37:AF38"/>
    <mergeCell ref="AG37:AG38"/>
    <mergeCell ref="AH37:AH38"/>
    <mergeCell ref="AI37:AI38"/>
    <mergeCell ref="I37:I38"/>
    <mergeCell ref="J37:J38"/>
    <mergeCell ref="K37:K38"/>
    <mergeCell ref="L37:L38"/>
    <mergeCell ref="AA37:AA38"/>
    <mergeCell ref="AC37:AC38"/>
    <mergeCell ref="AE35:AE36"/>
    <mergeCell ref="AF35:AF36"/>
    <mergeCell ref="AG35:AG36"/>
    <mergeCell ref="AH35:AH36"/>
    <mergeCell ref="AI35:AI36"/>
    <mergeCell ref="C37:C38"/>
    <mergeCell ref="D37:D38"/>
    <mergeCell ref="E37:E38"/>
    <mergeCell ref="G37:G38"/>
    <mergeCell ref="H37:H38"/>
    <mergeCell ref="J35:J36"/>
    <mergeCell ref="K35:K36"/>
    <mergeCell ref="L35:L36"/>
    <mergeCell ref="AA35:AA36"/>
    <mergeCell ref="AC35:AC36"/>
    <mergeCell ref="AD35:AD36"/>
    <mergeCell ref="C35:C36"/>
    <mergeCell ref="D35:D36"/>
    <mergeCell ref="E35:E36"/>
    <mergeCell ref="G35:G36"/>
    <mergeCell ref="H35:H36"/>
    <mergeCell ref="I35:I36"/>
    <mergeCell ref="AD33:AD34"/>
    <mergeCell ref="AE33:AE34"/>
    <mergeCell ref="AF33:AF34"/>
    <mergeCell ref="AG33:AG34"/>
    <mergeCell ref="AH33:AH34"/>
    <mergeCell ref="AI33:AI34"/>
    <mergeCell ref="I33:I34"/>
    <mergeCell ref="J33:J34"/>
    <mergeCell ref="K33:K34"/>
    <mergeCell ref="L33:L34"/>
    <mergeCell ref="AA33:AA34"/>
    <mergeCell ref="AC33:AC34"/>
    <mergeCell ref="AE31:AE32"/>
    <mergeCell ref="AF31:AF32"/>
    <mergeCell ref="AG31:AG32"/>
    <mergeCell ref="AH31:AH32"/>
    <mergeCell ref="AI31:AI32"/>
    <mergeCell ref="C33:C34"/>
    <mergeCell ref="D33:D34"/>
    <mergeCell ref="E33:E34"/>
    <mergeCell ref="G33:G34"/>
    <mergeCell ref="H33:H34"/>
    <mergeCell ref="J31:J32"/>
    <mergeCell ref="K31:K32"/>
    <mergeCell ref="L31:L32"/>
    <mergeCell ref="AA31:AA32"/>
    <mergeCell ref="AC31:AC32"/>
    <mergeCell ref="AD31:AD32"/>
    <mergeCell ref="C31:C32"/>
    <mergeCell ref="D31:D32"/>
    <mergeCell ref="E31:E32"/>
    <mergeCell ref="G31:G32"/>
    <mergeCell ref="H31:H32"/>
    <mergeCell ref="I31:I32"/>
    <mergeCell ref="AD29:AD30"/>
    <mergeCell ref="AE29:AE30"/>
    <mergeCell ref="AF29:AF30"/>
    <mergeCell ref="AG29:AG30"/>
    <mergeCell ref="AH29:AH30"/>
    <mergeCell ref="AI29:AI30"/>
    <mergeCell ref="I29:I30"/>
    <mergeCell ref="J29:J30"/>
    <mergeCell ref="K29:K30"/>
    <mergeCell ref="L29:L30"/>
    <mergeCell ref="AA29:AA30"/>
    <mergeCell ref="AC29:AC30"/>
    <mergeCell ref="AE27:AE28"/>
    <mergeCell ref="AF27:AF28"/>
    <mergeCell ref="AG27:AG28"/>
    <mergeCell ref="AH27:AH28"/>
    <mergeCell ref="AI27:AI28"/>
    <mergeCell ref="C29:C30"/>
    <mergeCell ref="D29:D30"/>
    <mergeCell ref="E29:E30"/>
    <mergeCell ref="G29:G30"/>
    <mergeCell ref="H29:H30"/>
    <mergeCell ref="J27:J28"/>
    <mergeCell ref="K27:K28"/>
    <mergeCell ref="L27:L28"/>
    <mergeCell ref="AA27:AA28"/>
    <mergeCell ref="AC27:AC28"/>
    <mergeCell ref="AD27:AD28"/>
    <mergeCell ref="C27:C28"/>
    <mergeCell ref="D27:D28"/>
    <mergeCell ref="E27:E28"/>
    <mergeCell ref="G27:G28"/>
    <mergeCell ref="H27:H28"/>
    <mergeCell ref="I27:I28"/>
    <mergeCell ref="AD25:AD26"/>
    <mergeCell ref="AE25:AE26"/>
    <mergeCell ref="AF25:AF26"/>
    <mergeCell ref="AG25:AG26"/>
    <mergeCell ref="AH25:AH26"/>
    <mergeCell ref="AI25:AI26"/>
    <mergeCell ref="I25:I26"/>
    <mergeCell ref="J25:J26"/>
    <mergeCell ref="K25:K26"/>
    <mergeCell ref="L25:L26"/>
    <mergeCell ref="AA25:AA26"/>
    <mergeCell ref="AC25:AC26"/>
    <mergeCell ref="AE23:AE24"/>
    <mergeCell ref="AF23:AF24"/>
    <mergeCell ref="AG23:AG24"/>
    <mergeCell ref="AH23:AH24"/>
    <mergeCell ref="AI23:AI24"/>
    <mergeCell ref="C25:C26"/>
    <mergeCell ref="D25:D26"/>
    <mergeCell ref="E25:E26"/>
    <mergeCell ref="G25:G26"/>
    <mergeCell ref="H25:H26"/>
    <mergeCell ref="J23:J24"/>
    <mergeCell ref="K23:K24"/>
    <mergeCell ref="L23:L24"/>
    <mergeCell ref="AA23:AA24"/>
    <mergeCell ref="AC23:AC24"/>
    <mergeCell ref="AD23:AD24"/>
    <mergeCell ref="C23:C24"/>
    <mergeCell ref="D23:D24"/>
    <mergeCell ref="E23:E24"/>
    <mergeCell ref="G23:G24"/>
    <mergeCell ref="H23:H24"/>
    <mergeCell ref="I23:I24"/>
    <mergeCell ref="AD21:AD22"/>
    <mergeCell ref="AE21:AE22"/>
    <mergeCell ref="AF21:AF22"/>
    <mergeCell ref="AG21:AG22"/>
    <mergeCell ref="AH21:AH22"/>
    <mergeCell ref="AI21:AI22"/>
    <mergeCell ref="I21:I22"/>
    <mergeCell ref="J21:J22"/>
    <mergeCell ref="K21:K22"/>
    <mergeCell ref="L21:L22"/>
    <mergeCell ref="AA21:AA22"/>
    <mergeCell ref="AC21:AC22"/>
    <mergeCell ref="AE19:AE20"/>
    <mergeCell ref="AF19:AF20"/>
    <mergeCell ref="AG19:AG20"/>
    <mergeCell ref="AH19:AH20"/>
    <mergeCell ref="AI19:AI20"/>
    <mergeCell ref="C21:C22"/>
    <mergeCell ref="D21:D22"/>
    <mergeCell ref="E21:E22"/>
    <mergeCell ref="G21:G22"/>
    <mergeCell ref="H21:H22"/>
    <mergeCell ref="J19:J20"/>
    <mergeCell ref="K19:K20"/>
    <mergeCell ref="L19:L20"/>
    <mergeCell ref="AA19:AA20"/>
    <mergeCell ref="AC19:AC20"/>
    <mergeCell ref="AD19:AD20"/>
    <mergeCell ref="C19:C20"/>
    <mergeCell ref="D19:D20"/>
    <mergeCell ref="E19:E20"/>
    <mergeCell ref="G19:G20"/>
    <mergeCell ref="H19:H20"/>
    <mergeCell ref="I19:I20"/>
    <mergeCell ref="AD17:AD18"/>
    <mergeCell ref="AE17:AE18"/>
    <mergeCell ref="AF17:AF18"/>
    <mergeCell ref="AG17:AG18"/>
    <mergeCell ref="AH17:AH18"/>
    <mergeCell ref="AI17:AI18"/>
    <mergeCell ref="I17:I18"/>
    <mergeCell ref="J17:J18"/>
    <mergeCell ref="K17:K18"/>
    <mergeCell ref="L17:L18"/>
    <mergeCell ref="AA17:AA18"/>
    <mergeCell ref="AC17:AC18"/>
    <mergeCell ref="AE15:AE16"/>
    <mergeCell ref="AF15:AF16"/>
    <mergeCell ref="AG15:AG16"/>
    <mergeCell ref="AH15:AH16"/>
    <mergeCell ref="AI15:AI16"/>
    <mergeCell ref="C17:C18"/>
    <mergeCell ref="D17:D18"/>
    <mergeCell ref="E17:E18"/>
    <mergeCell ref="G17:G18"/>
    <mergeCell ref="H17:H18"/>
    <mergeCell ref="J15:J16"/>
    <mergeCell ref="K15:K16"/>
    <mergeCell ref="L15:L16"/>
    <mergeCell ref="AA15:AA16"/>
    <mergeCell ref="AC15:AC16"/>
    <mergeCell ref="AD15:AD16"/>
    <mergeCell ref="C15:C16"/>
    <mergeCell ref="D15:D16"/>
    <mergeCell ref="E15:E16"/>
    <mergeCell ref="G15:G16"/>
    <mergeCell ref="H15:H16"/>
    <mergeCell ref="I15:I16"/>
    <mergeCell ref="AD13:AD14"/>
    <mergeCell ref="AE13:AE14"/>
    <mergeCell ref="AF13:AF14"/>
    <mergeCell ref="AG13:AG14"/>
    <mergeCell ref="AH13:AH14"/>
    <mergeCell ref="AI13:AI14"/>
    <mergeCell ref="I13:I14"/>
    <mergeCell ref="J13:J14"/>
    <mergeCell ref="K13:K14"/>
    <mergeCell ref="L13:L14"/>
    <mergeCell ref="AA13:AA14"/>
    <mergeCell ref="AC13:AC14"/>
    <mergeCell ref="AE11:AE12"/>
    <mergeCell ref="AF11:AF12"/>
    <mergeCell ref="AG11:AG12"/>
    <mergeCell ref="AH11:AH12"/>
    <mergeCell ref="AI11:AI12"/>
    <mergeCell ref="C13:C14"/>
    <mergeCell ref="D13:D14"/>
    <mergeCell ref="E13:E14"/>
    <mergeCell ref="G13:G14"/>
    <mergeCell ref="H13:H14"/>
    <mergeCell ref="J11:J12"/>
    <mergeCell ref="K11:K12"/>
    <mergeCell ref="L11:L12"/>
    <mergeCell ref="AA11:AA12"/>
    <mergeCell ref="AC11:AC12"/>
    <mergeCell ref="AD11:AD12"/>
    <mergeCell ref="C11:C12"/>
    <mergeCell ref="D11:D12"/>
    <mergeCell ref="E11:E12"/>
    <mergeCell ref="G11:G12"/>
    <mergeCell ref="H11:H12"/>
    <mergeCell ref="I11:I12"/>
    <mergeCell ref="A6:B6"/>
    <mergeCell ref="C6:D6"/>
    <mergeCell ref="G6:H6"/>
    <mergeCell ref="AF6:AG6"/>
    <mergeCell ref="A8:B8"/>
    <mergeCell ref="L8:Y8"/>
    <mergeCell ref="AC8:AE8"/>
    <mergeCell ref="AF8:AG8"/>
    <mergeCell ref="A1:B4"/>
    <mergeCell ref="C1:AG1"/>
    <mergeCell ref="AH1:AI1"/>
    <mergeCell ref="C2:AG2"/>
    <mergeCell ref="AH2:AI2"/>
    <mergeCell ref="C3:AG3"/>
    <mergeCell ref="AH3:AI3"/>
    <mergeCell ref="C4:AG4"/>
    <mergeCell ref="AH4:AI4"/>
  </mergeCells>
  <pageMargins left="0.7" right="0.7" top="0.75" bottom="0.75" header="0.3" footer="0.3"/>
  <pageSetup paperSize="9"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SST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Alberto Cuesta Palacios</dc:creator>
  <cp:lastModifiedBy>Carlos Alberto Cuesta Palacios</cp:lastModifiedBy>
  <dcterms:created xsi:type="dcterms:W3CDTF">2023-01-20T14:05:45Z</dcterms:created>
  <dcterms:modified xsi:type="dcterms:W3CDTF">2023-01-20T14:06:41Z</dcterms:modified>
</cp:coreProperties>
</file>