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sociedades365-my.sharepoint.com/personal/rubenmp_supersociedades_gov_co/Documents/Documentos/Publicaciones/SGI/AP_142_ECO_20251024/"/>
    </mc:Choice>
  </mc:AlternateContent>
  <xr:revisionPtr revIDLastSave="2" documentId="13_ncr:1_{9318DB29-EA93-48DE-B417-52C9BADE9C4F}" xr6:coauthVersionLast="47" xr6:coauthVersionMax="47" xr10:uidLastSave="{36B43D50-0E09-4B77-9415-6626C1A4544F}"/>
  <bookViews>
    <workbookView xWindow="-120" yWindow="-120" windowWidth="29040" windowHeight="15840" xr2:uid="{00000000-000D-0000-FFFF-FFFF00000000}"/>
  </bookViews>
  <sheets>
    <sheet name="ECO-FM-007" sheetId="1" r:id="rId1"/>
    <sheet name="Datos" sheetId="2" state="hidden" r:id="rId2"/>
    <sheet name="Control de Cambios" sheetId="3" r:id="rId3"/>
  </sheets>
  <definedNames>
    <definedName name="_xlnm._FilterDatabase" localSheetId="2" hidden="1">'Control de Cambios'!$B$2:$E$7</definedName>
    <definedName name="_xlnm.Print_Area" localSheetId="0">'ECO-FM-007'!$A$1:$E$69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" l="1"/>
  <c r="D39" i="1" s="1"/>
  <c r="E17" i="1"/>
  <c r="E23" i="1" s="1"/>
  <c r="D16" i="1"/>
  <c r="D23" i="1"/>
  <c r="D14" i="1"/>
  <c r="E60" i="1"/>
  <c r="E56" i="1"/>
  <c r="E49" i="1"/>
  <c r="C27" i="1"/>
  <c r="C28" i="1"/>
  <c r="C29" i="1"/>
  <c r="C30" i="1"/>
  <c r="C31" i="1"/>
  <c r="C32" i="1"/>
  <c r="C35" i="1"/>
  <c r="D38" i="1" s="1"/>
  <c r="C36" i="1"/>
  <c r="C37" i="1"/>
  <c r="C38" i="1"/>
  <c r="D44" i="1"/>
  <c r="B15" i="2"/>
</calcChain>
</file>

<file path=xl/sharedStrings.xml><?xml version="1.0" encoding="utf-8"?>
<sst xmlns="http://schemas.openxmlformats.org/spreadsheetml/2006/main" count="94" uniqueCount="79">
  <si>
    <t>DETALLE</t>
  </si>
  <si>
    <t>VALOR</t>
  </si>
  <si>
    <t>Saldo en Bancos a la fecha (según Tesorería)</t>
  </si>
  <si>
    <t>DETALLE DE LA CONCILIACIÓN</t>
  </si>
  <si>
    <t>Conteo del dinero con el responsable (1)</t>
  </si>
  <si>
    <t>Recibos provisionales (2)</t>
  </si>
  <si>
    <t>(1) CONTEO DE DINERO EXISTENTE EN LA CAJA MENOR</t>
  </si>
  <si>
    <t>Billetes</t>
  </si>
  <si>
    <t>Cantidad</t>
  </si>
  <si>
    <t>Sub-Total</t>
  </si>
  <si>
    <t>Total</t>
  </si>
  <si>
    <t>Monedas</t>
  </si>
  <si>
    <t>TOTAL EN EFECTIVO</t>
  </si>
  <si>
    <t>SALDO A CONCILIAR:</t>
  </si>
  <si>
    <t>VALOR TOTAL RECIBOS PROVISIONALES:</t>
  </si>
  <si>
    <t>VALOR TOTAL RECIBOS DEFINITIVOS:</t>
  </si>
  <si>
    <t xml:space="preserve">(3) RECIBOS DEFINITIVOS:  Nos.        </t>
  </si>
  <si>
    <t>Recibos definitivos para Reintegro (3)</t>
  </si>
  <si>
    <t>SUMAS IGUALES</t>
  </si>
  <si>
    <t>Arqueo de Caja Menor</t>
  </si>
  <si>
    <t>Código: EC-F-005</t>
  </si>
  <si>
    <t>Versión 001</t>
  </si>
  <si>
    <t>Fecha: 23-12-09</t>
  </si>
  <si>
    <t>PROCESO: EVALUACIÓN Y CONTROL</t>
  </si>
  <si>
    <t>FORMATO: ARQUEO DE CAJA MENOR</t>
  </si>
  <si>
    <t xml:space="preserve"> RELACION  DE CHEQUES  PENDIENTES POR ENTREGAR </t>
  </si>
  <si>
    <t>Directorio Despachos Públicos</t>
  </si>
  <si>
    <t xml:space="preserve">BENEFICIARIO </t>
  </si>
  <si>
    <t>Uniples S.A.</t>
  </si>
  <si>
    <t>Carlos Alberto Romero Conde</t>
  </si>
  <si>
    <t>hamid Nicolas Aljure</t>
  </si>
  <si>
    <t>Welkem de colombia Ltda</t>
  </si>
  <si>
    <t>proofisillas Ltda</t>
  </si>
  <si>
    <t>Comunicaciones eInformática Ltda</t>
  </si>
  <si>
    <t>Sumimas S.A.S</t>
  </si>
  <si>
    <t xml:space="preserve">Cheques pendientes de Entrega </t>
  </si>
  <si>
    <t xml:space="preserve">Numero </t>
  </si>
  <si>
    <t xml:space="preserve">Beneficiario </t>
  </si>
  <si>
    <t xml:space="preserve"> Valor</t>
  </si>
  <si>
    <t xml:space="preserve">TOTAL  CHEQUES </t>
  </si>
  <si>
    <t xml:space="preserve">(4) RETENCIONES POR LEGALIZAR        </t>
  </si>
  <si>
    <t>Relación de Retenciones Efectuadas</t>
  </si>
  <si>
    <t>VALOR TOTAL RETENCIONES POR LEGALIZAR</t>
  </si>
  <si>
    <t xml:space="preserve">Funcionario Responsable: </t>
  </si>
  <si>
    <t>Fecha de realización :</t>
  </si>
  <si>
    <t>Retenciones por Legalizar (4 )</t>
  </si>
  <si>
    <t xml:space="preserve">CHEQUES  PENDIENTES DE ENTREGA </t>
  </si>
  <si>
    <t xml:space="preserve">Acto Adtivo que la  reglamenta : </t>
  </si>
  <si>
    <t>Valor asignado a la Caja Menor</t>
  </si>
  <si>
    <t>Número</t>
  </si>
  <si>
    <t>Funcionario Oficina de Control Interno</t>
  </si>
  <si>
    <t>(2) RECIBOS PROVISIONALES Nos.</t>
  </si>
  <si>
    <t xml:space="preserve">(5)  OBSERVACIONES : </t>
  </si>
  <si>
    <t>Productos alimenticios, bebidas y tabaco; textiles, prendas de vestir y productos de cuero</t>
  </si>
  <si>
    <t>Otros bienes transportables (excepto productos metálicos, maquinaria y equipo)</t>
  </si>
  <si>
    <t>Servicios prestados a las empresas y servicios de producción.</t>
  </si>
  <si>
    <t>Servicios de alojamiento; servicios de suministro de comidas y bebidas; servicios de transporte; y servicios de distribución de electricidad, gas y agua.</t>
  </si>
  <si>
    <t>CONTROL DE CAMBIOS</t>
  </si>
  <si>
    <t>Versión</t>
  </si>
  <si>
    <t>Fecha</t>
  </si>
  <si>
    <t xml:space="preserve">Descripción del Cambio </t>
  </si>
  <si>
    <t>001</t>
  </si>
  <si>
    <t xml:space="preserve">Creación del formato. </t>
  </si>
  <si>
    <t>002</t>
  </si>
  <si>
    <t xml:space="preserve">Sin dato </t>
  </si>
  <si>
    <t>003</t>
  </si>
  <si>
    <t>Actualización del documento.</t>
  </si>
  <si>
    <t>Verifique que este documento corresponda a la versión vigente antes de su uso.</t>
  </si>
  <si>
    <t>Código</t>
  </si>
  <si>
    <t>Clasificación de la información</t>
  </si>
  <si>
    <t>ECO-FM-007</t>
  </si>
  <si>
    <t>Pública</t>
  </si>
  <si>
    <t>004</t>
  </si>
  <si>
    <t>Póliza que ampara el manejo:</t>
  </si>
  <si>
    <t>Firmas</t>
  </si>
  <si>
    <t>Funcionario Responsable Caja Menor</t>
  </si>
  <si>
    <t xml:space="preserve"> GRUPO  O INTENDENCIA:</t>
  </si>
  <si>
    <t>Actualización del formato, se incluye Póliza que ampara el manejo y firma.</t>
  </si>
  <si>
    <t>24/102025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</si>
</sst>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240A]\ #,##0.00"/>
    <numFmt numFmtId="165" formatCode="[$$-240A]\ #,##0"/>
    <numFmt numFmtId="166" formatCode="&quot;$&quot;\ #,##0.00"/>
    <numFmt numFmtId="167" formatCode="&quot;$&quot;\ #,##0"/>
  </numFmts>
  <fonts count="17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b/>
      <sz val="12"/>
      <color rgb="FFFFFFFF"/>
      <name val="Verdana"/>
      <family val="2"/>
    </font>
    <font>
      <sz val="9"/>
      <color theme="1"/>
      <name val="Verdana"/>
      <family val="2"/>
    </font>
    <font>
      <sz val="8"/>
      <name val="Verdana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Verdana"/>
      <family val="2"/>
    </font>
    <font>
      <sz val="10"/>
      <name val="Verdana"/>
      <family val="2"/>
    </font>
    <font>
      <b/>
      <sz val="8"/>
      <color theme="0"/>
      <name val="Verdana"/>
      <family val="2"/>
    </font>
    <font>
      <b/>
      <sz val="9"/>
      <name val="Verdana"/>
      <family val="2"/>
    </font>
    <font>
      <sz val="9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2DCDB"/>
        <bgColor indexed="64"/>
      </patternFill>
    </fill>
    <fill>
      <patternFill patternType="solid">
        <fgColor rgb="FF96284B"/>
        <bgColor rgb="FF96284B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6284B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70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right"/>
    </xf>
    <xf numFmtId="0" fontId="1" fillId="0" borderId="0" xfId="0" applyFont="1"/>
    <xf numFmtId="4" fontId="1" fillId="0" borderId="0" xfId="0" applyNumberFormat="1" applyFont="1"/>
    <xf numFmtId="4" fontId="0" fillId="0" borderId="0" xfId="0" applyNumberFormat="1"/>
    <xf numFmtId="0" fontId="4" fillId="0" borderId="0" xfId="0" applyFont="1"/>
    <xf numFmtId="0" fontId="3" fillId="0" borderId="0" xfId="0" applyFont="1" applyAlignment="1">
      <alignment horizontal="left"/>
    </xf>
    <xf numFmtId="0" fontId="7" fillId="3" borderId="22" xfId="0" applyFont="1" applyFill="1" applyBorder="1" applyAlignment="1">
      <alignment horizontal="center" vertical="center" wrapText="1"/>
    </xf>
    <xf numFmtId="0" fontId="5" fillId="0" borderId="0" xfId="0" applyFont="1"/>
    <xf numFmtId="49" fontId="8" fillId="0" borderId="22" xfId="0" applyNumberFormat="1" applyFont="1" applyBorder="1" applyAlignment="1">
      <alignment horizontal="center" vertical="center"/>
    </xf>
    <xf numFmtId="14" fontId="8" fillId="0" borderId="22" xfId="0" applyNumberFormat="1" applyFont="1" applyBorder="1" applyAlignment="1">
      <alignment horizontal="center" vertical="center"/>
    </xf>
    <xf numFmtId="0" fontId="8" fillId="0" borderId="22" xfId="0" applyFont="1" applyBorder="1" applyAlignment="1">
      <alignment horizontal="justify" vertical="top" wrapText="1"/>
    </xf>
    <xf numFmtId="0" fontId="9" fillId="0" borderId="0" xfId="0" applyFont="1"/>
    <xf numFmtId="0" fontId="10" fillId="0" borderId="0" xfId="0" applyFont="1"/>
    <xf numFmtId="0" fontId="11" fillId="0" borderId="0" xfId="0" applyFont="1"/>
    <xf numFmtId="164" fontId="12" fillId="2" borderId="1" xfId="0" applyNumberFormat="1" applyFont="1" applyFill="1" applyBorder="1" applyAlignment="1">
      <alignment horizontal="center"/>
    </xf>
    <xf numFmtId="0" fontId="9" fillId="2" borderId="2" xfId="0" applyFont="1" applyFill="1" applyBorder="1"/>
    <xf numFmtId="164" fontId="9" fillId="0" borderId="9" xfId="0" applyNumberFormat="1" applyFont="1" applyBorder="1"/>
    <xf numFmtId="3" fontId="9" fillId="0" borderId="3" xfId="0" applyNumberFormat="1" applyFont="1" applyBorder="1" applyAlignment="1">
      <alignment horizontal="right"/>
    </xf>
    <xf numFmtId="0" fontId="9" fillId="0" borderId="4" xfId="0" applyFont="1" applyBorder="1"/>
    <xf numFmtId="0" fontId="9" fillId="0" borderId="5" xfId="0" applyFont="1" applyBorder="1"/>
    <xf numFmtId="164" fontId="9" fillId="0" borderId="5" xfId="0" applyNumberFormat="1" applyFont="1" applyBorder="1"/>
    <xf numFmtId="164" fontId="9" fillId="0" borderId="6" xfId="0" applyNumberFormat="1" applyFont="1" applyBorder="1" applyAlignment="1">
      <alignment horizontal="right"/>
    </xf>
    <xf numFmtId="0" fontId="12" fillId="0" borderId="7" xfId="0" applyFont="1" applyBorder="1"/>
    <xf numFmtId="0" fontId="9" fillId="0" borderId="8" xfId="0" applyFont="1" applyBorder="1"/>
    <xf numFmtId="164" fontId="9" fillId="0" borderId="8" xfId="0" applyNumberFormat="1" applyFont="1" applyBorder="1"/>
    <xf numFmtId="164" fontId="9" fillId="0" borderId="10" xfId="0" applyNumberFormat="1" applyFont="1" applyBorder="1"/>
    <xf numFmtId="0" fontId="9" fillId="0" borderId="11" xfId="0" applyFont="1" applyBorder="1" applyAlignment="1">
      <alignment horizontal="right"/>
    </xf>
    <xf numFmtId="164" fontId="9" fillId="0" borderId="3" xfId="0" applyNumberFormat="1" applyFont="1" applyBorder="1"/>
    <xf numFmtId="164" fontId="9" fillId="0" borderId="3" xfId="0" applyNumberFormat="1" applyFont="1" applyBorder="1" applyAlignment="1">
      <alignment horizontal="right"/>
    </xf>
    <xf numFmtId="0" fontId="12" fillId="0" borderId="12" xfId="0" applyFont="1" applyBorder="1"/>
    <xf numFmtId="164" fontId="9" fillId="0" borderId="13" xfId="0" applyNumberFormat="1" applyFont="1" applyBorder="1"/>
    <xf numFmtId="164" fontId="9" fillId="0" borderId="14" xfId="0" applyNumberFormat="1" applyFont="1" applyBorder="1"/>
    <xf numFmtId="0" fontId="12" fillId="0" borderId="15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164" fontId="12" fillId="0" borderId="16" xfId="0" applyNumberFormat="1" applyFont="1" applyBorder="1" applyAlignment="1">
      <alignment horizontal="center"/>
    </xf>
    <xf numFmtId="164" fontId="12" fillId="0" borderId="17" xfId="0" applyNumberFormat="1" applyFont="1" applyBorder="1" applyAlignment="1">
      <alignment horizontal="center"/>
    </xf>
    <xf numFmtId="167" fontId="9" fillId="0" borderId="18" xfId="0" applyNumberFormat="1" applyFont="1" applyBorder="1"/>
    <xf numFmtId="0" fontId="9" fillId="0" borderId="19" xfId="0" applyFont="1" applyBorder="1" applyAlignment="1">
      <alignment horizontal="center"/>
    </xf>
    <xf numFmtId="166" fontId="9" fillId="0" borderId="19" xfId="0" applyNumberFormat="1" applyFont="1" applyBorder="1" applyAlignment="1">
      <alignment horizontal="right"/>
    </xf>
    <xf numFmtId="164" fontId="12" fillId="0" borderId="28" xfId="0" applyNumberFormat="1" applyFont="1" applyBorder="1" applyAlignment="1">
      <alignment horizontal="center"/>
    </xf>
    <xf numFmtId="165" fontId="9" fillId="0" borderId="18" xfId="0" applyNumberFormat="1" applyFont="1" applyBorder="1"/>
    <xf numFmtId="166" fontId="9" fillId="0" borderId="20" xfId="0" applyNumberFormat="1" applyFont="1" applyBorder="1" applyAlignment="1">
      <alignment horizontal="right"/>
    </xf>
    <xf numFmtId="165" fontId="9" fillId="0" borderId="21" xfId="0" applyNumberFormat="1" applyFont="1" applyBorder="1"/>
    <xf numFmtId="166" fontId="9" fillId="0" borderId="22" xfId="0" applyNumberFormat="1" applyFont="1" applyBorder="1" applyAlignment="1">
      <alignment horizontal="right"/>
    </xf>
    <xf numFmtId="165" fontId="9" fillId="0" borderId="23" xfId="0" applyNumberFormat="1" applyFont="1" applyBorder="1"/>
    <xf numFmtId="166" fontId="9" fillId="0" borderId="23" xfId="0" applyNumberFormat="1" applyFont="1" applyBorder="1" applyAlignment="1">
      <alignment horizontal="right"/>
    </xf>
    <xf numFmtId="165" fontId="9" fillId="0" borderId="24" xfId="0" applyNumberFormat="1" applyFont="1" applyBorder="1"/>
    <xf numFmtId="166" fontId="9" fillId="0" borderId="25" xfId="0" applyNumberFormat="1" applyFont="1" applyBorder="1"/>
    <xf numFmtId="164" fontId="9" fillId="0" borderId="26" xfId="0" applyNumberFormat="1" applyFont="1" applyBorder="1"/>
    <xf numFmtId="166" fontId="12" fillId="0" borderId="16" xfId="0" applyNumberFormat="1" applyFont="1" applyBorder="1" applyAlignment="1">
      <alignment horizontal="center"/>
    </xf>
    <xf numFmtId="166" fontId="9" fillId="0" borderId="19" xfId="0" applyNumberFormat="1" applyFont="1" applyBorder="1"/>
    <xf numFmtId="165" fontId="9" fillId="0" borderId="20" xfId="0" applyNumberFormat="1" applyFont="1" applyBorder="1"/>
    <xf numFmtId="166" fontId="9" fillId="0" borderId="22" xfId="0" applyNumberFormat="1" applyFont="1" applyBorder="1"/>
    <xf numFmtId="165" fontId="9" fillId="0" borderId="27" xfId="0" applyNumberFormat="1" applyFont="1" applyBorder="1"/>
    <xf numFmtId="166" fontId="9" fillId="0" borderId="28" xfId="0" applyNumberFormat="1" applyFont="1" applyBorder="1"/>
    <xf numFmtId="165" fontId="12" fillId="0" borderId="29" xfId="0" applyNumberFormat="1" applyFont="1" applyBorder="1"/>
    <xf numFmtId="0" fontId="12" fillId="0" borderId="30" xfId="0" applyFont="1" applyBorder="1"/>
    <xf numFmtId="165" fontId="12" fillId="0" borderId="30" xfId="0" applyNumberFormat="1" applyFont="1" applyBorder="1"/>
    <xf numFmtId="164" fontId="12" fillId="0" borderId="31" xfId="0" applyNumberFormat="1" applyFont="1" applyBorder="1" applyAlignment="1">
      <alignment horizontal="right"/>
    </xf>
    <xf numFmtId="164" fontId="12" fillId="0" borderId="2" xfId="0" applyNumberFormat="1" applyFont="1" applyBorder="1" applyAlignment="1">
      <alignment horizontal="right"/>
    </xf>
    <xf numFmtId="165" fontId="12" fillId="0" borderId="15" xfId="0" applyNumberFormat="1" applyFont="1" applyBorder="1"/>
    <xf numFmtId="1" fontId="9" fillId="0" borderId="21" xfId="0" applyNumberFormat="1" applyFont="1" applyBorder="1"/>
    <xf numFmtId="0" fontId="9" fillId="0" borderId="22" xfId="0" applyFont="1" applyBorder="1" applyAlignment="1">
      <alignment horizontal="center" wrapText="1"/>
    </xf>
    <xf numFmtId="165" fontId="12" fillId="0" borderId="9" xfId="0" applyNumberFormat="1" applyFont="1" applyBorder="1" applyAlignment="1">
      <alignment horizontal="center"/>
    </xf>
    <xf numFmtId="165" fontId="12" fillId="0" borderId="13" xfId="0" applyNumberFormat="1" applyFont="1" applyBorder="1" applyAlignment="1">
      <alignment horizontal="center"/>
    </xf>
    <xf numFmtId="165" fontId="9" fillId="0" borderId="9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right"/>
    </xf>
    <xf numFmtId="165" fontId="12" fillId="0" borderId="17" xfId="0" applyNumberFormat="1" applyFont="1" applyBorder="1" applyAlignment="1">
      <alignment horizontal="center"/>
    </xf>
    <xf numFmtId="164" fontId="12" fillId="0" borderId="17" xfId="0" applyNumberFormat="1" applyFont="1" applyBorder="1" applyAlignment="1">
      <alignment horizontal="right"/>
    </xf>
    <xf numFmtId="0" fontId="9" fillId="0" borderId="33" xfId="0" applyFont="1" applyBorder="1"/>
    <xf numFmtId="0" fontId="9" fillId="0" borderId="32" xfId="0" applyFont="1" applyBorder="1"/>
    <xf numFmtId="0" fontId="12" fillId="0" borderId="14" xfId="0" applyFont="1" applyBorder="1"/>
    <xf numFmtId="0" fontId="12" fillId="0" borderId="33" xfId="0" applyFont="1" applyBorder="1"/>
    <xf numFmtId="0" fontId="12" fillId="0" borderId="32" xfId="0" applyFont="1" applyBorder="1"/>
    <xf numFmtId="0" fontId="12" fillId="0" borderId="34" xfId="0" applyFont="1" applyBorder="1"/>
    <xf numFmtId="0" fontId="12" fillId="2" borderId="35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16" fillId="0" borderId="4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49" fontId="16" fillId="0" borderId="23" xfId="0" applyNumberFormat="1" applyFont="1" applyBorder="1" applyAlignment="1">
      <alignment horizontal="center" vertical="center"/>
    </xf>
    <xf numFmtId="14" fontId="16" fillId="0" borderId="23" xfId="0" applyNumberFormat="1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0" xfId="0" applyFont="1"/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4" fillId="5" borderId="45" xfId="0" applyFont="1" applyFill="1" applyBorder="1" applyAlignment="1">
      <alignment horizontal="center" vertical="center"/>
    </xf>
    <xf numFmtId="0" fontId="14" fillId="5" borderId="43" xfId="0" applyFont="1" applyFill="1" applyBorder="1" applyAlignment="1">
      <alignment horizontal="center" vertical="center"/>
    </xf>
    <xf numFmtId="0" fontId="14" fillId="5" borderId="31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left" indent="1"/>
    </xf>
    <xf numFmtId="0" fontId="9" fillId="0" borderId="0" xfId="0" applyFont="1" applyAlignment="1">
      <alignment horizontal="left" indent="1"/>
    </xf>
    <xf numFmtId="0" fontId="9" fillId="0" borderId="14" xfId="0" applyFont="1" applyBorder="1" applyAlignment="1">
      <alignment horizontal="left" indent="1"/>
    </xf>
    <xf numFmtId="0" fontId="12" fillId="2" borderId="35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12" fillId="4" borderId="35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9" fillId="4" borderId="14" xfId="0" applyFont="1" applyFill="1" applyBorder="1" applyAlignment="1">
      <alignment horizontal="center"/>
    </xf>
    <xf numFmtId="0" fontId="12" fillId="4" borderId="35" xfId="0" applyFont="1" applyFill="1" applyBorder="1" applyAlignment="1">
      <alignment horizontal="left"/>
    </xf>
    <xf numFmtId="0" fontId="9" fillId="4" borderId="0" xfId="0" applyFont="1" applyFill="1" applyAlignment="1">
      <alignment horizontal="left"/>
    </xf>
    <xf numFmtId="0" fontId="9" fillId="4" borderId="14" xfId="0" applyFont="1" applyFill="1" applyBorder="1" applyAlignment="1">
      <alignment horizontal="left"/>
    </xf>
    <xf numFmtId="0" fontId="12" fillId="4" borderId="33" xfId="0" applyFont="1" applyFill="1" applyBorder="1" applyAlignment="1">
      <alignment horizontal="left"/>
    </xf>
    <xf numFmtId="0" fontId="12" fillId="4" borderId="32" xfId="0" applyFont="1" applyFill="1" applyBorder="1" applyAlignment="1">
      <alignment horizontal="left"/>
    </xf>
    <xf numFmtId="0" fontId="12" fillId="4" borderId="34" xfId="0" applyFont="1" applyFill="1" applyBorder="1" applyAlignment="1">
      <alignment horizontal="left"/>
    </xf>
    <xf numFmtId="0" fontId="12" fillId="4" borderId="7" xfId="0" applyFont="1" applyFill="1" applyBorder="1" applyAlignment="1">
      <alignment horizontal="center"/>
    </xf>
    <xf numFmtId="0" fontId="12" fillId="4" borderId="8" xfId="0" applyFont="1" applyFill="1" applyBorder="1" applyAlignment="1">
      <alignment horizontal="center"/>
    </xf>
    <xf numFmtId="0" fontId="12" fillId="4" borderId="13" xfId="0" applyFont="1" applyFill="1" applyBorder="1" applyAlignment="1">
      <alignment horizontal="center"/>
    </xf>
    <xf numFmtId="164" fontId="12" fillId="0" borderId="7" xfId="0" applyNumberFormat="1" applyFont="1" applyBorder="1" applyAlignment="1">
      <alignment horizontal="left"/>
    </xf>
    <xf numFmtId="164" fontId="12" fillId="0" borderId="8" xfId="0" applyNumberFormat="1" applyFont="1" applyBorder="1" applyAlignment="1">
      <alignment horizontal="left"/>
    </xf>
    <xf numFmtId="164" fontId="12" fillId="0" borderId="13" xfId="0" applyNumberFormat="1" applyFont="1" applyBorder="1" applyAlignment="1">
      <alignment horizontal="left"/>
    </xf>
    <xf numFmtId="165" fontId="12" fillId="0" borderId="7" xfId="0" applyNumberFormat="1" applyFont="1" applyBorder="1" applyAlignment="1">
      <alignment horizontal="left"/>
    </xf>
    <xf numFmtId="165" fontId="12" fillId="0" borderId="8" xfId="0" applyNumberFormat="1" applyFont="1" applyBorder="1" applyAlignment="1">
      <alignment horizontal="left"/>
    </xf>
    <xf numFmtId="165" fontId="12" fillId="0" borderId="13" xfId="0" applyNumberFormat="1" applyFont="1" applyBorder="1" applyAlignment="1">
      <alignment horizontal="left"/>
    </xf>
    <xf numFmtId="164" fontId="9" fillId="0" borderId="36" xfId="0" applyNumberFormat="1" applyFont="1" applyBorder="1" applyAlignment="1">
      <alignment horizontal="left" vertical="top" wrapText="1" indent="1"/>
    </xf>
    <xf numFmtId="164" fontId="9" fillId="0" borderId="37" xfId="0" applyNumberFormat="1" applyFont="1" applyBorder="1" applyAlignment="1">
      <alignment horizontal="left" vertical="top" wrapText="1" indent="1"/>
    </xf>
    <xf numFmtId="164" fontId="9" fillId="0" borderId="3" xfId="0" applyNumberFormat="1" applyFont="1" applyBorder="1" applyAlignment="1">
      <alignment horizontal="left" vertical="top" wrapText="1" indent="1"/>
    </xf>
    <xf numFmtId="165" fontId="12" fillId="0" borderId="29" xfId="0" applyNumberFormat="1" applyFont="1" applyBorder="1" applyAlignment="1">
      <alignment horizontal="center"/>
    </xf>
    <xf numFmtId="165" fontId="12" fillId="0" borderId="30" xfId="0" applyNumberFormat="1" applyFont="1" applyBorder="1" applyAlignment="1">
      <alignment horizontal="center"/>
    </xf>
    <xf numFmtId="165" fontId="12" fillId="0" borderId="38" xfId="0" applyNumberFormat="1" applyFont="1" applyBorder="1" applyAlignment="1">
      <alignment horizontal="center"/>
    </xf>
    <xf numFmtId="165" fontId="9" fillId="0" borderId="8" xfId="0" applyNumberFormat="1" applyFont="1" applyBorder="1" applyAlignment="1">
      <alignment horizontal="justify" wrapText="1"/>
    </xf>
    <xf numFmtId="0" fontId="13" fillId="0" borderId="8" xfId="0" applyFont="1" applyBorder="1" applyAlignment="1">
      <alignment horizontal="justify" wrapText="1"/>
    </xf>
    <xf numFmtId="0" fontId="13" fillId="0" borderId="13" xfId="0" applyFont="1" applyBorder="1" applyAlignment="1">
      <alignment horizontal="justify" wrapText="1"/>
    </xf>
    <xf numFmtId="0" fontId="9" fillId="0" borderId="4" xfId="0" applyFont="1" applyBorder="1" applyAlignment="1">
      <alignment horizontal="left" indent="1"/>
    </xf>
    <xf numFmtId="0" fontId="9" fillId="0" borderId="5" xfId="0" applyFont="1" applyBorder="1" applyAlignment="1">
      <alignment horizontal="left" indent="1"/>
    </xf>
    <xf numFmtId="0" fontId="9" fillId="0" borderId="41" xfId="0" applyFont="1" applyBorder="1" applyAlignment="1">
      <alignment horizontal="left" indent="1"/>
    </xf>
    <xf numFmtId="0" fontId="12" fillId="2" borderId="33" xfId="0" applyFont="1" applyFill="1" applyBorder="1" applyAlignment="1">
      <alignment horizontal="left" vertical="center"/>
    </xf>
    <xf numFmtId="0" fontId="12" fillId="2" borderId="32" xfId="0" applyFont="1" applyFill="1" applyBorder="1" applyAlignment="1">
      <alignment horizontal="left" vertical="center"/>
    </xf>
    <xf numFmtId="0" fontId="12" fillId="2" borderId="34" xfId="0" applyFont="1" applyFill="1" applyBorder="1" applyAlignment="1">
      <alignment horizontal="left" vertical="center"/>
    </xf>
    <xf numFmtId="0" fontId="12" fillId="2" borderId="29" xfId="0" applyFont="1" applyFill="1" applyBorder="1" applyAlignment="1">
      <alignment horizontal="center"/>
    </xf>
    <xf numFmtId="0" fontId="12" fillId="2" borderId="30" xfId="0" applyFont="1" applyFill="1" applyBorder="1" applyAlignment="1">
      <alignment horizontal="center"/>
    </xf>
    <xf numFmtId="0" fontId="12" fillId="0" borderId="35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4" xfId="0" applyFont="1" applyBorder="1" applyAlignment="1">
      <alignment horizontal="center"/>
    </xf>
    <xf numFmtId="164" fontId="9" fillId="0" borderId="21" xfId="0" applyNumberFormat="1" applyFont="1" applyBorder="1" applyAlignment="1">
      <alignment horizontal="left" indent="1"/>
    </xf>
    <xf numFmtId="164" fontId="9" fillId="0" borderId="22" xfId="0" applyNumberFormat="1" applyFont="1" applyBorder="1" applyAlignment="1">
      <alignment horizontal="left" indent="1"/>
    </xf>
    <xf numFmtId="164" fontId="9" fillId="0" borderId="23" xfId="0" applyNumberFormat="1" applyFont="1" applyBorder="1" applyAlignment="1">
      <alignment horizontal="left" indent="1"/>
    </xf>
    <xf numFmtId="0" fontId="9" fillId="0" borderId="39" xfId="0" applyFont="1" applyBorder="1" applyAlignment="1">
      <alignment horizontal="justify"/>
    </xf>
    <xf numFmtId="0" fontId="9" fillId="0" borderId="40" xfId="0" applyFont="1" applyBorder="1" applyAlignment="1">
      <alignment horizontal="justify"/>
    </xf>
    <xf numFmtId="0" fontId="9" fillId="0" borderId="11" xfId="0" applyFont="1" applyBorder="1" applyAlignment="1">
      <alignment horizontal="justify"/>
    </xf>
    <xf numFmtId="0" fontId="9" fillId="0" borderId="21" xfId="0" applyFont="1" applyBorder="1" applyAlignment="1">
      <alignment horizontal="left" indent="1"/>
    </xf>
    <xf numFmtId="0" fontId="9" fillId="0" borderId="22" xfId="0" applyFont="1" applyBorder="1" applyAlignment="1">
      <alignment horizontal="left" indent="1"/>
    </xf>
    <xf numFmtId="0" fontId="9" fillId="0" borderId="19" xfId="0" applyFont="1" applyBorder="1" applyAlignment="1">
      <alignment horizontal="left" indent="1"/>
    </xf>
    <xf numFmtId="165" fontId="12" fillId="0" borderId="8" xfId="0" applyNumberFormat="1" applyFont="1" applyBorder="1" applyAlignment="1">
      <alignment horizontal="center" wrapText="1"/>
    </xf>
    <xf numFmtId="0" fontId="13" fillId="0" borderId="8" xfId="0" applyFont="1" applyBorder="1" applyAlignment="1">
      <alignment horizontal="center" wrapText="1"/>
    </xf>
    <xf numFmtId="0" fontId="13" fillId="0" borderId="13" xfId="0" applyFont="1" applyBorder="1" applyAlignment="1">
      <alignment horizontal="center" wrapText="1"/>
    </xf>
    <xf numFmtId="165" fontId="9" fillId="0" borderId="7" xfId="0" applyNumberFormat="1" applyFont="1" applyBorder="1" applyAlignment="1">
      <alignment horizontal="justify" wrapText="1"/>
    </xf>
    <xf numFmtId="165" fontId="9" fillId="0" borderId="13" xfId="0" applyNumberFormat="1" applyFont="1" applyBorder="1" applyAlignment="1">
      <alignment horizontal="justify" wrapText="1"/>
    </xf>
    <xf numFmtId="0" fontId="12" fillId="4" borderId="0" xfId="0" applyFont="1" applyFill="1" applyAlignment="1">
      <alignment horizontal="center"/>
    </xf>
    <xf numFmtId="0" fontId="12" fillId="4" borderId="14" xfId="0" applyFont="1" applyFill="1" applyBorder="1" applyAlignment="1">
      <alignment horizontal="center"/>
    </xf>
    <xf numFmtId="164" fontId="9" fillId="0" borderId="36" xfId="0" applyNumberFormat="1" applyFont="1" applyBorder="1" applyAlignment="1">
      <alignment horizontal="left" wrapText="1" indent="1"/>
    </xf>
    <xf numFmtId="164" fontId="9" fillId="0" borderId="37" xfId="0" applyNumberFormat="1" applyFont="1" applyBorder="1" applyAlignment="1">
      <alignment horizontal="left" wrapText="1" indent="1"/>
    </xf>
    <xf numFmtId="164" fontId="9" fillId="0" borderId="3" xfId="0" applyNumberFormat="1" applyFont="1" applyBorder="1" applyAlignment="1">
      <alignment horizontal="left" wrapText="1" indent="1"/>
    </xf>
    <xf numFmtId="0" fontId="12" fillId="0" borderId="35" xfId="0" applyFont="1" applyBorder="1" applyAlignment="1">
      <alignment horizontal="left" indent="1"/>
    </xf>
    <xf numFmtId="0" fontId="12" fillId="0" borderId="0" xfId="0" applyFont="1" applyAlignment="1">
      <alignment horizontal="left" indent="1"/>
    </xf>
    <xf numFmtId="0" fontId="12" fillId="0" borderId="14" xfId="0" applyFont="1" applyBorder="1" applyAlignment="1">
      <alignment horizontal="left" indent="1"/>
    </xf>
    <xf numFmtId="165" fontId="9" fillId="0" borderId="39" xfId="0" applyNumberFormat="1" applyFont="1" applyBorder="1" applyAlignment="1">
      <alignment horizontal="left"/>
    </xf>
    <xf numFmtId="165" fontId="9" fillId="0" borderId="40" xfId="0" applyNumberFormat="1" applyFont="1" applyBorder="1" applyAlignment="1">
      <alignment horizontal="left"/>
    </xf>
    <xf numFmtId="165" fontId="9" fillId="0" borderId="11" xfId="0" applyNumberFormat="1" applyFont="1" applyBorder="1" applyAlignment="1">
      <alignment horizontal="left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628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201684</xdr:colOff>
      <xdr:row>0</xdr:row>
      <xdr:rowOff>107673</xdr:rowOff>
    </xdr:from>
    <xdr:to>
      <xdr:col>1</xdr:col>
      <xdr:colOff>831161</xdr:colOff>
      <xdr:row>3</xdr:row>
      <xdr:rowOff>126687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56B8956-C77E-3CD7-78F4-E6A27562DE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201684" y="107673"/>
          <a:ext cx="1324802" cy="7619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70"/>
  <sheetViews>
    <sheetView showGridLines="0" tabSelected="1" zoomScale="90" zoomScaleNormal="90" workbookViewId="0">
      <selection sqref="A1:B4"/>
    </sheetView>
  </sheetViews>
  <sheetFormatPr baseColWidth="10" defaultRowHeight="12.75" x14ac:dyDescent="0.2"/>
  <cols>
    <col min="1" max="1" width="10.42578125" customWidth="1"/>
    <col min="2" max="2" width="15.5703125" customWidth="1"/>
    <col min="3" max="3" width="53" customWidth="1"/>
    <col min="4" max="4" width="29.42578125" customWidth="1"/>
    <col min="5" max="5" width="34" customWidth="1"/>
    <col min="7" max="7" width="16.7109375" customWidth="1"/>
  </cols>
  <sheetData>
    <row r="1" spans="1:21" ht="21" customHeight="1" x14ac:dyDescent="0.2">
      <c r="A1" s="86"/>
      <c r="B1" s="87"/>
      <c r="C1" s="96" t="s">
        <v>23</v>
      </c>
      <c r="D1" s="80" t="s">
        <v>68</v>
      </c>
      <c r="E1" s="80" t="s">
        <v>70</v>
      </c>
      <c r="U1" t="s">
        <v>20</v>
      </c>
    </row>
    <row r="2" spans="1:21" ht="20.25" customHeight="1" x14ac:dyDescent="0.2">
      <c r="A2" s="88"/>
      <c r="B2" s="89"/>
      <c r="C2" s="97"/>
      <c r="D2" s="81" t="s">
        <v>58</v>
      </c>
      <c r="E2" s="82" t="s">
        <v>72</v>
      </c>
      <c r="U2" t="s">
        <v>21</v>
      </c>
    </row>
    <row r="3" spans="1:21" ht="17.25" customHeight="1" x14ac:dyDescent="0.2">
      <c r="A3" s="88"/>
      <c r="B3" s="89"/>
      <c r="C3" s="98" t="s">
        <v>24</v>
      </c>
      <c r="D3" s="81" t="s">
        <v>59</v>
      </c>
      <c r="E3" s="83" t="s">
        <v>78</v>
      </c>
      <c r="U3" t="s">
        <v>22</v>
      </c>
    </row>
    <row r="4" spans="1:21" ht="18.75" customHeight="1" thickBot="1" x14ac:dyDescent="0.25">
      <c r="A4" s="88"/>
      <c r="B4" s="89"/>
      <c r="C4" s="99"/>
      <c r="D4" s="84" t="s">
        <v>69</v>
      </c>
      <c r="E4" s="84" t="s">
        <v>71</v>
      </c>
    </row>
    <row r="5" spans="1:21" ht="18.75" customHeight="1" thickBot="1" x14ac:dyDescent="0.25">
      <c r="A5" s="90" t="s">
        <v>76</v>
      </c>
      <c r="B5" s="91"/>
      <c r="C5" s="91"/>
      <c r="D5" s="91"/>
      <c r="E5" s="92"/>
    </row>
    <row r="6" spans="1:21" ht="18" customHeight="1" thickBot="1" x14ac:dyDescent="0.25">
      <c r="A6" s="93" t="s">
        <v>19</v>
      </c>
      <c r="B6" s="94"/>
      <c r="C6" s="94"/>
      <c r="D6" s="94"/>
      <c r="E6" s="95"/>
    </row>
    <row r="7" spans="1:21" ht="21.75" customHeight="1" x14ac:dyDescent="0.2">
      <c r="A7" s="103" t="s">
        <v>43</v>
      </c>
      <c r="B7" s="104"/>
      <c r="C7" s="104"/>
      <c r="D7" s="104"/>
      <c r="E7" s="105"/>
    </row>
    <row r="8" spans="1:21" ht="21.75" customHeight="1" x14ac:dyDescent="0.2">
      <c r="A8" s="103" t="s">
        <v>44</v>
      </c>
      <c r="B8" s="104"/>
      <c r="C8" s="104"/>
      <c r="D8" s="104"/>
      <c r="E8" s="105"/>
    </row>
    <row r="9" spans="1:21" ht="21.75" customHeight="1" x14ac:dyDescent="0.2">
      <c r="A9" s="77" t="s">
        <v>47</v>
      </c>
      <c r="B9" s="78"/>
      <c r="C9" s="78"/>
      <c r="D9" s="78"/>
      <c r="E9" s="79"/>
    </row>
    <row r="10" spans="1:21" ht="21.75" customHeight="1" thickBot="1" x14ac:dyDescent="0.25">
      <c r="A10" s="136" t="s">
        <v>73</v>
      </c>
      <c r="B10" s="137"/>
      <c r="C10" s="137"/>
      <c r="D10" s="137"/>
      <c r="E10" s="138"/>
    </row>
    <row r="11" spans="1:21" ht="13.5" thickBot="1" x14ac:dyDescent="0.25">
      <c r="A11" s="139" t="s">
        <v>0</v>
      </c>
      <c r="B11" s="140"/>
      <c r="C11" s="140"/>
      <c r="D11" s="16" t="s">
        <v>1</v>
      </c>
      <c r="E11" s="17"/>
    </row>
    <row r="12" spans="1:21" ht="13.5" thickBot="1" x14ac:dyDescent="0.25">
      <c r="A12" s="147" t="s">
        <v>48</v>
      </c>
      <c r="B12" s="148"/>
      <c r="C12" s="149"/>
      <c r="D12" s="18"/>
      <c r="E12" s="19"/>
    </row>
    <row r="13" spans="1:21" ht="13.5" thickBot="1" x14ac:dyDescent="0.25">
      <c r="A13" s="20" t="s">
        <v>2</v>
      </c>
      <c r="B13" s="21"/>
      <c r="C13" s="22"/>
      <c r="D13" s="18"/>
      <c r="E13" s="23"/>
    </row>
    <row r="14" spans="1:21" ht="13.5" thickBot="1" x14ac:dyDescent="0.25">
      <c r="A14" s="24" t="s">
        <v>13</v>
      </c>
      <c r="B14" s="25"/>
      <c r="C14" s="26"/>
      <c r="D14" s="18">
        <f>SUM(D12-D13)</f>
        <v>0</v>
      </c>
      <c r="E14" s="27"/>
    </row>
    <row r="15" spans="1:21" ht="13.5" thickBot="1" x14ac:dyDescent="0.25">
      <c r="A15" s="141" t="s">
        <v>3</v>
      </c>
      <c r="B15" s="142"/>
      <c r="C15" s="142"/>
      <c r="D15" s="142"/>
      <c r="E15" s="143"/>
    </row>
    <row r="16" spans="1:21" ht="13.5" thickBot="1" x14ac:dyDescent="0.25">
      <c r="A16" s="147" t="s">
        <v>48</v>
      </c>
      <c r="B16" s="148"/>
      <c r="C16" s="149"/>
      <c r="D16" s="18">
        <f>+D12</f>
        <v>0</v>
      </c>
      <c r="E16" s="28"/>
    </row>
    <row r="17" spans="1:7" x14ac:dyDescent="0.2">
      <c r="A17" s="150" t="s">
        <v>2</v>
      </c>
      <c r="B17" s="151"/>
      <c r="C17" s="151"/>
      <c r="D17" s="152"/>
      <c r="E17" s="29">
        <f>+D13</f>
        <v>0</v>
      </c>
      <c r="G17" s="1"/>
    </row>
    <row r="18" spans="1:7" x14ac:dyDescent="0.2">
      <c r="A18" s="150" t="s">
        <v>4</v>
      </c>
      <c r="B18" s="151"/>
      <c r="C18" s="151"/>
      <c r="D18" s="151"/>
      <c r="E18" s="30"/>
      <c r="G18" s="2"/>
    </row>
    <row r="19" spans="1:7" x14ac:dyDescent="0.2">
      <c r="A19" s="150" t="s">
        <v>35</v>
      </c>
      <c r="B19" s="151"/>
      <c r="C19" s="151"/>
      <c r="D19" s="151"/>
      <c r="E19" s="30"/>
      <c r="G19" s="2"/>
    </row>
    <row r="20" spans="1:7" x14ac:dyDescent="0.2">
      <c r="A20" s="150" t="s">
        <v>5</v>
      </c>
      <c r="B20" s="151"/>
      <c r="C20" s="151"/>
      <c r="D20" s="151"/>
      <c r="E20" s="30"/>
      <c r="G20" s="2"/>
    </row>
    <row r="21" spans="1:7" ht="13.5" thickBot="1" x14ac:dyDescent="0.25">
      <c r="A21" s="133" t="s">
        <v>17</v>
      </c>
      <c r="B21" s="134"/>
      <c r="C21" s="134"/>
      <c r="D21" s="135"/>
      <c r="E21" s="27"/>
      <c r="G21" s="1"/>
    </row>
    <row r="22" spans="1:7" ht="13.5" thickBot="1" x14ac:dyDescent="0.25">
      <c r="A22" s="133" t="s">
        <v>45</v>
      </c>
      <c r="B22" s="134"/>
      <c r="C22" s="134"/>
      <c r="D22" s="135"/>
      <c r="E22" s="27"/>
      <c r="G22" s="1"/>
    </row>
    <row r="23" spans="1:7" ht="13.5" thickBot="1" x14ac:dyDescent="0.25">
      <c r="A23" s="31" t="s">
        <v>18</v>
      </c>
      <c r="B23" s="25"/>
      <c r="C23" s="25"/>
      <c r="D23" s="18">
        <f>+D16</f>
        <v>0</v>
      </c>
      <c r="E23" s="32">
        <f>SUM(E17+E18+E20+E21)-(E19+E22)</f>
        <v>0</v>
      </c>
      <c r="G23" s="1"/>
    </row>
    <row r="24" spans="1:7" ht="13.5" thickBot="1" x14ac:dyDescent="0.25">
      <c r="A24" s="115" t="s">
        <v>6</v>
      </c>
      <c r="B24" s="116"/>
      <c r="C24" s="116"/>
      <c r="D24" s="117"/>
      <c r="E24" s="33"/>
    </row>
    <row r="25" spans="1:7" ht="13.5" thickBot="1" x14ac:dyDescent="0.25">
      <c r="A25" s="34" t="s">
        <v>7</v>
      </c>
      <c r="B25" s="35" t="s">
        <v>8</v>
      </c>
      <c r="C25" s="36" t="s">
        <v>9</v>
      </c>
      <c r="D25" s="37" t="s">
        <v>10</v>
      </c>
      <c r="E25" s="33"/>
    </row>
    <row r="26" spans="1:7" x14ac:dyDescent="0.2">
      <c r="A26" s="38">
        <v>100000</v>
      </c>
      <c r="B26" s="39"/>
      <c r="C26" s="40">
        <v>0</v>
      </c>
      <c r="D26" s="41"/>
      <c r="E26" s="33"/>
    </row>
    <row r="27" spans="1:7" x14ac:dyDescent="0.2">
      <c r="A27" s="42">
        <v>50000</v>
      </c>
      <c r="B27" s="39"/>
      <c r="C27" s="40">
        <f t="shared" ref="C27:C32" si="0">+A27*B27</f>
        <v>0</v>
      </c>
      <c r="D27" s="43"/>
      <c r="E27" s="33"/>
    </row>
    <row r="28" spans="1:7" x14ac:dyDescent="0.2">
      <c r="A28" s="44">
        <v>20000</v>
      </c>
      <c r="B28" s="39"/>
      <c r="C28" s="45">
        <f t="shared" si="0"/>
        <v>0</v>
      </c>
      <c r="D28" s="46"/>
      <c r="E28" s="33"/>
    </row>
    <row r="29" spans="1:7" x14ac:dyDescent="0.2">
      <c r="A29" s="44">
        <v>10000</v>
      </c>
      <c r="B29" s="39"/>
      <c r="C29" s="45">
        <f t="shared" si="0"/>
        <v>0</v>
      </c>
      <c r="D29" s="47"/>
      <c r="E29" s="33"/>
    </row>
    <row r="30" spans="1:7" x14ac:dyDescent="0.2">
      <c r="A30" s="44">
        <v>5000</v>
      </c>
      <c r="B30" s="39"/>
      <c r="C30" s="45">
        <f t="shared" si="0"/>
        <v>0</v>
      </c>
      <c r="D30" s="47"/>
      <c r="E30" s="33"/>
    </row>
    <row r="31" spans="1:7" x14ac:dyDescent="0.2">
      <c r="A31" s="44">
        <v>2000</v>
      </c>
      <c r="B31" s="39"/>
      <c r="C31" s="45">
        <f t="shared" si="0"/>
        <v>0</v>
      </c>
      <c r="D31" s="46"/>
      <c r="E31" s="33"/>
    </row>
    <row r="32" spans="1:7" ht="13.5" thickBot="1" x14ac:dyDescent="0.25">
      <c r="A32" s="48">
        <v>1000</v>
      </c>
      <c r="B32" s="39"/>
      <c r="C32" s="49">
        <f t="shared" si="0"/>
        <v>0</v>
      </c>
      <c r="D32" s="50">
        <f>SUM(C26:C32)</f>
        <v>0</v>
      </c>
      <c r="E32" s="33"/>
    </row>
    <row r="33" spans="1:5" ht="13.5" thickBot="1" x14ac:dyDescent="0.25">
      <c r="A33" s="34" t="s">
        <v>11</v>
      </c>
      <c r="B33" s="35" t="s">
        <v>8</v>
      </c>
      <c r="C33" s="51" t="s">
        <v>9</v>
      </c>
      <c r="D33" s="37"/>
      <c r="E33" s="33"/>
    </row>
    <row r="34" spans="1:5" x14ac:dyDescent="0.2">
      <c r="A34" s="42">
        <v>1000</v>
      </c>
      <c r="B34" s="39"/>
      <c r="C34" s="52">
        <v>0</v>
      </c>
      <c r="D34" s="41"/>
      <c r="E34" s="33"/>
    </row>
    <row r="35" spans="1:5" x14ac:dyDescent="0.2">
      <c r="A35" s="42">
        <v>500</v>
      </c>
      <c r="B35" s="39"/>
      <c r="C35" s="52">
        <f>+A35*B35</f>
        <v>0</v>
      </c>
      <c r="D35" s="53"/>
      <c r="E35" s="33"/>
    </row>
    <row r="36" spans="1:5" x14ac:dyDescent="0.2">
      <c r="A36" s="44">
        <v>200</v>
      </c>
      <c r="B36" s="39"/>
      <c r="C36" s="54">
        <f>+A36*B36</f>
        <v>0</v>
      </c>
      <c r="D36" s="46"/>
      <c r="E36" s="33"/>
    </row>
    <row r="37" spans="1:5" x14ac:dyDescent="0.2">
      <c r="A37" s="44">
        <v>100</v>
      </c>
      <c r="B37" s="39"/>
      <c r="C37" s="54">
        <f>+A37*B37</f>
        <v>0</v>
      </c>
      <c r="D37" s="46"/>
      <c r="E37" s="33"/>
    </row>
    <row r="38" spans="1:5" ht="13.5" thickBot="1" x14ac:dyDescent="0.25">
      <c r="A38" s="55">
        <v>50</v>
      </c>
      <c r="B38" s="39"/>
      <c r="C38" s="49">
        <f>+A38*B38</f>
        <v>0</v>
      </c>
      <c r="D38" s="56">
        <f>SUM(C34:C38)</f>
        <v>0</v>
      </c>
      <c r="E38" s="33"/>
    </row>
    <row r="39" spans="1:5" ht="13.5" thickBot="1" x14ac:dyDescent="0.25">
      <c r="A39" s="57" t="s">
        <v>12</v>
      </c>
      <c r="B39" s="58"/>
      <c r="C39" s="59"/>
      <c r="D39" s="60">
        <f>+D32+D38</f>
        <v>0</v>
      </c>
      <c r="E39" s="33"/>
    </row>
    <row r="40" spans="1:5" ht="13.5" thickBot="1" x14ac:dyDescent="0.25">
      <c r="A40" s="57" t="s">
        <v>46</v>
      </c>
      <c r="B40" s="58"/>
      <c r="C40" s="59"/>
      <c r="D40" s="61"/>
      <c r="E40" s="33"/>
    </row>
    <row r="41" spans="1:5" ht="13.5" thickBot="1" x14ac:dyDescent="0.25">
      <c r="A41" s="62" t="s">
        <v>36</v>
      </c>
      <c r="B41" s="35" t="s">
        <v>37</v>
      </c>
      <c r="C41" s="35" t="s">
        <v>38</v>
      </c>
      <c r="D41" s="37"/>
      <c r="E41" s="33"/>
    </row>
    <row r="42" spans="1:5" x14ac:dyDescent="0.2">
      <c r="A42" s="63"/>
      <c r="B42" s="64"/>
      <c r="C42" s="54"/>
      <c r="D42" s="47"/>
      <c r="E42" s="33"/>
    </row>
    <row r="43" spans="1:5" ht="13.5" thickBot="1" x14ac:dyDescent="0.25">
      <c r="A43" s="63"/>
      <c r="B43" s="64"/>
      <c r="C43" s="54"/>
      <c r="D43" s="47"/>
      <c r="E43" s="33"/>
    </row>
    <row r="44" spans="1:5" ht="15.75" customHeight="1" thickBot="1" x14ac:dyDescent="0.25">
      <c r="A44" s="57" t="s">
        <v>39</v>
      </c>
      <c r="B44" s="58"/>
      <c r="C44" s="59"/>
      <c r="D44" s="60">
        <f>(C42+C43)</f>
        <v>0</v>
      </c>
      <c r="E44" s="33"/>
    </row>
    <row r="45" spans="1:5" ht="13.5" thickBot="1" x14ac:dyDescent="0.25">
      <c r="A45" s="115" t="s">
        <v>51</v>
      </c>
      <c r="B45" s="116"/>
      <c r="C45" s="116"/>
      <c r="D45" s="116"/>
      <c r="E45" s="117"/>
    </row>
    <row r="46" spans="1:5" ht="13.5" thickBot="1" x14ac:dyDescent="0.25">
      <c r="A46" s="65" t="s">
        <v>49</v>
      </c>
      <c r="B46" s="153" t="s">
        <v>0</v>
      </c>
      <c r="C46" s="154"/>
      <c r="D46" s="155"/>
      <c r="E46" s="66" t="s">
        <v>1</v>
      </c>
    </row>
    <row r="47" spans="1:5" ht="13.5" customHeight="1" thickBot="1" x14ac:dyDescent="0.25">
      <c r="A47" s="67"/>
      <c r="B47" s="156"/>
      <c r="C47" s="130"/>
      <c r="D47" s="157"/>
      <c r="E47" s="30"/>
    </row>
    <row r="48" spans="1:5" ht="13.5" thickBot="1" x14ac:dyDescent="0.25">
      <c r="A48" s="67"/>
      <c r="B48" s="130"/>
      <c r="C48" s="131"/>
      <c r="D48" s="132"/>
      <c r="E48" s="30"/>
    </row>
    <row r="49" spans="1:7" ht="13.5" thickBot="1" x14ac:dyDescent="0.25">
      <c r="A49" s="121" t="s">
        <v>14</v>
      </c>
      <c r="B49" s="122"/>
      <c r="C49" s="122"/>
      <c r="D49" s="123"/>
      <c r="E49" s="68">
        <f>SUM(E47:E48)</f>
        <v>0</v>
      </c>
    </row>
    <row r="50" spans="1:7" ht="13.5" thickBot="1" x14ac:dyDescent="0.25">
      <c r="A50" s="115" t="s">
        <v>16</v>
      </c>
      <c r="B50" s="116"/>
      <c r="C50" s="116"/>
      <c r="D50" s="116"/>
      <c r="E50" s="117"/>
    </row>
    <row r="51" spans="1:7" ht="13.5" thickBot="1" x14ac:dyDescent="0.25">
      <c r="A51" s="127" t="s">
        <v>0</v>
      </c>
      <c r="B51" s="128"/>
      <c r="C51" s="128"/>
      <c r="D51" s="129"/>
      <c r="E51" s="69" t="s">
        <v>1</v>
      </c>
    </row>
    <row r="52" spans="1:7" ht="18" customHeight="1" x14ac:dyDescent="0.2">
      <c r="A52" s="124" t="s">
        <v>53</v>
      </c>
      <c r="B52" s="125"/>
      <c r="C52" s="125"/>
      <c r="D52" s="126"/>
      <c r="E52" s="30"/>
      <c r="G52" s="2"/>
    </row>
    <row r="53" spans="1:7" x14ac:dyDescent="0.2">
      <c r="A53" s="144" t="s">
        <v>54</v>
      </c>
      <c r="B53" s="145"/>
      <c r="C53" s="145"/>
      <c r="D53" s="146"/>
      <c r="E53" s="30"/>
      <c r="G53" s="2"/>
    </row>
    <row r="54" spans="1:7" x14ac:dyDescent="0.2">
      <c r="A54" s="144" t="s">
        <v>55</v>
      </c>
      <c r="B54" s="145"/>
      <c r="C54" s="145"/>
      <c r="D54" s="146"/>
      <c r="E54" s="30"/>
      <c r="G54" s="2"/>
    </row>
    <row r="55" spans="1:7" ht="26.25" customHeight="1" thickBot="1" x14ac:dyDescent="0.25">
      <c r="A55" s="160" t="s">
        <v>56</v>
      </c>
      <c r="B55" s="161"/>
      <c r="C55" s="161"/>
      <c r="D55" s="162"/>
      <c r="E55" s="30"/>
      <c r="G55" s="2"/>
    </row>
    <row r="56" spans="1:7" ht="13.5" thickBot="1" x14ac:dyDescent="0.25">
      <c r="A56" s="118" t="s">
        <v>15</v>
      </c>
      <c r="B56" s="119"/>
      <c r="C56" s="119"/>
      <c r="D56" s="120"/>
      <c r="E56" s="70">
        <f>SUM(E52:E55)</f>
        <v>0</v>
      </c>
    </row>
    <row r="57" spans="1:7" ht="13.5" thickBot="1" x14ac:dyDescent="0.25">
      <c r="A57" s="115" t="s">
        <v>40</v>
      </c>
      <c r="B57" s="116"/>
      <c r="C57" s="116"/>
      <c r="D57" s="116"/>
      <c r="E57" s="117"/>
    </row>
    <row r="58" spans="1:7" ht="13.5" thickBot="1" x14ac:dyDescent="0.25">
      <c r="A58" s="127" t="s">
        <v>0</v>
      </c>
      <c r="B58" s="128"/>
      <c r="C58" s="128"/>
      <c r="D58" s="129"/>
      <c r="E58" s="69" t="s">
        <v>1</v>
      </c>
    </row>
    <row r="59" spans="1:7" ht="13.5" thickBot="1" x14ac:dyDescent="0.25">
      <c r="A59" s="166" t="s">
        <v>41</v>
      </c>
      <c r="B59" s="167"/>
      <c r="C59" s="167"/>
      <c r="D59" s="168"/>
      <c r="E59" s="30"/>
    </row>
    <row r="60" spans="1:7" ht="13.5" thickBot="1" x14ac:dyDescent="0.25">
      <c r="A60" s="121" t="s">
        <v>42</v>
      </c>
      <c r="B60" s="122"/>
      <c r="C60" s="122"/>
      <c r="D60" s="123"/>
      <c r="E60" s="68">
        <f>SUM(E59:E59)</f>
        <v>0</v>
      </c>
    </row>
    <row r="61" spans="1:7" x14ac:dyDescent="0.2">
      <c r="A61" s="106" t="s">
        <v>52</v>
      </c>
      <c r="B61" s="158"/>
      <c r="C61" s="158"/>
      <c r="D61" s="158"/>
      <c r="E61" s="159"/>
    </row>
    <row r="62" spans="1:7" x14ac:dyDescent="0.2">
      <c r="A62" s="106"/>
      <c r="B62" s="107"/>
      <c r="C62" s="107"/>
      <c r="D62" s="107"/>
      <c r="E62" s="108"/>
    </row>
    <row r="63" spans="1:7" x14ac:dyDescent="0.2">
      <c r="A63" s="109"/>
      <c r="B63" s="110"/>
      <c r="C63" s="110"/>
      <c r="D63" s="110"/>
      <c r="E63" s="111"/>
    </row>
    <row r="64" spans="1:7" ht="13.5" thickBot="1" x14ac:dyDescent="0.25">
      <c r="A64" s="112"/>
      <c r="B64" s="113"/>
      <c r="C64" s="113"/>
      <c r="D64" s="113"/>
      <c r="E64" s="114"/>
    </row>
    <row r="65" spans="1:6" x14ac:dyDescent="0.2">
      <c r="A65" s="163" t="s">
        <v>74</v>
      </c>
      <c r="B65" s="164"/>
      <c r="C65" s="164"/>
      <c r="D65" s="164"/>
      <c r="E65" s="165"/>
    </row>
    <row r="66" spans="1:6" x14ac:dyDescent="0.2">
      <c r="A66" s="100"/>
      <c r="B66" s="101"/>
      <c r="C66" s="101"/>
      <c r="D66" s="101"/>
      <c r="E66" s="102"/>
    </row>
    <row r="67" spans="1:6" ht="13.5" thickBot="1" x14ac:dyDescent="0.25">
      <c r="A67" s="71"/>
      <c r="B67" s="72"/>
      <c r="C67" s="13"/>
      <c r="D67" s="72"/>
      <c r="E67" s="73"/>
    </row>
    <row r="68" spans="1:6" ht="13.5" thickBot="1" x14ac:dyDescent="0.25">
      <c r="A68" s="74" t="s">
        <v>75</v>
      </c>
      <c r="B68" s="75"/>
      <c r="C68" s="75"/>
      <c r="D68" s="75" t="s">
        <v>50</v>
      </c>
      <c r="E68" s="76"/>
    </row>
    <row r="69" spans="1:6" x14ac:dyDescent="0.2">
      <c r="A69" s="7"/>
      <c r="B69" s="6"/>
      <c r="C69" s="6"/>
      <c r="D69" s="6"/>
      <c r="E69" s="6"/>
    </row>
    <row r="70" spans="1:6" s="15" customFormat="1" ht="12" x14ac:dyDescent="0.2">
      <c r="A70" s="85" t="s">
        <v>67</v>
      </c>
      <c r="B70" s="14"/>
      <c r="C70" s="14"/>
      <c r="F70" s="14"/>
    </row>
  </sheetData>
  <protectedRanges>
    <protectedRange password="CF42" sqref="E12:E13 B27:B32 B35:B38 A48:C48 D17:D22 E16 E54:E55 B41 A59:C59 G54:G55" name="Rango1"/>
  </protectedRanges>
  <mergeCells count="41">
    <mergeCell ref="A61:E61"/>
    <mergeCell ref="A55:D55"/>
    <mergeCell ref="A65:E65"/>
    <mergeCell ref="A58:D58"/>
    <mergeCell ref="A59:D59"/>
    <mergeCell ref="A54:D54"/>
    <mergeCell ref="A50:E50"/>
    <mergeCell ref="A60:D60"/>
    <mergeCell ref="A7:E7"/>
    <mergeCell ref="A12:C12"/>
    <mergeCell ref="A17:D17"/>
    <mergeCell ref="A18:D18"/>
    <mergeCell ref="A16:C16"/>
    <mergeCell ref="A19:D19"/>
    <mergeCell ref="A53:D53"/>
    <mergeCell ref="A45:E45"/>
    <mergeCell ref="A20:D20"/>
    <mergeCell ref="A24:D24"/>
    <mergeCell ref="B46:D46"/>
    <mergeCell ref="B47:D47"/>
    <mergeCell ref="A66:E66"/>
    <mergeCell ref="A8:E8"/>
    <mergeCell ref="A62:E62"/>
    <mergeCell ref="A63:E63"/>
    <mergeCell ref="A64:E64"/>
    <mergeCell ref="A57:E57"/>
    <mergeCell ref="A56:D56"/>
    <mergeCell ref="A49:D49"/>
    <mergeCell ref="A52:D52"/>
    <mergeCell ref="A51:D51"/>
    <mergeCell ref="B48:D48"/>
    <mergeCell ref="A21:D21"/>
    <mergeCell ref="A22:D22"/>
    <mergeCell ref="A10:E10"/>
    <mergeCell ref="A11:C11"/>
    <mergeCell ref="A15:E15"/>
    <mergeCell ref="A1:B4"/>
    <mergeCell ref="A5:E5"/>
    <mergeCell ref="A6:E6"/>
    <mergeCell ref="C1:C2"/>
    <mergeCell ref="C3:C4"/>
  </mergeCells>
  <phoneticPr fontId="2" type="noConversion"/>
  <printOptions horizontalCentered="1" verticalCentered="1"/>
  <pageMargins left="0.39370078740157483" right="0.39370078740157483" top="0.98425196850393704" bottom="0.98425196850393704" header="0" footer="0"/>
  <pageSetup paperSize="5" scale="8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D15"/>
  <sheetViews>
    <sheetView showGridLines="0" workbookViewId="0">
      <selection activeCell="A9" sqref="A9"/>
    </sheetView>
  </sheetViews>
  <sheetFormatPr baseColWidth="10" defaultRowHeight="12.75" x14ac:dyDescent="0.2"/>
  <cols>
    <col min="1" max="1" width="33.28515625" customWidth="1"/>
    <col min="2" max="2" width="11.7109375" style="5" bestFit="1" customWidth="1"/>
  </cols>
  <sheetData>
    <row r="3" spans="1:4" x14ac:dyDescent="0.2">
      <c r="A3" s="3" t="s">
        <v>25</v>
      </c>
      <c r="B3" s="4"/>
      <c r="C3" s="3"/>
      <c r="D3" s="3"/>
    </row>
    <row r="4" spans="1:4" x14ac:dyDescent="0.2">
      <c r="A4" s="3"/>
      <c r="B4" s="4"/>
      <c r="C4" s="3"/>
      <c r="D4" s="3"/>
    </row>
    <row r="5" spans="1:4" x14ac:dyDescent="0.2">
      <c r="A5" s="3" t="s">
        <v>27</v>
      </c>
      <c r="B5" s="4" t="s">
        <v>1</v>
      </c>
      <c r="C5" s="3"/>
      <c r="D5" s="3"/>
    </row>
    <row r="6" spans="1:4" x14ac:dyDescent="0.2">
      <c r="A6" s="3"/>
      <c r="B6" s="4"/>
      <c r="C6" s="3"/>
      <c r="D6" s="3"/>
    </row>
    <row r="7" spans="1:4" x14ac:dyDescent="0.2">
      <c r="A7" t="s">
        <v>26</v>
      </c>
      <c r="B7" s="5">
        <v>553818</v>
      </c>
    </row>
    <row r="8" spans="1:4" x14ac:dyDescent="0.2">
      <c r="A8" s="3" t="s">
        <v>28</v>
      </c>
      <c r="B8" s="5">
        <v>315520</v>
      </c>
    </row>
    <row r="9" spans="1:4" x14ac:dyDescent="0.2">
      <c r="A9" s="3" t="s">
        <v>29</v>
      </c>
      <c r="B9" s="5">
        <v>224000</v>
      </c>
    </row>
    <row r="10" spans="1:4" x14ac:dyDescent="0.2">
      <c r="A10" s="3" t="s">
        <v>30</v>
      </c>
      <c r="B10" s="5">
        <v>215405</v>
      </c>
    </row>
    <row r="11" spans="1:4" x14ac:dyDescent="0.2">
      <c r="A11" s="3" t="s">
        <v>31</v>
      </c>
      <c r="B11" s="5">
        <v>437737</v>
      </c>
    </row>
    <row r="12" spans="1:4" x14ac:dyDescent="0.2">
      <c r="A12" s="3" t="s">
        <v>32</v>
      </c>
      <c r="B12" s="5">
        <v>147141</v>
      </c>
    </row>
    <row r="13" spans="1:4" x14ac:dyDescent="0.2">
      <c r="A13" s="3" t="s">
        <v>33</v>
      </c>
      <c r="B13" s="5">
        <v>797167</v>
      </c>
    </row>
    <row r="14" spans="1:4" x14ac:dyDescent="0.2">
      <c r="A14" s="3" t="s">
        <v>34</v>
      </c>
      <c r="B14" s="5">
        <v>368791</v>
      </c>
    </row>
    <row r="15" spans="1:4" x14ac:dyDescent="0.2">
      <c r="B15" s="5">
        <f>SUM(B7:B14)</f>
        <v>3059579</v>
      </c>
    </row>
  </sheetData>
  <phoneticPr fontId="2" type="noConversion"/>
  <pageMargins left="0.75" right="0.75" top="1" bottom="1" header="0" footer="0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8"/>
  <sheetViews>
    <sheetView showGridLines="0" workbookViewId="0">
      <selection activeCell="C12" sqref="C12"/>
    </sheetView>
  </sheetViews>
  <sheetFormatPr baseColWidth="10" defaultRowHeight="12.75" x14ac:dyDescent="0.2"/>
  <cols>
    <col min="1" max="1" width="3.42578125" customWidth="1"/>
    <col min="2" max="3" width="26.7109375" customWidth="1"/>
    <col min="4" max="4" width="60.5703125" customWidth="1"/>
  </cols>
  <sheetData>
    <row r="2" spans="2:5" ht="14.25" x14ac:dyDescent="0.2">
      <c r="B2" s="169" t="s">
        <v>57</v>
      </c>
      <c r="C2" s="169"/>
      <c r="D2" s="169"/>
    </row>
    <row r="4" spans="2:5" ht="15" x14ac:dyDescent="0.25">
      <c r="B4" s="8" t="s">
        <v>58</v>
      </c>
      <c r="C4" s="8" t="s">
        <v>59</v>
      </c>
      <c r="D4" s="8" t="s">
        <v>60</v>
      </c>
      <c r="E4" s="9"/>
    </row>
    <row r="5" spans="2:5" x14ac:dyDescent="0.2">
      <c r="B5" s="10" t="s">
        <v>61</v>
      </c>
      <c r="C5" s="11">
        <v>40289</v>
      </c>
      <c r="D5" s="12" t="s">
        <v>62</v>
      </c>
    </row>
    <row r="6" spans="2:5" x14ac:dyDescent="0.2">
      <c r="B6" s="10" t="s">
        <v>63</v>
      </c>
      <c r="C6" s="11" t="s">
        <v>64</v>
      </c>
      <c r="D6" s="12" t="s">
        <v>66</v>
      </c>
    </row>
    <row r="7" spans="2:5" x14ac:dyDescent="0.2">
      <c r="B7" s="10" t="s">
        <v>65</v>
      </c>
      <c r="C7" s="11">
        <v>43683</v>
      </c>
      <c r="D7" s="12" t="s">
        <v>66</v>
      </c>
    </row>
    <row r="8" spans="2:5" ht="22.5" x14ac:dyDescent="0.2">
      <c r="B8" s="10" t="s">
        <v>72</v>
      </c>
      <c r="C8" s="11">
        <v>45954</v>
      </c>
      <c r="D8" s="12" t="s">
        <v>77</v>
      </c>
    </row>
  </sheetData>
  <mergeCells count="1">
    <mergeCell ref="B2:D2"/>
  </mergeCells>
  <phoneticPr fontId="2" type="noConversion"/>
  <pageMargins left="0.75" right="0.75" top="1" bottom="1" header="0" footer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CAD4F763EE0A4DAD4AC931F58C70CF" ma:contentTypeVersion="0" ma:contentTypeDescription="Crear nuevo documento." ma:contentTypeScope="" ma:versionID="9c1bb3da1fe9de37a9a9196afc33ecf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bba8a198e9bb40c3eeca6d0bd41257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82642DC-E768-40DF-8637-E406FDF40B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D9E22A-08DF-4305-9332-B478AA412233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DF3D24A-8E2F-42A7-A51A-B4A796D49C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046CC742-F2DA-4195-BC13-3F7AC07039E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ECO-FM-007</vt:lpstr>
      <vt:lpstr>Datos</vt:lpstr>
      <vt:lpstr>Control de Cambios</vt:lpstr>
      <vt:lpstr>'ECO-FM-007'!Área_de_impresión</vt:lpstr>
    </vt:vector>
  </TitlesOfParts>
  <Company>SUPERSOCIEDADES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 Arqueo de caja menor</dc:title>
  <dc:creator>OmairaD</dc:creator>
  <cp:lastModifiedBy>Ruben Dario Moreno Posada</cp:lastModifiedBy>
  <cp:lastPrinted>2019-08-05T21:39:23Z</cp:lastPrinted>
  <dcterms:created xsi:type="dcterms:W3CDTF">2007-04-16T20:36:55Z</dcterms:created>
  <dcterms:modified xsi:type="dcterms:W3CDTF">2025-11-21T01:32:40Z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SSDOCID-1136287043-3102</vt:lpwstr>
  </property>
  <property fmtid="{D5CDD505-2E9C-101B-9397-08002B2CF9AE}" pid="3" name="_dlc_DocIdItemGuid">
    <vt:lpwstr>c98f31aa-80c5-47bc-a817-ac4bf10ee7cd</vt:lpwstr>
  </property>
  <property fmtid="{D5CDD505-2E9C-101B-9397-08002B2CF9AE}" pid="4" name="_dlc_DocIdUrl">
    <vt:lpwstr>https://www.supersociedades.gov.co/sgi/_layouts/15/DocIdRedir.aspx?ID=SSDOCID-1136287043-3102, SSDOCID-1136287043-3102</vt:lpwstr>
  </property>
  <property fmtid="{D5CDD505-2E9C-101B-9397-08002B2CF9AE}" pid="5" name="Tipo Documental SGI">
    <vt:lpwstr>Formato</vt:lpwstr>
  </property>
  <property fmtid="{D5CDD505-2E9C-101B-9397-08002B2CF9AE}" pid="6" name="Version_Documento">
    <vt:lpwstr>3.00000000000000</vt:lpwstr>
  </property>
  <property fmtid="{D5CDD505-2E9C-101B-9397-08002B2CF9AE}" pid="7" name="PublishingExpirationDate">
    <vt:lpwstr/>
  </property>
  <property fmtid="{D5CDD505-2E9C-101B-9397-08002B2CF9AE}" pid="8" name="PublishingStartDate">
    <vt:lpwstr/>
  </property>
  <property fmtid="{D5CDD505-2E9C-101B-9397-08002B2CF9AE}" pid="9" name="eDOCS AutoSave">
    <vt:lpwstr/>
  </property>
  <property fmtid="{D5CDD505-2E9C-101B-9397-08002B2CF9AE}" pid="10" name="ContentTypeId">
    <vt:lpwstr>0x010100A2CAD4F763EE0A4DAD4AC931F58C70CF</vt:lpwstr>
  </property>
</Properties>
</file>