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d:\Users\Leidy\Downloads\"/>
    </mc:Choice>
  </mc:AlternateContent>
  <xr:revisionPtr revIDLastSave="6" documentId="13_ncr:1_{3AFC9C0F-B837-4BFF-89C4-471F8EFEFC2A}" xr6:coauthVersionLast="47" xr6:coauthVersionMax="47" xr10:uidLastSave="{3C0B02BC-9E08-4BA1-A8AC-472C38EA92BB}"/>
  <bookViews>
    <workbookView xWindow="-120" yWindow="-120" windowWidth="20730" windowHeight="11310" tabRatio="500" activeTab="1" xr2:uid="{00000000-000D-0000-FFFF-FFFF00000000}"/>
  </bookViews>
  <sheets>
    <sheet name="Valoración Software" sheetId="1" r:id="rId1"/>
    <sheet name="Control de Cambios" sheetId="2" r:id="rId2"/>
  </sheets>
  <definedNames>
    <definedName name="_xlnm.Print_Area" localSheetId="1">'Control de Cambios'!$A$1:$C$4</definedName>
    <definedName name="_xlnm.Print_Area" localSheetId="0">'Valoración Software'!$A$1:$I$74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4" i="1" l="1"/>
  <c r="H57" i="1"/>
  <c r="H52" i="1"/>
  <c r="H51" i="1"/>
  <c r="H50" i="1"/>
  <c r="H49" i="1"/>
  <c r="H48" i="1"/>
  <c r="E41" i="1"/>
  <c r="E33" i="1"/>
  <c r="H24" i="1"/>
  <c r="H23" i="1"/>
  <c r="H22" i="1"/>
  <c r="H21" i="1"/>
  <c r="H20" i="1"/>
  <c r="H19" i="1"/>
  <c r="H18" i="1"/>
  <c r="H17" i="1"/>
  <c r="H16" i="1"/>
  <c r="H15" i="1"/>
  <c r="H25" i="1" l="1"/>
  <c r="G43" i="1" s="1"/>
  <c r="D64" i="1" s="1"/>
  <c r="G74" i="1" s="1"/>
  <c r="I74" i="1" s="1"/>
  <c r="H53" i="1"/>
  <c r="H54" i="1" s="1"/>
  <c r="G73" i="1" l="1"/>
  <c r="I73" i="1" s="1"/>
  <c r="G70" i="1"/>
  <c r="I70" i="1" s="1"/>
  <c r="D65" i="1"/>
  <c r="H65" i="1" s="1"/>
  <c r="G71" i="1"/>
  <c r="I71" i="1" s="1"/>
  <c r="G72" i="1"/>
  <c r="I72" i="1" s="1"/>
  <c r="G69" i="1"/>
  <c r="I69" i="1" s="1"/>
</calcChain>
</file>

<file path=xl/sharedStrings.xml><?xml version="1.0" encoding="utf-8"?>
<sst xmlns="http://schemas.openxmlformats.org/spreadsheetml/2006/main" count="108" uniqueCount="96">
  <si>
    <t>PROCESO GESTIÓN DE INFRAESTRUCTURA Y TECNOLOGÍAS DE INFORMACIÓN</t>
  </si>
  <si>
    <t xml:space="preserve">Código: </t>
  </si>
  <si>
    <t>GTI-FM-035</t>
  </si>
  <si>
    <t>Versión:</t>
  </si>
  <si>
    <t>VALORACIÓN, VIDA ÚTIL Y AMORTIZACIÓN DEL SOFTWARE
DESARROLLADO IN-HOUSE</t>
  </si>
  <si>
    <t>Fecha:</t>
  </si>
  <si>
    <t>Clasificación de la Información</t>
  </si>
  <si>
    <t>Pública</t>
  </si>
  <si>
    <t>1. INFORMACIÓN GENERAL DEL DESARROLLO</t>
  </si>
  <si>
    <t>Nombre del Software / Sistema de Información</t>
  </si>
  <si>
    <t>Código o Consecutivo Interno</t>
  </si>
  <si>
    <t>Área Solicitante</t>
  </si>
  <si>
    <t>Responsable del Registro</t>
  </si>
  <si>
    <t>Versión Liberada</t>
  </si>
  <si>
    <t>Fecha Inicio Desarrollo</t>
  </si>
  <si>
    <t>Fecha Puesta en Producción</t>
  </si>
  <si>
    <t>2. VALORACIÓN DEL SOFTWARE (COSTEO)</t>
  </si>
  <si>
    <t>2.1 Costo de Recurso Humano</t>
  </si>
  <si>
    <t>Rol</t>
  </si>
  <si>
    <t>Horas Invertidas</t>
  </si>
  <si>
    <t>Valor Hora</t>
  </si>
  <si>
    <t>Costo</t>
  </si>
  <si>
    <t>Analista de requerimientos</t>
  </si>
  <si>
    <t>Líder funcional</t>
  </si>
  <si>
    <t>Arquitecto de software</t>
  </si>
  <si>
    <t>Diseñador UX/UI</t>
  </si>
  <si>
    <t>Desarrollador</t>
  </si>
  <si>
    <t>Ingeniero DevOps</t>
  </si>
  <si>
    <t>Tester</t>
  </si>
  <si>
    <t>Líder técnico</t>
  </si>
  <si>
    <t>Gerente / Coordinador de proyecto</t>
  </si>
  <si>
    <t>Otro (especificar)</t>
  </si>
  <si>
    <t>Subtotal Recurso Humano</t>
  </si>
  <si>
    <t>2.2 Costo de Recurso Tecnológico</t>
  </si>
  <si>
    <t>Concepto</t>
  </si>
  <si>
    <t>Valor</t>
  </si>
  <si>
    <t>Observaciones</t>
  </si>
  <si>
    <t>Licencias de uso exclusivo del proyecto</t>
  </si>
  <si>
    <t>Servicios en la nube consumidos</t>
  </si>
  <si>
    <t>Herramientas especializadas adquiridas</t>
  </si>
  <si>
    <t>Subtotal Recurso Tecnológico</t>
  </si>
  <si>
    <t>2.3 Costo de Servicios Externos</t>
  </si>
  <si>
    <t>Consultorías</t>
  </si>
  <si>
    <t>Desarrollo tercerizado</t>
  </si>
  <si>
    <t>Pruebas especializadas</t>
  </si>
  <si>
    <t>Subtotal Servicios Externos</t>
  </si>
  <si>
    <t>VALOR TOTAL DEL SOFTWARE</t>
  </si>
  <si>
    <t>3. ASIGNACIÓN DE LA VIDA ÚTIL</t>
  </si>
  <si>
    <t>3.1 Matriz de apoyo para determinar la vida útil (seleccione Bajo / Medio / Alto)</t>
  </si>
  <si>
    <t>Criterio</t>
  </si>
  <si>
    <t>Nivel</t>
  </si>
  <si>
    <t>Puntaje</t>
  </si>
  <si>
    <t>Criticidad del negocio</t>
  </si>
  <si>
    <t>Horizonte de uso esperado</t>
  </si>
  <si>
    <t>Dependencia tecnológica</t>
  </si>
  <si>
    <t>Obsolescencia tecnológica esperada</t>
  </si>
  <si>
    <t>Necesidad de evolución funcional</t>
  </si>
  <si>
    <t>Puntaje Total</t>
  </si>
  <si>
    <t>Vida Útil Recomendada (según puntaje)</t>
  </si>
  <si>
    <t>3.2 Categoría de aplicación (referencia según naturaleza del desarrollo)</t>
  </si>
  <si>
    <t>Categoría Asignada</t>
  </si>
  <si>
    <t>Vida Útil Sugerida</t>
  </si>
  <si>
    <t>3.3 Registro final de vida útil</t>
  </si>
  <si>
    <t>Vida Útil Asignada Definitiva (años)</t>
  </si>
  <si>
    <t>Fecha de Asignación</t>
  </si>
  <si>
    <t>Justificación Técnica</t>
  </si>
  <si>
    <t>4. AMORTIZACIÓN DEL SOFTWARE (MÉTODO LINEAL)</t>
  </si>
  <si>
    <t>Valor del Software</t>
  </si>
  <si>
    <t>Vida Útil Asignada (años)</t>
  </si>
  <si>
    <t>Amortización Anual</t>
  </si>
  <si>
    <t>Amortización Mensual</t>
  </si>
  <si>
    <t>5. CONTROL DE MEJORAS Y ACTUALIZACIONES POSTERIORES (diligenciar solo cuando aplique)</t>
  </si>
  <si>
    <t>Fecha</t>
  </si>
  <si>
    <t>Descripción de la Mejora</t>
  </si>
  <si>
    <t>Clasificación</t>
  </si>
  <si>
    <t>Valor Mejora</t>
  </si>
  <si>
    <t>¿Capitaliza?</t>
  </si>
  <si>
    <t>Nuevo Valor Software</t>
  </si>
  <si>
    <t>Nueva Vida Útil</t>
  </si>
  <si>
    <t>Nueva Amortización</t>
  </si>
  <si>
    <t>TABLAS DE REFERENCIA — NO DILIGENCIAR (uso interno de las fórmulas)</t>
  </si>
  <si>
    <t>Categoría</t>
  </si>
  <si>
    <t>Vida Útil (años)</t>
  </si>
  <si>
    <t>Aplicación táctica o temporal</t>
  </si>
  <si>
    <t>Aplicación operacional</t>
  </si>
  <si>
    <t>Aplicación CORE de negocio</t>
  </si>
  <si>
    <t>Bajo</t>
  </si>
  <si>
    <t>Medio</t>
  </si>
  <si>
    <t>Alto</t>
  </si>
  <si>
    <t>—</t>
  </si>
  <si>
    <t>Puntaje Mínimo</t>
  </si>
  <si>
    <t>Vida Útil Recomendada</t>
  </si>
  <si>
    <t>CONTROL DE CAMBIOS</t>
  </si>
  <si>
    <t>Versión</t>
  </si>
  <si>
    <t>Descripción del Cambio</t>
  </si>
  <si>
    <t>Se crea el formato de valoración, vida útil y amortización del software desarrollado in-house, conforme a la metodología.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</si>
</sst>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&quot;-$&quot;#,##0"/>
    <numFmt numFmtId="165" formatCode="0&quot; años&quot;"/>
  </numFmts>
  <fonts count="12">
    <font>
      <sz val="11"/>
      <color theme="1"/>
      <name val="Calibri"/>
      <family val="2"/>
      <charset val="1"/>
    </font>
    <font>
      <sz val="10"/>
      <color rgb="FF000000"/>
      <name val="Calibri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i/>
      <sz val="9"/>
      <color rgb="FF7F7F7F"/>
      <name val="Calibri"/>
      <family val="2"/>
    </font>
    <font>
      <b/>
      <sz val="10"/>
      <color rgb="FF000000"/>
      <name val="Calibri"/>
      <family val="2"/>
    </font>
    <font>
      <b/>
      <sz val="10"/>
      <color rgb="FF000000"/>
      <name val="Verdana"/>
      <family val="2"/>
    </font>
    <font>
      <b/>
      <sz val="11"/>
      <color rgb="FFFFFFFF"/>
      <name val="Calibri"/>
      <family val="2"/>
    </font>
    <font>
      <b/>
      <i/>
      <sz val="10"/>
      <color rgb="FF96284B"/>
      <name val="Calibri"/>
      <family val="2"/>
    </font>
    <font>
      <b/>
      <sz val="12"/>
      <color rgb="FFFFFFFF"/>
      <name val="Calibri"/>
      <family val="2"/>
    </font>
    <font>
      <b/>
      <sz val="12"/>
      <color rgb="FF000000"/>
      <name val="Calibri"/>
      <family val="2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EAEAEA"/>
      </patternFill>
    </fill>
    <fill>
      <patternFill patternType="solid">
        <fgColor rgb="FFFFF2CC"/>
        <bgColor rgb="FFF2F2F2"/>
      </patternFill>
    </fill>
    <fill>
      <patternFill patternType="solid">
        <fgColor rgb="FF96284B"/>
        <bgColor rgb="FF993366"/>
      </patternFill>
    </fill>
    <fill>
      <patternFill patternType="solid">
        <fgColor rgb="FFD9D9D9"/>
        <bgColor rgb="FFEAEAEA"/>
      </patternFill>
    </fill>
    <fill>
      <patternFill patternType="solid">
        <fgColor rgb="FFEAEAEA"/>
        <bgColor rgb="FFF2F2F2"/>
      </patternFill>
    </fill>
    <fill>
      <patternFill patternType="solid">
        <fgColor rgb="FFFFD966"/>
        <bgColor rgb="FFFFFF99"/>
      </patternFill>
    </fill>
    <fill>
      <patternFill patternType="solid">
        <fgColor theme="0"/>
        <bgColor rgb="FFF2F2F2"/>
      </patternFill>
    </fill>
  </fills>
  <borders count="2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 style="medium">
        <color indexed="64"/>
      </top>
      <bottom style="thin">
        <color rgb="FF808080"/>
      </bottom>
      <diagonal/>
    </border>
    <border>
      <left style="thin">
        <color rgb="FF808080"/>
      </left>
      <right/>
      <top style="medium">
        <color indexed="64"/>
      </top>
      <bottom style="thin">
        <color rgb="FF808080"/>
      </bottom>
      <diagonal/>
    </border>
    <border>
      <left style="thin">
        <color rgb="FF808080"/>
      </left>
      <right style="medium">
        <color indexed="64"/>
      </right>
      <top style="medium">
        <color indexed="64"/>
      </top>
      <bottom style="thin">
        <color rgb="FF808080"/>
      </bottom>
      <diagonal/>
    </border>
    <border>
      <left style="medium">
        <color indexed="64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rgb="FF808080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/>
      <top style="thin">
        <color rgb="FF808080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 style="medium">
        <color indexed="64"/>
      </right>
      <top style="thin">
        <color rgb="FF80808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5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/>
    </xf>
    <xf numFmtId="164" fontId="1" fillId="4" borderId="1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164" fontId="1" fillId="7" borderId="1" xfId="0" applyNumberFormat="1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164" fontId="1" fillId="7" borderId="8" xfId="0" applyNumberFormat="1" applyFont="1" applyFill="1" applyBorder="1" applyAlignment="1">
      <alignment horizontal="right" vertical="center"/>
    </xf>
    <xf numFmtId="0" fontId="5" fillId="6" borderId="11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14" fontId="1" fillId="4" borderId="11" xfId="0" applyNumberFormat="1" applyFont="1" applyFill="1" applyBorder="1" applyAlignment="1">
      <alignment horizontal="center" vertical="center"/>
    </xf>
    <xf numFmtId="14" fontId="1" fillId="4" borderId="12" xfId="0" applyNumberFormat="1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left" vertical="center"/>
    </xf>
    <xf numFmtId="164" fontId="1" fillId="4" borderId="14" xfId="0" applyNumberFormat="1" applyFont="1" applyFill="1" applyBorder="1" applyAlignment="1">
      <alignment horizontal="left" vertical="center"/>
    </xf>
    <xf numFmtId="0" fontId="1" fillId="4" borderId="14" xfId="0" applyFont="1" applyFill="1" applyBorder="1" applyAlignment="1">
      <alignment horizontal="center" vertical="center"/>
    </xf>
    <xf numFmtId="164" fontId="1" fillId="7" borderId="14" xfId="0" applyNumberFormat="1" applyFont="1" applyFill="1" applyBorder="1" applyAlignment="1">
      <alignment horizontal="right" vertical="center"/>
    </xf>
    <xf numFmtId="1" fontId="1" fillId="4" borderId="14" xfId="0" applyNumberFormat="1" applyFont="1" applyFill="1" applyBorder="1" applyAlignment="1">
      <alignment horizontal="center" vertical="center"/>
    </xf>
    <xf numFmtId="164" fontId="1" fillId="7" borderId="15" xfId="0" applyNumberFormat="1" applyFont="1" applyFill="1" applyBorder="1" applyAlignment="1">
      <alignment horizontal="right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center" vertical="center" wrapText="1"/>
    </xf>
    <xf numFmtId="14" fontId="3" fillId="9" borderId="16" xfId="0" applyNumberFormat="1" applyFont="1" applyFill="1" applyBorder="1" applyAlignment="1">
      <alignment horizontal="center" vertical="center"/>
    </xf>
    <xf numFmtId="14" fontId="3" fillId="9" borderId="21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14" fontId="1" fillId="4" borderId="2" xfId="0" applyNumberFormat="1" applyFont="1" applyFill="1" applyBorder="1" applyAlignment="1">
      <alignment horizontal="left" vertical="center"/>
    </xf>
    <xf numFmtId="14" fontId="1" fillId="4" borderId="8" xfId="0" applyNumberFormat="1" applyFont="1" applyFill="1" applyBorder="1" applyAlignment="1">
      <alignment horizontal="left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3" fontId="1" fillId="4" borderId="2" xfId="0" applyNumberFormat="1" applyFont="1" applyFill="1" applyBorder="1" applyAlignment="1">
      <alignment horizontal="left" vertical="center"/>
    </xf>
    <xf numFmtId="164" fontId="1" fillId="4" borderId="2" xfId="0" applyNumberFormat="1" applyFont="1" applyFill="1" applyBorder="1" applyAlignment="1">
      <alignment horizontal="left" vertical="center"/>
    </xf>
    <xf numFmtId="164" fontId="1" fillId="7" borderId="2" xfId="0" applyNumberFormat="1" applyFont="1" applyFill="1" applyBorder="1" applyAlignment="1">
      <alignment horizontal="right" vertical="center"/>
    </xf>
    <xf numFmtId="164" fontId="1" fillId="7" borderId="8" xfId="0" applyNumberFormat="1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164" fontId="5" fillId="8" borderId="2" xfId="0" applyNumberFormat="1" applyFont="1" applyFill="1" applyBorder="1" applyAlignment="1">
      <alignment horizontal="right" vertical="center"/>
    </xf>
    <xf numFmtId="164" fontId="5" fillId="8" borderId="8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164" fontId="10" fillId="8" borderId="2" xfId="0" applyNumberFormat="1" applyFont="1" applyFill="1" applyBorder="1" applyAlignment="1">
      <alignment horizontal="center" vertical="center"/>
    </xf>
    <xf numFmtId="164" fontId="10" fillId="8" borderId="8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1" fontId="1" fillId="7" borderId="2" xfId="0" applyNumberFormat="1" applyFont="1" applyFill="1" applyBorder="1" applyAlignment="1">
      <alignment horizontal="center" vertical="center"/>
    </xf>
    <xf numFmtId="1" fontId="1" fillId="7" borderId="8" xfId="0" applyNumberFormat="1" applyFont="1" applyFill="1" applyBorder="1" applyAlignment="1">
      <alignment horizontal="center" vertical="center"/>
    </xf>
    <xf numFmtId="1" fontId="5" fillId="8" borderId="2" xfId="0" applyNumberFormat="1" applyFont="1" applyFill="1" applyBorder="1" applyAlignment="1">
      <alignment horizontal="center" vertical="center"/>
    </xf>
    <xf numFmtId="1" fontId="5" fillId="8" borderId="8" xfId="0" applyNumberFormat="1" applyFont="1" applyFill="1" applyBorder="1" applyAlignment="1">
      <alignment horizontal="center" vertical="center"/>
    </xf>
    <xf numFmtId="165" fontId="5" fillId="8" borderId="2" xfId="0" applyNumberFormat="1" applyFont="1" applyFill="1" applyBorder="1" applyAlignment="1">
      <alignment horizontal="center" vertical="center"/>
    </xf>
    <xf numFmtId="165" fontId="5" fillId="8" borderId="8" xfId="0" applyNumberFormat="1" applyFont="1" applyFill="1" applyBorder="1" applyAlignment="1">
      <alignment horizontal="center" vertical="center"/>
    </xf>
    <xf numFmtId="165" fontId="1" fillId="7" borderId="2" xfId="0" applyNumberFormat="1" applyFont="1" applyFill="1" applyBorder="1" applyAlignment="1">
      <alignment horizontal="center" vertical="center"/>
    </xf>
    <xf numFmtId="165" fontId="1" fillId="7" borderId="8" xfId="0" applyNumberFormat="1" applyFont="1" applyFill="1" applyBorder="1" applyAlignment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4" fontId="1" fillId="4" borderId="2" xfId="0" applyNumberFormat="1" applyFont="1" applyFill="1" applyBorder="1" applyAlignment="1">
      <alignment horizontal="center" vertical="center"/>
    </xf>
    <xf numFmtId="14" fontId="1" fillId="4" borderId="8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13" xfId="0" applyFont="1" applyFill="1" applyBorder="1" applyAlignment="1">
      <alignment horizontal="left" vertical="center"/>
    </xf>
    <xf numFmtId="164" fontId="5" fillId="8" borderId="2" xfId="0" applyNumberFormat="1" applyFont="1" applyFill="1" applyBorder="1" applyAlignment="1">
      <alignment horizontal="center" vertical="center"/>
    </xf>
    <xf numFmtId="164" fontId="5" fillId="8" borderId="8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6284B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AEA"/>
      <rgbColor rgb="FFCCFFCC"/>
      <rgbColor rgb="FFFFFF99"/>
      <rgbColor rgb="FF99CCFF"/>
      <rgbColor rgb="FFFF99CC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595959"/>
      <rgbColor rgb="FF7F7F7F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133350</xdr:rowOff>
    </xdr:from>
    <xdr:to>
      <xdr:col>0</xdr:col>
      <xdr:colOff>1190625</xdr:colOff>
      <xdr:row>3</xdr:row>
      <xdr:rowOff>228600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6675" y="133350"/>
          <a:ext cx="1123950" cy="98107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8"/>
  <sheetViews>
    <sheetView showGridLines="0" topLeftCell="A8" zoomScaleNormal="100" workbookViewId="0">
      <selection activeCell="H3" sqref="H3:I3"/>
    </sheetView>
  </sheetViews>
  <sheetFormatPr defaultColWidth="8.7109375" defaultRowHeight="15"/>
  <cols>
    <col min="1" max="1" width="19" customWidth="1"/>
    <col min="2" max="2" width="18.28515625" customWidth="1"/>
    <col min="3" max="3" width="13" customWidth="1"/>
    <col min="4" max="4" width="8.85546875" customWidth="1"/>
    <col min="5" max="5" width="12.85546875" customWidth="1"/>
    <col min="6" max="6" width="13" customWidth="1"/>
    <col min="7" max="7" width="19.28515625" customWidth="1"/>
    <col min="8" max="8" width="12" customWidth="1"/>
    <col min="9" max="9" width="11.28515625" bestFit="1" customWidth="1"/>
    <col min="28" max="28" width="30.28515625" bestFit="1" customWidth="1"/>
    <col min="29" max="29" width="13.42578125" bestFit="1" customWidth="1"/>
    <col min="30" max="30" width="19.140625" bestFit="1" customWidth="1"/>
    <col min="31" max="31" width="4.28515625" bestFit="1" customWidth="1"/>
  </cols>
  <sheetData>
    <row r="1" spans="1:9" ht="28.5" customHeight="1">
      <c r="A1" s="36"/>
      <c r="B1" s="39" t="s">
        <v>0</v>
      </c>
      <c r="C1" s="39"/>
      <c r="D1" s="39"/>
      <c r="E1" s="39"/>
      <c r="F1" s="39"/>
      <c r="G1" s="34" t="s">
        <v>1</v>
      </c>
      <c r="H1" s="42" t="s">
        <v>2</v>
      </c>
      <c r="I1" s="43"/>
    </row>
    <row r="2" spans="1:9" ht="21" customHeight="1">
      <c r="A2" s="37"/>
      <c r="B2" s="40"/>
      <c r="C2" s="41"/>
      <c r="D2" s="41"/>
      <c r="E2" s="41"/>
      <c r="F2" s="41"/>
      <c r="G2" s="33" t="s">
        <v>3</v>
      </c>
      <c r="H2" s="45">
        <v>1</v>
      </c>
      <c r="I2" s="46"/>
    </row>
    <row r="3" spans="1:9" ht="20.25" customHeight="1">
      <c r="A3" s="37"/>
      <c r="B3" s="41" t="s">
        <v>4</v>
      </c>
      <c r="C3" s="41"/>
      <c r="D3" s="41"/>
      <c r="E3" s="41"/>
      <c r="F3" s="41"/>
      <c r="G3" s="33" t="s">
        <v>5</v>
      </c>
      <c r="H3" s="50">
        <v>46276</v>
      </c>
      <c r="I3" s="51"/>
    </row>
    <row r="4" spans="1:9" ht="35.25" customHeight="1" thickBot="1">
      <c r="A4" s="38"/>
      <c r="B4" s="48"/>
      <c r="C4" s="49"/>
      <c r="D4" s="49"/>
      <c r="E4" s="49"/>
      <c r="F4" s="49"/>
      <c r="G4" s="35" t="s">
        <v>6</v>
      </c>
      <c r="H4" s="52" t="s">
        <v>7</v>
      </c>
      <c r="I4" s="53"/>
    </row>
    <row r="5" spans="1:9" ht="6.75" customHeight="1" thickBot="1"/>
    <row r="6" spans="1:9" ht="19.5" customHeight="1">
      <c r="A6" s="54" t="s">
        <v>8</v>
      </c>
      <c r="B6" s="55"/>
      <c r="C6" s="55"/>
      <c r="D6" s="55"/>
      <c r="E6" s="55"/>
      <c r="F6" s="55"/>
      <c r="G6" s="55"/>
      <c r="H6" s="55"/>
      <c r="I6" s="56"/>
    </row>
    <row r="7" spans="1:9">
      <c r="A7" s="57" t="s">
        <v>9</v>
      </c>
      <c r="B7" s="58"/>
      <c r="C7" s="58"/>
      <c r="D7" s="59"/>
      <c r="E7" s="59"/>
      <c r="F7" s="59"/>
      <c r="G7" s="59"/>
      <c r="H7" s="59"/>
      <c r="I7" s="60"/>
    </row>
    <row r="8" spans="1:9">
      <c r="A8" s="57" t="s">
        <v>10</v>
      </c>
      <c r="B8" s="58"/>
      <c r="C8" s="58"/>
      <c r="D8" s="59"/>
      <c r="E8" s="59"/>
      <c r="F8" s="59"/>
      <c r="G8" s="5" t="s">
        <v>11</v>
      </c>
      <c r="H8" s="59"/>
      <c r="I8" s="60"/>
    </row>
    <row r="9" spans="1:9">
      <c r="A9" s="57" t="s">
        <v>12</v>
      </c>
      <c r="B9" s="58"/>
      <c r="C9" s="58"/>
      <c r="D9" s="59"/>
      <c r="E9" s="59"/>
      <c r="F9" s="59"/>
      <c r="G9" s="5" t="s">
        <v>13</v>
      </c>
      <c r="H9" s="59"/>
      <c r="I9" s="60"/>
    </row>
    <row r="10" spans="1:9" ht="27.75" customHeight="1">
      <c r="A10" s="57" t="s">
        <v>14</v>
      </c>
      <c r="B10" s="58"/>
      <c r="C10" s="58"/>
      <c r="D10" s="61"/>
      <c r="E10" s="61"/>
      <c r="F10" s="61"/>
      <c r="G10" s="6" t="s">
        <v>15</v>
      </c>
      <c r="H10" s="61"/>
      <c r="I10" s="62"/>
    </row>
    <row r="11" spans="1:9" ht="5.25" customHeight="1">
      <c r="A11" s="20"/>
      <c r="I11" s="21"/>
    </row>
    <row r="12" spans="1:9" ht="19.5" customHeight="1">
      <c r="A12" s="63" t="s">
        <v>16</v>
      </c>
      <c r="B12" s="64"/>
      <c r="C12" s="64"/>
      <c r="D12" s="64"/>
      <c r="E12" s="64"/>
      <c r="F12" s="64"/>
      <c r="G12" s="64"/>
      <c r="H12" s="64"/>
      <c r="I12" s="65"/>
    </row>
    <row r="13" spans="1:9">
      <c r="A13" s="66" t="s">
        <v>17</v>
      </c>
      <c r="B13" s="67"/>
      <c r="C13" s="67"/>
      <c r="D13" s="67"/>
      <c r="E13" s="67"/>
      <c r="F13" s="67"/>
      <c r="G13" s="67"/>
      <c r="H13" s="67"/>
      <c r="I13" s="68"/>
    </row>
    <row r="14" spans="1:9">
      <c r="A14" s="69" t="s">
        <v>18</v>
      </c>
      <c r="B14" s="70"/>
      <c r="C14" s="70"/>
      <c r="D14" s="70" t="s">
        <v>19</v>
      </c>
      <c r="E14" s="70"/>
      <c r="F14" s="70" t="s">
        <v>20</v>
      </c>
      <c r="G14" s="70"/>
      <c r="H14" s="70" t="s">
        <v>21</v>
      </c>
      <c r="I14" s="71"/>
    </row>
    <row r="15" spans="1:9">
      <c r="A15" s="72" t="s">
        <v>22</v>
      </c>
      <c r="B15" s="73"/>
      <c r="C15" s="73"/>
      <c r="D15" s="74"/>
      <c r="E15" s="74"/>
      <c r="F15" s="75"/>
      <c r="G15" s="75"/>
      <c r="H15" s="76">
        <f t="shared" ref="H15:H24" si="0">IFERROR(D15*F15,0)</f>
        <v>0</v>
      </c>
      <c r="I15" s="77"/>
    </row>
    <row r="16" spans="1:9">
      <c r="A16" s="72" t="s">
        <v>23</v>
      </c>
      <c r="B16" s="73"/>
      <c r="C16" s="73"/>
      <c r="D16" s="74"/>
      <c r="E16" s="74"/>
      <c r="F16" s="75"/>
      <c r="G16" s="75"/>
      <c r="H16" s="76">
        <f t="shared" si="0"/>
        <v>0</v>
      </c>
      <c r="I16" s="77"/>
    </row>
    <row r="17" spans="1:9">
      <c r="A17" s="72" t="s">
        <v>24</v>
      </c>
      <c r="B17" s="73"/>
      <c r="C17" s="73"/>
      <c r="D17" s="74"/>
      <c r="E17" s="74"/>
      <c r="F17" s="75"/>
      <c r="G17" s="75"/>
      <c r="H17" s="76">
        <f t="shared" si="0"/>
        <v>0</v>
      </c>
      <c r="I17" s="77"/>
    </row>
    <row r="18" spans="1:9">
      <c r="A18" s="72" t="s">
        <v>25</v>
      </c>
      <c r="B18" s="73"/>
      <c r="C18" s="73"/>
      <c r="D18" s="74"/>
      <c r="E18" s="74"/>
      <c r="F18" s="75"/>
      <c r="G18" s="75"/>
      <c r="H18" s="76">
        <f t="shared" si="0"/>
        <v>0</v>
      </c>
      <c r="I18" s="77"/>
    </row>
    <row r="19" spans="1:9">
      <c r="A19" s="72" t="s">
        <v>26</v>
      </c>
      <c r="B19" s="73"/>
      <c r="C19" s="73"/>
      <c r="D19" s="74"/>
      <c r="E19" s="74"/>
      <c r="F19" s="75"/>
      <c r="G19" s="75"/>
      <c r="H19" s="76">
        <f t="shared" si="0"/>
        <v>0</v>
      </c>
      <c r="I19" s="77"/>
    </row>
    <row r="20" spans="1:9">
      <c r="A20" s="72" t="s">
        <v>27</v>
      </c>
      <c r="B20" s="73"/>
      <c r="C20" s="73"/>
      <c r="D20" s="74"/>
      <c r="E20" s="74"/>
      <c r="F20" s="75"/>
      <c r="G20" s="75"/>
      <c r="H20" s="76">
        <f t="shared" si="0"/>
        <v>0</v>
      </c>
      <c r="I20" s="77"/>
    </row>
    <row r="21" spans="1:9">
      <c r="A21" s="72" t="s">
        <v>28</v>
      </c>
      <c r="B21" s="73"/>
      <c r="C21" s="73"/>
      <c r="D21" s="74"/>
      <c r="E21" s="74"/>
      <c r="F21" s="75"/>
      <c r="G21" s="75"/>
      <c r="H21" s="76">
        <f t="shared" si="0"/>
        <v>0</v>
      </c>
      <c r="I21" s="77"/>
    </row>
    <row r="22" spans="1:9">
      <c r="A22" s="72" t="s">
        <v>29</v>
      </c>
      <c r="B22" s="73"/>
      <c r="C22" s="73"/>
      <c r="D22" s="74"/>
      <c r="E22" s="74"/>
      <c r="F22" s="75"/>
      <c r="G22" s="75"/>
      <c r="H22" s="76">
        <f t="shared" si="0"/>
        <v>0</v>
      </c>
      <c r="I22" s="77"/>
    </row>
    <row r="23" spans="1:9">
      <c r="A23" s="72" t="s">
        <v>30</v>
      </c>
      <c r="B23" s="73"/>
      <c r="C23" s="73"/>
      <c r="D23" s="74"/>
      <c r="E23" s="74"/>
      <c r="F23" s="75"/>
      <c r="G23" s="75"/>
      <c r="H23" s="76">
        <f t="shared" si="0"/>
        <v>0</v>
      </c>
      <c r="I23" s="77"/>
    </row>
    <row r="24" spans="1:9">
      <c r="A24" s="72" t="s">
        <v>31</v>
      </c>
      <c r="B24" s="73"/>
      <c r="C24" s="73"/>
      <c r="D24" s="74"/>
      <c r="E24" s="74"/>
      <c r="F24" s="75"/>
      <c r="G24" s="75"/>
      <c r="H24" s="76">
        <f t="shared" si="0"/>
        <v>0</v>
      </c>
      <c r="I24" s="77"/>
    </row>
    <row r="25" spans="1:9">
      <c r="A25" s="78" t="s">
        <v>32</v>
      </c>
      <c r="B25" s="79"/>
      <c r="C25" s="79"/>
      <c r="D25" s="79"/>
      <c r="E25" s="79"/>
      <c r="F25" s="79"/>
      <c r="G25" s="79"/>
      <c r="H25" s="80">
        <f>SUM(H15:H24)</f>
        <v>0</v>
      </c>
      <c r="I25" s="81"/>
    </row>
    <row r="26" spans="1:9">
      <c r="A26" s="20"/>
      <c r="I26" s="21"/>
    </row>
    <row r="27" spans="1:9">
      <c r="A27" s="66" t="s">
        <v>33</v>
      </c>
      <c r="B27" s="67"/>
      <c r="C27" s="67"/>
      <c r="D27" s="67"/>
      <c r="E27" s="67"/>
      <c r="F27" s="67"/>
      <c r="G27" s="67"/>
      <c r="H27" s="67"/>
      <c r="I27" s="68"/>
    </row>
    <row r="28" spans="1:9">
      <c r="A28" s="69" t="s">
        <v>34</v>
      </c>
      <c r="B28" s="70"/>
      <c r="C28" s="70"/>
      <c r="D28" s="70"/>
      <c r="E28" s="70" t="s">
        <v>35</v>
      </c>
      <c r="F28" s="70"/>
      <c r="G28" s="70" t="s">
        <v>36</v>
      </c>
      <c r="H28" s="70"/>
      <c r="I28" s="71"/>
    </row>
    <row r="29" spans="1:9">
      <c r="A29" s="72" t="s">
        <v>37</v>
      </c>
      <c r="B29" s="73"/>
      <c r="C29" s="73"/>
      <c r="D29" s="73"/>
      <c r="E29" s="75"/>
      <c r="F29" s="75"/>
      <c r="G29" s="82"/>
      <c r="H29" s="82"/>
      <c r="I29" s="83"/>
    </row>
    <row r="30" spans="1:9">
      <c r="A30" s="72" t="s">
        <v>38</v>
      </c>
      <c r="B30" s="73"/>
      <c r="C30" s="73"/>
      <c r="D30" s="73"/>
      <c r="E30" s="75"/>
      <c r="F30" s="75"/>
      <c r="G30" s="82"/>
      <c r="H30" s="82"/>
      <c r="I30" s="83"/>
    </row>
    <row r="31" spans="1:9">
      <c r="A31" s="72" t="s">
        <v>39</v>
      </c>
      <c r="B31" s="73"/>
      <c r="C31" s="73"/>
      <c r="D31" s="73"/>
      <c r="E31" s="75"/>
      <c r="F31" s="75"/>
      <c r="G31" s="82"/>
      <c r="H31" s="82"/>
      <c r="I31" s="83"/>
    </row>
    <row r="32" spans="1:9">
      <c r="A32" s="72" t="s">
        <v>31</v>
      </c>
      <c r="B32" s="73"/>
      <c r="C32" s="73"/>
      <c r="D32" s="73"/>
      <c r="E32" s="75"/>
      <c r="F32" s="75"/>
      <c r="G32" s="82"/>
      <c r="H32" s="82"/>
      <c r="I32" s="83"/>
    </row>
    <row r="33" spans="1:9">
      <c r="A33" s="78" t="s">
        <v>40</v>
      </c>
      <c r="B33" s="79"/>
      <c r="C33" s="79"/>
      <c r="D33" s="79"/>
      <c r="E33" s="80">
        <f>SUM(E29:E32)</f>
        <v>0</v>
      </c>
      <c r="F33" s="80"/>
      <c r="G33" s="84"/>
      <c r="H33" s="84"/>
      <c r="I33" s="85"/>
    </row>
    <row r="34" spans="1:9">
      <c r="A34" s="20"/>
      <c r="I34" s="21"/>
    </row>
    <row r="35" spans="1:9">
      <c r="A35" s="66" t="s">
        <v>41</v>
      </c>
      <c r="B35" s="67"/>
      <c r="C35" s="67"/>
      <c r="D35" s="67"/>
      <c r="E35" s="67"/>
      <c r="F35" s="67"/>
      <c r="G35" s="67"/>
      <c r="H35" s="67"/>
      <c r="I35" s="68"/>
    </row>
    <row r="36" spans="1:9">
      <c r="A36" s="69" t="s">
        <v>34</v>
      </c>
      <c r="B36" s="70"/>
      <c r="C36" s="70"/>
      <c r="D36" s="70"/>
      <c r="E36" s="70" t="s">
        <v>35</v>
      </c>
      <c r="F36" s="70"/>
      <c r="G36" s="70" t="s">
        <v>36</v>
      </c>
      <c r="H36" s="70"/>
      <c r="I36" s="71"/>
    </row>
    <row r="37" spans="1:9">
      <c r="A37" s="72" t="s">
        <v>42</v>
      </c>
      <c r="B37" s="73"/>
      <c r="C37" s="73"/>
      <c r="D37" s="73"/>
      <c r="E37" s="75"/>
      <c r="F37" s="75"/>
      <c r="G37" s="82"/>
      <c r="H37" s="82"/>
      <c r="I37" s="83"/>
    </row>
    <row r="38" spans="1:9">
      <c r="A38" s="72" t="s">
        <v>43</v>
      </c>
      <c r="B38" s="73"/>
      <c r="C38" s="73"/>
      <c r="D38" s="73"/>
      <c r="E38" s="75"/>
      <c r="F38" s="75"/>
      <c r="G38" s="82"/>
      <c r="H38" s="82"/>
      <c r="I38" s="83"/>
    </row>
    <row r="39" spans="1:9">
      <c r="A39" s="72" t="s">
        <v>44</v>
      </c>
      <c r="B39" s="73"/>
      <c r="C39" s="73"/>
      <c r="D39" s="73"/>
      <c r="E39" s="75"/>
      <c r="F39" s="75"/>
      <c r="G39" s="82"/>
      <c r="H39" s="82"/>
      <c r="I39" s="83"/>
    </row>
    <row r="40" spans="1:9">
      <c r="A40" s="72" t="s">
        <v>31</v>
      </c>
      <c r="B40" s="73"/>
      <c r="C40" s="73"/>
      <c r="D40" s="73"/>
      <c r="E40" s="75"/>
      <c r="F40" s="75"/>
      <c r="G40" s="82"/>
      <c r="H40" s="82"/>
      <c r="I40" s="83"/>
    </row>
    <row r="41" spans="1:9">
      <c r="A41" s="78" t="s">
        <v>45</v>
      </c>
      <c r="B41" s="79"/>
      <c r="C41" s="79"/>
      <c r="D41" s="79"/>
      <c r="E41" s="80">
        <f>SUM(E37:E40)</f>
        <v>0</v>
      </c>
      <c r="F41" s="80"/>
      <c r="G41" s="84"/>
      <c r="H41" s="84"/>
      <c r="I41" s="85"/>
    </row>
    <row r="42" spans="1:9">
      <c r="A42" s="20"/>
      <c r="I42" s="21"/>
    </row>
    <row r="43" spans="1:9" ht="15.75">
      <c r="A43" s="86" t="s">
        <v>46</v>
      </c>
      <c r="B43" s="87"/>
      <c r="C43" s="87"/>
      <c r="D43" s="87"/>
      <c r="E43" s="87"/>
      <c r="F43" s="87"/>
      <c r="G43" s="88">
        <f>H25+E33+E41</f>
        <v>0</v>
      </c>
      <c r="H43" s="88"/>
      <c r="I43" s="89"/>
    </row>
    <row r="44" spans="1:9">
      <c r="A44" s="20"/>
      <c r="I44" s="21"/>
    </row>
    <row r="45" spans="1:9" ht="19.5" customHeight="1">
      <c r="A45" s="63" t="s">
        <v>47</v>
      </c>
      <c r="B45" s="64"/>
      <c r="C45" s="64"/>
      <c r="D45" s="64"/>
      <c r="E45" s="64"/>
      <c r="F45" s="64"/>
      <c r="G45" s="64"/>
      <c r="H45" s="64"/>
      <c r="I45" s="65"/>
    </row>
    <row r="46" spans="1:9">
      <c r="A46" s="66" t="s">
        <v>48</v>
      </c>
      <c r="B46" s="67"/>
      <c r="C46" s="67"/>
      <c r="D46" s="67"/>
      <c r="E46" s="67"/>
      <c r="F46" s="67"/>
      <c r="G46" s="67"/>
      <c r="H46" s="67"/>
      <c r="I46" s="68"/>
    </row>
    <row r="47" spans="1:9">
      <c r="A47" s="69" t="s">
        <v>49</v>
      </c>
      <c r="B47" s="70"/>
      <c r="C47" s="70"/>
      <c r="D47" s="70"/>
      <c r="E47" s="70"/>
      <c r="F47" s="70" t="s">
        <v>50</v>
      </c>
      <c r="G47" s="70"/>
      <c r="H47" s="70" t="s">
        <v>51</v>
      </c>
      <c r="I47" s="71"/>
    </row>
    <row r="48" spans="1:9">
      <c r="A48" s="72" t="s">
        <v>52</v>
      </c>
      <c r="B48" s="73"/>
      <c r="C48" s="73"/>
      <c r="D48" s="73"/>
      <c r="E48" s="73"/>
      <c r="F48" s="90"/>
      <c r="G48" s="90"/>
      <c r="H48" s="91" t="str">
        <f>IFERROR(INDEX($U$78:$W$78,MATCH(F48,$U$77:$W$77,0)),"")</f>
        <v/>
      </c>
      <c r="I48" s="92"/>
    </row>
    <row r="49" spans="1:9">
      <c r="A49" s="72" t="s">
        <v>53</v>
      </c>
      <c r="B49" s="73"/>
      <c r="C49" s="73"/>
      <c r="D49" s="73"/>
      <c r="E49" s="73"/>
      <c r="F49" s="90"/>
      <c r="G49" s="90"/>
      <c r="H49" s="91" t="str">
        <f>IFERROR(INDEX($U$79:$W$79,MATCH(F49,$U$77:$W$77,0)),"")</f>
        <v/>
      </c>
      <c r="I49" s="92"/>
    </row>
    <row r="50" spans="1:9">
      <c r="A50" s="72" t="s">
        <v>54</v>
      </c>
      <c r="B50" s="73"/>
      <c r="C50" s="73"/>
      <c r="D50" s="73"/>
      <c r="E50" s="73"/>
      <c r="F50" s="90"/>
      <c r="G50" s="90"/>
      <c r="H50" s="91" t="str">
        <f>IFERROR(INDEX($U$80:$W$80,MATCH(F50,$U$77:$W$77,0)),"")</f>
        <v/>
      </c>
      <c r="I50" s="92"/>
    </row>
    <row r="51" spans="1:9">
      <c r="A51" s="72" t="s">
        <v>55</v>
      </c>
      <c r="B51" s="73"/>
      <c r="C51" s="73"/>
      <c r="D51" s="73"/>
      <c r="E51" s="73"/>
      <c r="F51" s="90"/>
      <c r="G51" s="90"/>
      <c r="H51" s="91" t="str">
        <f>IFERROR(INDEX($U$81:$W$81,MATCH(F51,$U$77:$W$77,0)),"")</f>
        <v/>
      </c>
      <c r="I51" s="92"/>
    </row>
    <row r="52" spans="1:9">
      <c r="A52" s="72" t="s">
        <v>56</v>
      </c>
      <c r="B52" s="73"/>
      <c r="C52" s="73"/>
      <c r="D52" s="73"/>
      <c r="E52" s="73"/>
      <c r="F52" s="90"/>
      <c r="G52" s="90"/>
      <c r="H52" s="91" t="str">
        <f>IFERROR(INDEX($U$82:$W$82,MATCH(F52,$U$77:$W$77,0)),"")</f>
        <v/>
      </c>
      <c r="I52" s="92"/>
    </row>
    <row r="53" spans="1:9">
      <c r="A53" s="78" t="s">
        <v>57</v>
      </c>
      <c r="B53" s="79"/>
      <c r="C53" s="79"/>
      <c r="D53" s="79"/>
      <c r="E53" s="79"/>
      <c r="F53" s="79"/>
      <c r="G53" s="79"/>
      <c r="H53" s="93">
        <f>SUM(H48:H52)</f>
        <v>0</v>
      </c>
      <c r="I53" s="94"/>
    </row>
    <row r="54" spans="1:9">
      <c r="A54" s="78" t="s">
        <v>58</v>
      </c>
      <c r="B54" s="79"/>
      <c r="C54" s="79"/>
      <c r="D54" s="79"/>
      <c r="E54" s="79"/>
      <c r="F54" s="79"/>
      <c r="G54" s="79"/>
      <c r="H54" s="95" t="str">
        <f>IFERROR(INDEX($V$86:$V$88,MATCH(H53,$U$86:$U$88,1)),"N/A")</f>
        <v>N/A</v>
      </c>
      <c r="I54" s="96"/>
    </row>
    <row r="55" spans="1:9">
      <c r="A55" s="20"/>
      <c r="I55" s="21"/>
    </row>
    <row r="56" spans="1:9">
      <c r="A56" s="66" t="s">
        <v>59</v>
      </c>
      <c r="B56" s="67"/>
      <c r="C56" s="67"/>
      <c r="D56" s="67"/>
      <c r="E56" s="67"/>
      <c r="F56" s="67"/>
      <c r="G56" s="67"/>
      <c r="H56" s="67"/>
      <c r="I56" s="68"/>
    </row>
    <row r="57" spans="1:9">
      <c r="A57" s="57" t="s">
        <v>60</v>
      </c>
      <c r="B57" s="58"/>
      <c r="C57" s="58"/>
      <c r="D57" s="59"/>
      <c r="E57" s="59"/>
      <c r="F57" s="59"/>
      <c r="G57" s="5" t="s">
        <v>61</v>
      </c>
      <c r="H57" s="97" t="str">
        <f>IFERROR(INDEX($U$72:$U$74,MATCH(D57,$T$72:$T$74,0)),"")</f>
        <v/>
      </c>
      <c r="I57" s="98"/>
    </row>
    <row r="58" spans="1:9">
      <c r="A58" s="20"/>
      <c r="I58" s="21"/>
    </row>
    <row r="59" spans="1:9">
      <c r="A59" s="66" t="s">
        <v>62</v>
      </c>
      <c r="B59" s="67"/>
      <c r="C59" s="67"/>
      <c r="D59" s="67"/>
      <c r="E59" s="67"/>
      <c r="F59" s="67"/>
      <c r="G59" s="67"/>
      <c r="H59" s="67"/>
      <c r="I59" s="68"/>
    </row>
    <row r="60" spans="1:9">
      <c r="A60" s="57" t="s">
        <v>63</v>
      </c>
      <c r="B60" s="58"/>
      <c r="C60" s="58"/>
      <c r="D60" s="99"/>
      <c r="E60" s="99"/>
      <c r="F60" s="99"/>
      <c r="G60" s="5" t="s">
        <v>64</v>
      </c>
      <c r="H60" s="100"/>
      <c r="I60" s="101"/>
    </row>
    <row r="61" spans="1:9" ht="31.5" customHeight="1">
      <c r="A61" s="57" t="s">
        <v>65</v>
      </c>
      <c r="B61" s="58"/>
      <c r="C61" s="58"/>
      <c r="D61" s="102"/>
      <c r="E61" s="102"/>
      <c r="F61" s="102"/>
      <c r="G61" s="102"/>
      <c r="H61" s="102"/>
      <c r="I61" s="103"/>
    </row>
    <row r="62" spans="1:9">
      <c r="A62" s="20"/>
      <c r="I62" s="21"/>
    </row>
    <row r="63" spans="1:9" ht="19.5" customHeight="1">
      <c r="A63" s="63" t="s">
        <v>66</v>
      </c>
      <c r="B63" s="64"/>
      <c r="C63" s="64"/>
      <c r="D63" s="64"/>
      <c r="E63" s="64"/>
      <c r="F63" s="64"/>
      <c r="G63" s="64"/>
      <c r="H63" s="64"/>
      <c r="I63" s="65"/>
    </row>
    <row r="64" spans="1:9">
      <c r="A64" s="57" t="s">
        <v>67</v>
      </c>
      <c r="B64" s="58"/>
      <c r="C64" s="58"/>
      <c r="D64" s="76">
        <f>G43</f>
        <v>0</v>
      </c>
      <c r="E64" s="76"/>
      <c r="F64" s="76"/>
      <c r="G64" s="5" t="s">
        <v>68</v>
      </c>
      <c r="H64" s="91">
        <f>D60</f>
        <v>0</v>
      </c>
      <c r="I64" s="92"/>
    </row>
    <row r="65" spans="1:23">
      <c r="A65" s="57" t="s">
        <v>69</v>
      </c>
      <c r="B65" s="58"/>
      <c r="C65" s="58"/>
      <c r="D65" s="80">
        <f>IFERROR(D64/H64,0)</f>
        <v>0</v>
      </c>
      <c r="E65" s="80"/>
      <c r="F65" s="80"/>
      <c r="G65" s="5" t="s">
        <v>70</v>
      </c>
      <c r="H65" s="105">
        <f>D65/12</f>
        <v>0</v>
      </c>
      <c r="I65" s="106"/>
    </row>
    <row r="66" spans="1:23">
      <c r="A66" s="20"/>
      <c r="I66" s="21"/>
    </row>
    <row r="67" spans="1:23" ht="19.5" customHeight="1">
      <c r="A67" s="63" t="s">
        <v>71</v>
      </c>
      <c r="B67" s="64"/>
      <c r="C67" s="64"/>
      <c r="D67" s="64"/>
      <c r="E67" s="64"/>
      <c r="F67" s="64"/>
      <c r="G67" s="64"/>
      <c r="H67" s="64"/>
      <c r="I67" s="65"/>
    </row>
    <row r="68" spans="1:23" ht="33.75" customHeight="1">
      <c r="A68" s="23" t="s">
        <v>72</v>
      </c>
      <c r="B68" s="107" t="s">
        <v>73</v>
      </c>
      <c r="C68" s="107"/>
      <c r="D68" s="7" t="s">
        <v>74</v>
      </c>
      <c r="E68" s="7" t="s">
        <v>75</v>
      </c>
      <c r="F68" s="7" t="s">
        <v>76</v>
      </c>
      <c r="G68" s="7" t="s">
        <v>77</v>
      </c>
      <c r="H68" s="7" t="s">
        <v>78</v>
      </c>
      <c r="I68" s="24" t="s">
        <v>79</v>
      </c>
    </row>
    <row r="69" spans="1:23">
      <c r="A69" s="25"/>
      <c r="B69" s="59"/>
      <c r="C69" s="59"/>
      <c r="D69" s="8"/>
      <c r="E69" s="9"/>
      <c r="F69" s="10"/>
      <c r="G69" s="11">
        <f t="shared" ref="G69:G74" si="1">IF(F69="Sí",$D$64+E69,$D$64)</f>
        <v>0</v>
      </c>
      <c r="H69" s="12"/>
      <c r="I69" s="22">
        <f t="shared" ref="I69:I74" si="2">IFERROR(G69/H69,0)</f>
        <v>0</v>
      </c>
    </row>
    <row r="70" spans="1:23">
      <c r="A70" s="25"/>
      <c r="B70" s="59"/>
      <c r="C70" s="59"/>
      <c r="D70" s="8"/>
      <c r="E70" s="9"/>
      <c r="F70" s="10"/>
      <c r="G70" s="11">
        <f t="shared" si="1"/>
        <v>0</v>
      </c>
      <c r="H70" s="12"/>
      <c r="I70" s="22">
        <f t="shared" si="2"/>
        <v>0</v>
      </c>
      <c r="T70" s="44" t="s">
        <v>80</v>
      </c>
      <c r="U70" s="44"/>
      <c r="V70" s="44"/>
    </row>
    <row r="71" spans="1:23">
      <c r="A71" s="25"/>
      <c r="B71" s="59"/>
      <c r="C71" s="59"/>
      <c r="D71" s="8"/>
      <c r="E71" s="9"/>
      <c r="F71" s="10"/>
      <c r="G71" s="11">
        <f t="shared" si="1"/>
        <v>0</v>
      </c>
      <c r="H71" s="12"/>
      <c r="I71" s="22">
        <f t="shared" si="2"/>
        <v>0</v>
      </c>
      <c r="T71" s="1" t="s">
        <v>81</v>
      </c>
      <c r="U71" s="47" t="s">
        <v>82</v>
      </c>
      <c r="V71" s="47"/>
    </row>
    <row r="72" spans="1:23">
      <c r="A72" s="25"/>
      <c r="B72" s="59"/>
      <c r="C72" s="59"/>
      <c r="D72" s="8"/>
      <c r="E72" s="9"/>
      <c r="F72" s="10"/>
      <c r="G72" s="11">
        <f t="shared" si="1"/>
        <v>0</v>
      </c>
      <c r="H72" s="12"/>
      <c r="I72" s="22">
        <f t="shared" si="2"/>
        <v>0</v>
      </c>
      <c r="T72" s="2" t="s">
        <v>83</v>
      </c>
      <c r="U72" s="3">
        <v>2</v>
      </c>
    </row>
    <row r="73" spans="1:23">
      <c r="A73" s="25"/>
      <c r="B73" s="59"/>
      <c r="C73" s="59"/>
      <c r="D73" s="8"/>
      <c r="E73" s="9"/>
      <c r="F73" s="10"/>
      <c r="G73" s="11">
        <f t="shared" si="1"/>
        <v>0</v>
      </c>
      <c r="H73" s="12"/>
      <c r="I73" s="22">
        <f t="shared" si="2"/>
        <v>0</v>
      </c>
      <c r="T73" s="2" t="s">
        <v>84</v>
      </c>
      <c r="U73" s="3">
        <v>5</v>
      </c>
    </row>
    <row r="74" spans="1:23" ht="15.75" thickBot="1">
      <c r="A74" s="26"/>
      <c r="B74" s="104"/>
      <c r="C74" s="104"/>
      <c r="D74" s="27"/>
      <c r="E74" s="28"/>
      <c r="F74" s="29"/>
      <c r="G74" s="30">
        <f t="shared" si="1"/>
        <v>0</v>
      </c>
      <c r="H74" s="31"/>
      <c r="I74" s="32">
        <f t="shared" si="2"/>
        <v>0</v>
      </c>
      <c r="T74" s="2" t="s">
        <v>85</v>
      </c>
      <c r="U74" s="3">
        <v>8</v>
      </c>
    </row>
    <row r="77" spans="1:23">
      <c r="T77" s="17" t="s">
        <v>49</v>
      </c>
      <c r="U77" s="4" t="s">
        <v>86</v>
      </c>
      <c r="V77" s="4" t="s">
        <v>87</v>
      </c>
      <c r="W77" s="4" t="s">
        <v>88</v>
      </c>
    </row>
    <row r="78" spans="1:23">
      <c r="T78" s="18" t="s">
        <v>52</v>
      </c>
      <c r="U78" s="3">
        <v>1</v>
      </c>
      <c r="V78" s="3">
        <v>2</v>
      </c>
      <c r="W78" s="3">
        <v>3</v>
      </c>
    </row>
    <row r="79" spans="1:23">
      <c r="T79" s="18" t="s">
        <v>53</v>
      </c>
      <c r="U79" s="3">
        <v>1</v>
      </c>
      <c r="V79" s="3">
        <v>2</v>
      </c>
      <c r="W79" s="3">
        <v>3</v>
      </c>
    </row>
    <row r="80" spans="1:23">
      <c r="T80" s="18" t="s">
        <v>54</v>
      </c>
      <c r="U80" s="3">
        <v>3</v>
      </c>
      <c r="V80" s="3">
        <v>2</v>
      </c>
      <c r="W80" s="3">
        <v>1</v>
      </c>
    </row>
    <row r="81" spans="20:23">
      <c r="T81" s="18" t="s">
        <v>55</v>
      </c>
      <c r="U81" s="3">
        <v>3</v>
      </c>
      <c r="V81" s="3">
        <v>2</v>
      </c>
      <c r="W81" s="3">
        <v>1</v>
      </c>
    </row>
    <row r="82" spans="20:23">
      <c r="T82" s="18" t="s">
        <v>56</v>
      </c>
      <c r="U82" s="3">
        <v>1</v>
      </c>
      <c r="V82" s="3">
        <v>2</v>
      </c>
      <c r="W82" s="3">
        <v>3</v>
      </c>
    </row>
    <row r="85" spans="20:23">
      <c r="T85" s="19" t="s">
        <v>89</v>
      </c>
      <c r="U85" s="4" t="s">
        <v>90</v>
      </c>
      <c r="V85" s="4" t="s">
        <v>91</v>
      </c>
    </row>
    <row r="86" spans="20:23">
      <c r="U86" s="3">
        <v>5</v>
      </c>
      <c r="V86" s="3">
        <v>3</v>
      </c>
    </row>
    <row r="87" spans="20:23">
      <c r="U87" s="3">
        <v>8</v>
      </c>
      <c r="V87" s="3">
        <v>5</v>
      </c>
    </row>
    <row r="88" spans="20:23">
      <c r="U88" s="3">
        <v>12</v>
      </c>
      <c r="V88" s="3">
        <v>8</v>
      </c>
    </row>
  </sheetData>
  <mergeCells count="158">
    <mergeCell ref="B73:C73"/>
    <mergeCell ref="B74:C74"/>
    <mergeCell ref="A65:C65"/>
    <mergeCell ref="D65:F65"/>
    <mergeCell ref="H65:I65"/>
    <mergeCell ref="A67:I67"/>
    <mergeCell ref="B68:C68"/>
    <mergeCell ref="B69:C69"/>
    <mergeCell ref="B70:C70"/>
    <mergeCell ref="B71:C71"/>
    <mergeCell ref="B72:C72"/>
    <mergeCell ref="A59:I59"/>
    <mergeCell ref="A60:C60"/>
    <mergeCell ref="D60:F60"/>
    <mergeCell ref="H60:I60"/>
    <mergeCell ref="A61:C61"/>
    <mergeCell ref="D61:I61"/>
    <mergeCell ref="A63:I63"/>
    <mergeCell ref="A64:C64"/>
    <mergeCell ref="D64:F64"/>
    <mergeCell ref="H64:I64"/>
    <mergeCell ref="A52:E52"/>
    <mergeCell ref="F52:G52"/>
    <mergeCell ref="H52:I52"/>
    <mergeCell ref="A53:G53"/>
    <mergeCell ref="H53:I53"/>
    <mergeCell ref="A54:G54"/>
    <mergeCell ref="H54:I54"/>
    <mergeCell ref="A56:I56"/>
    <mergeCell ref="A57:C57"/>
    <mergeCell ref="D57:F57"/>
    <mergeCell ref="H57:I57"/>
    <mergeCell ref="A49:E49"/>
    <mergeCell ref="F49:G49"/>
    <mergeCell ref="H49:I49"/>
    <mergeCell ref="A50:E50"/>
    <mergeCell ref="F50:G50"/>
    <mergeCell ref="H50:I50"/>
    <mergeCell ref="A51:E51"/>
    <mergeCell ref="F51:G51"/>
    <mergeCell ref="H51:I51"/>
    <mergeCell ref="A43:F43"/>
    <mergeCell ref="G43:I43"/>
    <mergeCell ref="A45:I45"/>
    <mergeCell ref="A46:I46"/>
    <mergeCell ref="A47:E47"/>
    <mergeCell ref="F47:G47"/>
    <mergeCell ref="H47:I47"/>
    <mergeCell ref="A48:E48"/>
    <mergeCell ref="F48:G48"/>
    <mergeCell ref="H48:I48"/>
    <mergeCell ref="A39:D39"/>
    <mergeCell ref="E39:F39"/>
    <mergeCell ref="G39:I39"/>
    <mergeCell ref="A40:D40"/>
    <mergeCell ref="E40:F40"/>
    <mergeCell ref="G40:I40"/>
    <mergeCell ref="A41:D41"/>
    <mergeCell ref="E41:F41"/>
    <mergeCell ref="G41:I41"/>
    <mergeCell ref="A35:I35"/>
    <mergeCell ref="A36:D36"/>
    <mergeCell ref="E36:F36"/>
    <mergeCell ref="G36:I36"/>
    <mergeCell ref="A37:D37"/>
    <mergeCell ref="E37:F37"/>
    <mergeCell ref="G37:I37"/>
    <mergeCell ref="A38:D38"/>
    <mergeCell ref="E38:F38"/>
    <mergeCell ref="G38:I38"/>
    <mergeCell ref="A31:D31"/>
    <mergeCell ref="E31:F31"/>
    <mergeCell ref="G31:I31"/>
    <mergeCell ref="A32:D32"/>
    <mergeCell ref="E32:F32"/>
    <mergeCell ref="G32:I32"/>
    <mergeCell ref="A33:D33"/>
    <mergeCell ref="E33:F33"/>
    <mergeCell ref="G33:I33"/>
    <mergeCell ref="A27:I27"/>
    <mergeCell ref="A28:D28"/>
    <mergeCell ref="E28:F28"/>
    <mergeCell ref="G28:I28"/>
    <mergeCell ref="A29:D29"/>
    <mergeCell ref="E29:F29"/>
    <mergeCell ref="G29:I29"/>
    <mergeCell ref="A30:D30"/>
    <mergeCell ref="E30:F30"/>
    <mergeCell ref="G30:I30"/>
    <mergeCell ref="A23:C23"/>
    <mergeCell ref="D23:E23"/>
    <mergeCell ref="F23:G23"/>
    <mergeCell ref="H23:I23"/>
    <mergeCell ref="A24:C24"/>
    <mergeCell ref="D24:E24"/>
    <mergeCell ref="F24:G24"/>
    <mergeCell ref="H24:I24"/>
    <mergeCell ref="A25:G25"/>
    <mergeCell ref="H25:I25"/>
    <mergeCell ref="A20:C20"/>
    <mergeCell ref="D20:E20"/>
    <mergeCell ref="F20:G20"/>
    <mergeCell ref="H20:I20"/>
    <mergeCell ref="A21:C21"/>
    <mergeCell ref="D21:E21"/>
    <mergeCell ref="F21:G21"/>
    <mergeCell ref="H21:I21"/>
    <mergeCell ref="A22:C22"/>
    <mergeCell ref="D22:E22"/>
    <mergeCell ref="F22:G22"/>
    <mergeCell ref="H22:I22"/>
    <mergeCell ref="A17:C17"/>
    <mergeCell ref="D17:E17"/>
    <mergeCell ref="F17:G17"/>
    <mergeCell ref="H17:I17"/>
    <mergeCell ref="A18:C18"/>
    <mergeCell ref="D18:E18"/>
    <mergeCell ref="F18:G18"/>
    <mergeCell ref="H18:I18"/>
    <mergeCell ref="A19:C19"/>
    <mergeCell ref="D19:E19"/>
    <mergeCell ref="F19:G19"/>
    <mergeCell ref="H19:I19"/>
    <mergeCell ref="D14:E14"/>
    <mergeCell ref="F14:G14"/>
    <mergeCell ref="H14:I14"/>
    <mergeCell ref="A15:C15"/>
    <mergeCell ref="D15:E15"/>
    <mergeCell ref="F15:G15"/>
    <mergeCell ref="H15:I15"/>
    <mergeCell ref="A16:C16"/>
    <mergeCell ref="D16:E16"/>
    <mergeCell ref="F16:G16"/>
    <mergeCell ref="H16:I16"/>
    <mergeCell ref="A1:A4"/>
    <mergeCell ref="B1:F2"/>
    <mergeCell ref="H1:I1"/>
    <mergeCell ref="T70:V70"/>
    <mergeCell ref="H2:I2"/>
    <mergeCell ref="U71:V71"/>
    <mergeCell ref="B3:F4"/>
    <mergeCell ref="H3:I3"/>
    <mergeCell ref="H4:I4"/>
    <mergeCell ref="A6:I6"/>
    <mergeCell ref="A7:C7"/>
    <mergeCell ref="D7:I7"/>
    <mergeCell ref="A8:C8"/>
    <mergeCell ref="D8:F8"/>
    <mergeCell ref="H8:I8"/>
    <mergeCell ref="A9:C9"/>
    <mergeCell ref="D9:F9"/>
    <mergeCell ref="H9:I9"/>
    <mergeCell ref="A10:C10"/>
    <mergeCell ref="D10:F10"/>
    <mergeCell ref="H10:I10"/>
    <mergeCell ref="A12:I12"/>
    <mergeCell ref="A13:I13"/>
    <mergeCell ref="A14:C14"/>
  </mergeCells>
  <dataValidations count="4">
    <dataValidation type="list" allowBlank="1" sqref="F48:F52" xr:uid="{00000000-0002-0000-0000-000000000000}">
      <formula1>"Bajo,Medio,Alto"</formula1>
      <formula2>0</formula2>
    </dataValidation>
    <dataValidation type="list" allowBlank="1" sqref="D57" xr:uid="{00000000-0002-0000-0000-000001000000}">
      <formula1>"Aplicación táctica o temporal,Aplicación operacional,Aplicación CORE de negocio"</formula1>
      <formula2>0</formula2>
    </dataValidation>
    <dataValidation type="list" allowBlank="1" sqref="D69:D74" xr:uid="{00000000-0002-0000-0000-000002000000}">
      <formula1>"Mantenimiento correctivo,Mantenimiento evolutivo,Mejora capitalizable"</formula1>
      <formula2>0</formula2>
    </dataValidation>
    <dataValidation type="list" allowBlank="1" sqref="F69:F74" xr:uid="{00000000-0002-0000-0000-000003000000}">
      <formula1>"Sí,No"</formula1>
      <formula2>0</formula2>
    </dataValidation>
  </dataValidations>
  <pageMargins left="0.5" right="0.5" top="0.6" bottom="0.6" header="0.511811023622047" footer="0.5"/>
  <pageSetup fitToHeight="0" orientation="portrait" horizontalDpi="300" verticalDpi="300"/>
  <headerFooter>
    <oddFooter>&amp;LVersión 1&amp;CPágina &amp;P de &amp;N&amp;RCódigo: GTI-FM-XXX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4"/>
  <sheetViews>
    <sheetView showGridLines="0" tabSelected="1" zoomScaleNormal="100" workbookViewId="0">
      <selection activeCell="B4" sqref="B4"/>
    </sheetView>
  </sheetViews>
  <sheetFormatPr defaultColWidth="8.7109375" defaultRowHeight="15"/>
  <cols>
    <col min="1" max="1" width="16.85546875" customWidth="1"/>
    <col min="2" max="2" width="29.28515625" customWidth="1"/>
    <col min="3" max="3" width="55" customWidth="1"/>
  </cols>
  <sheetData>
    <row r="1" spans="1:3" ht="15.75">
      <c r="A1" s="108" t="s">
        <v>92</v>
      </c>
      <c r="B1" s="108"/>
      <c r="C1" s="108"/>
    </row>
    <row r="3" spans="1:3" ht="18" customHeight="1">
      <c r="A3" s="13" t="s">
        <v>93</v>
      </c>
      <c r="B3" s="13" t="s">
        <v>72</v>
      </c>
      <c r="C3" s="13" t="s">
        <v>94</v>
      </c>
    </row>
    <row r="4" spans="1:3" ht="48" customHeight="1">
      <c r="A4" s="14">
        <v>1</v>
      </c>
      <c r="B4" s="15">
        <v>46276</v>
      </c>
      <c r="C4" s="16" t="s">
        <v>95</v>
      </c>
    </row>
  </sheetData>
  <mergeCells count="1">
    <mergeCell ref="A1:C1"/>
  </mergeCells>
  <pageMargins left="0.5" right="0.5" top="0.6" bottom="0.6" header="0.511811023622047" footer="0.5"/>
  <pageSetup orientation="landscape" horizontalDpi="300" verticalDpi="300"/>
  <headerFooter>
    <oddFooter>&amp;LVersión 1&amp;CPágina &amp;P de &amp;N&amp;RCódigo: GTI-FM-XXX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85e803-758d-440f-8a83-8f62a6e8a977">
      <Terms xmlns="http://schemas.microsoft.com/office/infopath/2007/PartnerControls"/>
    </lcf76f155ced4ddcb4097134ff3c332f>
    <TaxCatchAll xmlns="903f7e6d-f91d-4784-82b9-c25114bc48c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B2A0A4B68A2C4EBB2B8380BFC0FAD6" ma:contentTypeVersion="17" ma:contentTypeDescription="Crear nuevo documento." ma:contentTypeScope="" ma:versionID="e27653e63eda13205ba1d30af1847388">
  <xsd:schema xmlns:xsd="http://www.w3.org/2001/XMLSchema" xmlns:xs="http://www.w3.org/2001/XMLSchema" xmlns:p="http://schemas.microsoft.com/office/2006/metadata/properties" xmlns:ns2="db85e803-758d-440f-8a83-8f62a6e8a977" xmlns:ns3="903f7e6d-f91d-4784-82b9-c25114bc48c7" targetNamespace="http://schemas.microsoft.com/office/2006/metadata/properties" ma:root="true" ma:fieldsID="d88cde628fe54f6e270def4d3eda9275" ns2:_="" ns3:_="">
    <xsd:import namespace="db85e803-758d-440f-8a83-8f62a6e8a977"/>
    <xsd:import namespace="903f7e6d-f91d-4784-82b9-c25114bc4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5e803-758d-440f-8a83-8f62a6e8a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f7e6d-f91d-4784-82b9-c25114bc48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8fbc97-cffc-4376-be22-ef7fb01d2569}" ma:internalName="TaxCatchAll" ma:showField="CatchAllData" ma:web="903f7e6d-f91d-4784-82b9-c25114bc4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C9169C-5642-4887-9340-A46A3778184F}"/>
</file>

<file path=customXml/itemProps2.xml><?xml version="1.0" encoding="utf-8"?>
<ds:datastoreItem xmlns:ds="http://schemas.openxmlformats.org/officeDocument/2006/customXml" ds:itemID="{90880C74-B310-4239-961C-F6793DF3E6AE}"/>
</file>

<file path=customXml/itemProps3.xml><?xml version="1.0" encoding="utf-8"?>
<ds:datastoreItem xmlns:ds="http://schemas.openxmlformats.org/officeDocument/2006/customXml" ds:itemID="{DD6E54BF-B056-4E68-9AC6-D5842FCB99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Juan Manuel Maya Bravo</cp:lastModifiedBy>
  <cp:revision>0</cp:revision>
  <dcterms:created xsi:type="dcterms:W3CDTF">2026-08-06T22:39:07Z</dcterms:created>
  <dcterms:modified xsi:type="dcterms:W3CDTF">2026-09-11T19:45:49Z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0x010100D4B2A0A4B68A2C4EBB2B8380BFC0FAD6</vt:lpwstr>
  </property>
  <property fmtid="{D5CDD505-2E9C-101B-9397-08002B2CF9AE}" pid="3" name="MSIP_Label_0e276b9b-e947-408c-8898-19de23b201e4_Enabled">
    <vt:lpwstr>true</vt:lpwstr>
  </property>
  <property fmtid="{D5CDD505-2E9C-101B-9397-08002B2CF9AE}" pid="4" name="MSIP_Label_0e276b9b-e947-408c-8898-19de23b201e4_SetDate">
    <vt:lpwstr>2026-08-06T23:13:20Z</vt:lpwstr>
  </property>
  <property fmtid="{D5CDD505-2E9C-101B-9397-08002B2CF9AE}" pid="5" name="MSIP_Label_0e276b9b-e947-408c-8898-19de23b201e4_Method">
    <vt:lpwstr>Standard</vt:lpwstr>
  </property>
  <property fmtid="{D5CDD505-2E9C-101B-9397-08002B2CF9AE}" pid="6" name="MSIP_Label_0e276b9b-e947-408c-8898-19de23b201e4_Name">
    <vt:lpwstr>Publica</vt:lpwstr>
  </property>
  <property fmtid="{D5CDD505-2E9C-101B-9397-08002B2CF9AE}" pid="7" name="MSIP_Label_0e276b9b-e947-408c-8898-19de23b201e4_SiteId">
    <vt:lpwstr>6ee94c34-bbd6-4647-a483-0e196a4de0ff</vt:lpwstr>
  </property>
  <property fmtid="{D5CDD505-2E9C-101B-9397-08002B2CF9AE}" pid="8" name="MSIP_Label_0e276b9b-e947-408c-8898-19de23b201e4_ActionId">
    <vt:lpwstr>17b05772-6308-412a-adca-a92dd70a974d</vt:lpwstr>
  </property>
  <property fmtid="{D5CDD505-2E9C-101B-9397-08002B2CF9AE}" pid="9" name="MSIP_Label_0e276b9b-e947-408c-8898-19de23b201e4_ContentBits">
    <vt:lpwstr>0</vt:lpwstr>
  </property>
  <property fmtid="{D5CDD505-2E9C-101B-9397-08002B2CF9AE}" pid="10" name="MSIP_Label_0e276b9b-e947-408c-8898-19de23b201e4_Tag">
    <vt:lpwstr>10, 3, 0, 2</vt:lpwstr>
  </property>
  <property fmtid="{D5CDD505-2E9C-101B-9397-08002B2CF9AE}" pid="11" name="MediaServiceImageTags">
    <vt:lpwstr/>
  </property>
</Properties>
</file>