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codeName="ThisWorkbook" defaultThemeVersion="124226"/>
  <mc:AlternateContent xmlns:mc="http://schemas.openxmlformats.org/markup-compatibility/2006">
    <mc:Choice Requires="x15">
      <x15ac:absPath xmlns:x15ac="http://schemas.microsoft.com/office/spreadsheetml/2010/11/ac" url="https://supersociedades365.sharepoint.com/sites/DireccindeTecnologia/Documentos compartidos/2025/Proyectos/Gestor_DTIC/GRUPOS DTIC/Planeación/3raEntrega/"/>
    </mc:Choice>
  </mc:AlternateContent>
  <xr:revisionPtr revIDLastSave="10" documentId="8_{18E5D9FB-27A0-4767-BEFD-21B533F74997}" xr6:coauthVersionLast="47" xr6:coauthVersionMax="47" xr10:uidLastSave="{41D54223-27F5-4FAA-8F2F-34ABFBF41A7D}"/>
  <bookViews>
    <workbookView xWindow="-120" yWindow="-120" windowWidth="21840" windowHeight="13140" tabRatio="886" xr2:uid="{00000000-000D-0000-FFFF-FFFF00000000}"/>
  </bookViews>
  <sheets>
    <sheet name="ANALISIS DE IMPACTO" sheetId="13" r:id="rId1"/>
    <sheet name="1. Metodología" sheetId="4" r:id="rId2"/>
    <sheet name="3. Tiempos Críticos" sheetId="2" r:id="rId3"/>
    <sheet name="4. Impacto Financiero" sheetId="9" r:id="rId4"/>
    <sheet name="5. Impactos Aplicaciones" sheetId="5" r:id="rId5"/>
    <sheet name="6.Contingencias" sheetId="12" r:id="rId6"/>
    <sheet name="7. Resumen Impacto" sheetId="8" r:id="rId7"/>
    <sheet name="Control de Cambios" sheetId="14" r:id="rId8"/>
  </sheets>
  <externalReferences>
    <externalReference r:id="rId9"/>
  </externalReferences>
  <definedNames>
    <definedName name="_xlnm._FilterDatabase" localSheetId="2" hidden="1">'3. Tiempos Críticos'!#REF!</definedName>
    <definedName name="_xlnm._FilterDatabase" localSheetId="3" hidden="1">'4. Impacto Financiero'!#REF!</definedName>
    <definedName name="_xlnm._FilterDatabase" localSheetId="4" hidden="1">'5. Impactos Aplicaciones'!#REF!</definedName>
    <definedName name="_xlnm._FilterDatabase" localSheetId="5" hidden="1">'6.Contingencias'!#REF!</definedName>
    <definedName name="_xlnm._FilterDatabase" localSheetId="6" hidden="1">'7. Resumen Impacto'!#REF!</definedName>
    <definedName name="_Toc219797724" localSheetId="1">'1. Metodología'!$B$3</definedName>
    <definedName name="_xlnm.Print_Area" localSheetId="2">'3. Tiempos Críticos'!$A$1:$M$13</definedName>
    <definedName name="_xlnm.Print_Area" localSheetId="3">'4. Impacto Financiero'!$A$1:$P$15</definedName>
    <definedName name="_xlnm.Print_Area" localSheetId="4">'5. Impactos Aplicaciones'!$A$1:$V$21</definedName>
    <definedName name="_xlnm.Print_Area" localSheetId="5">'6.Contingencias'!$A$1:$J$13</definedName>
    <definedName name="_xlnm.Print_Area" localSheetId="6">'7. Resumen Impacto'!$A$1:$Q$18</definedName>
    <definedName name="Clase">[1]!Tabla2[Clase Mantenimiento]</definedName>
    <definedName name="Mantenimiento">[1]!Tabla8[Tipo de Mantenimiento]</definedName>
    <definedName name="Nombre_Proceso" localSheetId="5">'6.Contingencias'!$C$5:$C$10</definedName>
    <definedName name="Nombre_Proceso">'3. Tiempos Críticos'!$C$5:$C$10</definedName>
    <definedName name="Personal">[1]!Tabla3[Personal Mantenimiento]</definedName>
    <definedName name="Prioridad">[1]!Tabla4[Prioridad]</definedName>
    <definedName name="SAPBEXrevision" hidden="1">1</definedName>
    <definedName name="SAPBEXsysID" hidden="1">"BWP"</definedName>
    <definedName name="SAPBEXwbID" hidden="1">"42VS4MUA648K46GRYVYYIZA16"</definedName>
    <definedName name="Sistemas">[1]!Tabla9[Sistemas Infraestructura]</definedName>
    <definedName name="Tipos">[1]!Tabla1[Tipo de solicitud]</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2" l="1"/>
  <c r="O5" i="8" s="1"/>
  <c r="P5" i="8" s="1"/>
  <c r="I6" i="5"/>
  <c r="I7" i="5"/>
  <c r="I8" i="5"/>
  <c r="I9" i="5"/>
  <c r="I10" i="5"/>
  <c r="I5" i="5"/>
  <c r="T6" i="5"/>
  <c r="U6" i="5" s="1"/>
  <c r="T7" i="5"/>
  <c r="U7" i="5" s="1"/>
  <c r="T8" i="5"/>
  <c r="U8" i="5" s="1"/>
  <c r="T9" i="5"/>
  <c r="U9" i="5" s="1"/>
  <c r="T10" i="5"/>
  <c r="U10" i="5" s="1"/>
  <c r="T5" i="5"/>
  <c r="M12" i="9"/>
  <c r="P6" i="8"/>
  <c r="P7" i="8"/>
  <c r="P8" i="8"/>
  <c r="S6" i="5"/>
  <c r="S7" i="5"/>
  <c r="S8" i="5"/>
  <c r="S9" i="5"/>
  <c r="S10" i="5"/>
  <c r="Q6" i="5"/>
  <c r="Q7" i="5"/>
  <c r="Q8" i="5"/>
  <c r="Q9" i="5"/>
  <c r="Q10" i="5"/>
  <c r="O6" i="5"/>
  <c r="O7" i="5"/>
  <c r="O8" i="5"/>
  <c r="O9" i="5"/>
  <c r="O10" i="5"/>
  <c r="M6" i="5"/>
  <c r="M7" i="5"/>
  <c r="M8" i="5"/>
  <c r="M9" i="5"/>
  <c r="M10" i="5"/>
  <c r="G6" i="5"/>
  <c r="G7" i="5"/>
  <c r="G8" i="5"/>
  <c r="G9" i="5"/>
  <c r="G10" i="5"/>
  <c r="G5" i="5"/>
  <c r="L6" i="2"/>
  <c r="L7" i="2"/>
  <c r="L8" i="2"/>
  <c r="L9" i="2"/>
  <c r="L10" i="2"/>
  <c r="N12" i="9"/>
  <c r="L12" i="9"/>
  <c r="K12" i="9"/>
  <c r="J12" i="9"/>
  <c r="I12" i="9"/>
  <c r="R11" i="5"/>
  <c r="K5" i="8" s="1"/>
  <c r="L5" i="8" s="1"/>
  <c r="P11" i="5"/>
  <c r="I5" i="8" s="1"/>
  <c r="J5" i="8" s="1"/>
  <c r="N11" i="5"/>
  <c r="G5" i="8" s="1"/>
  <c r="H5" i="8" s="1"/>
  <c r="O11" i="5"/>
  <c r="L11" i="5"/>
  <c r="M11" i="5" s="1"/>
  <c r="S5" i="5"/>
  <c r="Q5" i="5"/>
  <c r="O5" i="5"/>
  <c r="M5" i="5"/>
  <c r="C14" i="4"/>
  <c r="C13" i="4"/>
  <c r="C12" i="4"/>
  <c r="C11" i="4"/>
  <c r="U5" i="5"/>
  <c r="T11" i="5"/>
  <c r="U11" i="5" s="1"/>
  <c r="S11" i="5" l="1"/>
  <c r="Q11" i="5"/>
  <c r="E5" i="8"/>
  <c r="M5" i="8" l="1"/>
  <c r="N5" i="8" s="1"/>
  <c r="F5" i="8"/>
</calcChain>
</file>

<file path=xl/sharedStrings.xml><?xml version="1.0" encoding="utf-8"?>
<sst xmlns="http://schemas.openxmlformats.org/spreadsheetml/2006/main" count="194" uniqueCount="126">
  <si>
    <t>PROCESO: GESTION DE INFRAESTRUCTURA Y TECNOLOGIAS DE INFORMACION</t>
  </si>
  <si>
    <t>Código</t>
  </si>
  <si>
    <t>GTI-FM-005</t>
  </si>
  <si>
    <t>Fecha</t>
  </si>
  <si>
    <t>FORMATO: ANALISIS DE IMPACTO</t>
  </si>
  <si>
    <t>Versión</t>
  </si>
  <si>
    <t>Clasificación de la Información</t>
  </si>
  <si>
    <t>Pública</t>
  </si>
  <si>
    <t xml:space="preserve">ANALISIS DE IMPACTO </t>
  </si>
  <si>
    <t>Seleccione el registro a diligenciar</t>
  </si>
  <si>
    <t>METODOLOGÍA ANÁLISIS DE IMPACTO  - BIA -</t>
  </si>
  <si>
    <t>1. Objetivos del BIA</t>
  </si>
  <si>
    <t>- Identificar las aplicaciones críticas de la organización y sus interdependencias.
- Identificar el impacto causado a la organización por la interrupción de cada una de las aplicaciones.
- Identificar los recursos mínimos necesarios para una recuperación satisfactoria de las aplicaciones identificadas como críticas.
- Identificar los tiempos de recuperación y los puntos de recuperación de la información.</t>
  </si>
  <si>
    <t>2. Identificación de Impactos</t>
  </si>
  <si>
    <t>2.1. Impactos Financieros</t>
  </si>
  <si>
    <t>Peso-&gt;</t>
  </si>
  <si>
    <t>Descripción</t>
  </si>
  <si>
    <t xml:space="preserve">Magnitud del Impacto Económico
 (Millones $) </t>
  </si>
  <si>
    <t>Límite Inferior (Mayor o igual que)</t>
  </si>
  <si>
    <t>Límite Superior (Menor o igual que)</t>
  </si>
  <si>
    <t>Insignificante</t>
  </si>
  <si>
    <t>Menor</t>
  </si>
  <si>
    <t>Moderado</t>
  </si>
  <si>
    <t>Mayor</t>
  </si>
  <si>
    <t>Catastrófico</t>
  </si>
  <si>
    <t>2.2. Impactos Operacional</t>
  </si>
  <si>
    <t>Impacto Operacional a nivel de proceso</t>
  </si>
  <si>
    <t>Afecta menos del 10% de las actividades normales del proceso</t>
  </si>
  <si>
    <t>Afecta entre el 10% y el 30% de las actividades normales del proceso</t>
  </si>
  <si>
    <t>Afecta entre el 30% y el 50% de las actividades normales del proceso</t>
  </si>
  <si>
    <t>Afecta entre el 50% y el 80% de las actividades normales del proceso</t>
  </si>
  <si>
    <t>Afecta más del 80% de las actividades normales del proceso</t>
  </si>
  <si>
    <t>2.3. Impactos Legal</t>
  </si>
  <si>
    <t>Impacto Legal a nivel de proceso</t>
  </si>
  <si>
    <t>Conlleva a multas por organismos de control</t>
  </si>
  <si>
    <t>Conlleva a quejas y/o reclamos</t>
  </si>
  <si>
    <t>Conlleva a Derechos de Petición</t>
  </si>
  <si>
    <t xml:space="preserve">Conlleva a acciones constitucionales y demandas </t>
  </si>
  <si>
    <t>Conlleva a fallos en firme en contra de la entidad</t>
  </si>
  <si>
    <t>2.4. Impactos Reputacional</t>
  </si>
  <si>
    <t>Impacto Reputacional a nivel de proceso</t>
  </si>
  <si>
    <t>No afecta la imagen de la Entidad o Mala imagen dentro de la Entidad.</t>
  </si>
  <si>
    <t>Deterioro  de la imagen que una persona o grupo externo tiene de la Entidad</t>
  </si>
  <si>
    <t>Mala Imagen en el sector (Ministerio)</t>
  </si>
  <si>
    <t>Mala imagen a nivel de organismos del estado</t>
  </si>
  <si>
    <t>Mala imagen a nivel nacional e internacional.</t>
  </si>
  <si>
    <t>3. Identificación de RTO</t>
  </si>
  <si>
    <t>El Tiempo de Recuperación Objetivo (RTO), define el tiempo máximo de recuperación de una aplicación de tal forma que el impacto no afecte a la organización. Encontrar el RTO es definir el punto de equilibrio entre el costo de la estrategia de recuperación y las perdidas por el impacto de la no disponibilidad, si el RTO es muy pequeño entonces la perdidas por el impacto también son pequeñas sin embargo el costo de la estrategia de recuperación es alto, por el contrario si el RTO es muy grande, el costo de la estrategia de recuperación es pequeño, pero las pérdidas por el impacto de la no disponibilidad es alta.</t>
  </si>
  <si>
    <t>Calificación</t>
  </si>
  <si>
    <t>Rango de Tiempo de Interrupción Tolerable</t>
  </si>
  <si>
    <t>Entre 0 y 8 Horas</t>
  </si>
  <si>
    <t>Entre 8 y 24 Horas</t>
  </si>
  <si>
    <t>Entre 24 y 48 Horas</t>
  </si>
  <si>
    <t>Entre 2 y 5 Días</t>
  </si>
  <si>
    <t>Entre 5 y 10 Días</t>
  </si>
  <si>
    <t>Superior a 10 Días</t>
  </si>
  <si>
    <t>4. Identificación de RPO</t>
  </si>
  <si>
    <t xml:space="preserve">Es el punto en el tiempo en el cual los datos deben ser recuperados después de una interrupción de los sistemas.  Este parámetro permite establecer estrategias efectivas de respaldo y alta disponibilidad de las plataformas tecnológicas y sistemas críticos.
Los puntos de recuperación de los sistemas fueron definidos bajo la siguiente clasificación:
- Punto de Fallo: Al recuperarse los sistemas después de una interrupción, los datos deben ser recuperados exactamente en el punto en que se encontraban al momento del fallo o interrupción.
- Cierre de Día: Después de una interrupción los sistemas deben ser recuperados con los datos del cierre del día anterior.
- Cierre de Semana: Después de una interrupción los sistemas deben ser recuperados con los datos del cierre semanal.
Para cada uno de los procesos, se define el RPO de los sistemas críticos que lo soportan.  Cuando varios procesos tienen RPO diferentes para el mismo sistema, se escoge el RPO más bajo.
</t>
  </si>
  <si>
    <t>Punto en el cual deben ser recuperados los datos</t>
  </si>
  <si>
    <t>IDENTIFICACIÓN DE TIEMPOS CRÍTICOS DEL PROCESO</t>
  </si>
  <si>
    <t>Código del Proceso</t>
  </si>
  <si>
    <t>Nombre del Proceso</t>
  </si>
  <si>
    <t>Actividad</t>
  </si>
  <si>
    <t>Responsable del proceso</t>
  </si>
  <si>
    <t>Tiempos pico de operación del proceso (indique mes)</t>
  </si>
  <si>
    <t>Tiempos pico de operación del proceso (indique día)</t>
  </si>
  <si>
    <t>Tiempos pico de operación del proceso (indique hora)</t>
  </si>
  <si>
    <t>Tiene reportes regulatorios (si rpta si, indique período)</t>
  </si>
  <si>
    <t>Cuanto tiempo han esperado por un evento máximo?</t>
  </si>
  <si>
    <t>RTO (Tiempo de Interrupción tolerable)</t>
  </si>
  <si>
    <t>Observaciones</t>
  </si>
  <si>
    <t>IDENTIFICACIÓN DE IMPACTOS ASOCIADOS AL PROCESO</t>
  </si>
  <si>
    <t>Nombre del Subproceso</t>
  </si>
  <si>
    <t>Factor de Impacto Financiero</t>
  </si>
  <si>
    <t>Variables a considerar para el cálculo del impacto</t>
  </si>
  <si>
    <t>Formula de calculo del impacto</t>
  </si>
  <si>
    <t>Impacto Financiero (Entre 0 y 8 Horas)</t>
  </si>
  <si>
    <t>Impacto Financiero (Entre 8 y 24 horas)</t>
  </si>
  <si>
    <t>Impacto Financiero (Entre 24 y 48 horas)</t>
  </si>
  <si>
    <t>Impacto Financiero (Entre 2 y 5 días)</t>
  </si>
  <si>
    <t>Impacto Financiero (Entre 5 y 10 días)</t>
  </si>
  <si>
    <t>Impacto Financiero (mas de 10 días)</t>
  </si>
  <si>
    <t>Justificación</t>
  </si>
  <si>
    <t>Costo de oportunidad por no cobro o recaudo oportuno de contribuciones</t>
  </si>
  <si>
    <t>Costo de oportunidad por no cobro o recaudo oportuno de multas</t>
  </si>
  <si>
    <t>Penalidades / multas / sanciones por incumplimiento de requerimientos regulatorios</t>
  </si>
  <si>
    <t>Penalidades / multas / sanciones por incumplimiento de requerimientos legales</t>
  </si>
  <si>
    <t>Demandas cuantificables por no disponibilidad del servicio</t>
  </si>
  <si>
    <t>Sobrecostos de operación</t>
  </si>
  <si>
    <t>Otros factores</t>
  </si>
  <si>
    <t>Total Impacto Financiero -&gt;</t>
  </si>
  <si>
    <t>IDENTIFICACIÓN DE IMPACTOS DE LAS APLICACIONES EN EL PROCESO</t>
  </si>
  <si>
    <t>Aplicación que
soportan el proceso</t>
  </si>
  <si>
    <t>Tiempo máximo permitido de no disponibilidad  sin impactar considerablemente el proceso</t>
  </si>
  <si>
    <t>Frecuencia con la cual se debe respaldar la información</t>
  </si>
  <si>
    <t>Cantidad de Usuarios Operación Normal?</t>
  </si>
  <si>
    <t>Cantidad de Usuarios Operación en Contingencia?</t>
  </si>
  <si>
    <t>Impacto Financiero</t>
  </si>
  <si>
    <t>Impacto 
Operacional</t>
  </si>
  <si>
    <t>Impacto 
legal</t>
  </si>
  <si>
    <t>Impacto 
Reputacional</t>
  </si>
  <si>
    <t>Impacto Total</t>
  </si>
  <si>
    <t>Clasificación del Impacto</t>
  </si>
  <si>
    <t>Consolidado de Impactos de las aplicaciones en el proceso</t>
  </si>
  <si>
    <t>Clasificación Total Impacto</t>
  </si>
  <si>
    <t xml:space="preserve"> &gt; 3,75</t>
  </si>
  <si>
    <t>Catastrofico</t>
  </si>
  <si>
    <t>Entre 3,5 y 3,75</t>
  </si>
  <si>
    <t>Entre 3 y 3,5</t>
  </si>
  <si>
    <t>Entre 2 y 3</t>
  </si>
  <si>
    <t>&lt; 2</t>
  </si>
  <si>
    <t>CONTINGENCIAS</t>
  </si>
  <si>
    <t>Dispone de Procedimientos Alternos (Manuales)?</t>
  </si>
  <si>
    <t>Nombre del Procedimiento</t>
  </si>
  <si>
    <t>Descripción del Procedimiento</t>
  </si>
  <si>
    <t>Cuanto tiempo puede operar bajo el procedimiento manual?</t>
  </si>
  <si>
    <t>Esta documentado?</t>
  </si>
  <si>
    <t>IDENTIFICACIÓN DE IMPACTO FINAL ASOCIADO AL PROCESO</t>
  </si>
  <si>
    <t>RTO</t>
  </si>
  <si>
    <t>CONTROL DE CAMBIOS</t>
  </si>
  <si>
    <t xml:space="preserve">Descripción del Cambio </t>
  </si>
  <si>
    <t>001</t>
  </si>
  <si>
    <t>Creación del formato</t>
  </si>
  <si>
    <t>002</t>
  </si>
  <si>
    <t>Proceso: Gestión Integral: Código GIN–FM–032, Versión: 001, Vigencia: 26/02/2025
Verifique que este documento corresponda a la versión vigente antes de su uso</t>
  </si>
  <si>
    <t>se actualiza plantilla e imagen corporativa, se actualiza la infraestructura y sistemas de información, se incluyen los planes de contingencia.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</si>
</sst>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quot;$&quot;\ * #,##0.00_ ;_ &quot;$&quot;\ * \-#,##0.00_ ;_ &quot;$&quot;\ * &quot;-&quot;??_ ;_ @_ "/>
    <numFmt numFmtId="165" formatCode="_ [$€-2]\ * #,##0.00_ ;_ [$€-2]\ * \-#,##0.00_ ;_ [$€-2]\ * &quot;-&quot;??_ "/>
    <numFmt numFmtId="166" formatCode="&quot;$&quot;\ #,##0"/>
    <numFmt numFmtId="167" formatCode="_([$$-240A]\ * #,##0_);_([$$-240A]\ * \(#,##0\);_([$$-240A]\ * &quot;-&quot;??_);_(@_)"/>
  </numFmts>
  <fonts count="46" x14ac:knownFonts="1">
    <font>
      <sz val="10"/>
      <name val="Arial"/>
    </font>
    <font>
      <sz val="11"/>
      <color theme="1"/>
      <name val="Calibri"/>
      <family val="2"/>
      <scheme val="minor"/>
    </font>
    <font>
      <sz val="10"/>
      <name val="Arial"/>
      <family val="2"/>
    </font>
    <font>
      <sz val="10"/>
      <name val="Helv"/>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sz val="10"/>
      <name val="Arial"/>
      <family val="2"/>
    </font>
    <font>
      <b/>
      <sz val="11"/>
      <color indexed="63"/>
      <name val="Calibri"/>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8"/>
      <name val="Arial"/>
      <family val="2"/>
    </font>
    <font>
      <sz val="10"/>
      <color indexed="39"/>
      <name val="Arial"/>
      <family val="2"/>
    </font>
    <font>
      <b/>
      <sz val="20"/>
      <color indexed="62"/>
      <name val="Arial"/>
      <family val="2"/>
    </font>
    <font>
      <sz val="10"/>
      <color indexed="10"/>
      <name val="Arial"/>
      <family val="2"/>
    </font>
    <font>
      <sz val="9"/>
      <color indexed="48"/>
      <name val="Arial"/>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8"/>
      <name val="Arial"/>
      <family val="2"/>
    </font>
    <font>
      <b/>
      <sz val="10"/>
      <name val="Arial"/>
      <family val="2"/>
    </font>
    <font>
      <b/>
      <sz val="11"/>
      <name val="Calibri"/>
      <family val="2"/>
    </font>
    <font>
      <sz val="10"/>
      <color indexed="8"/>
      <name val="Arial Narrow"/>
      <family val="2"/>
    </font>
    <font>
      <b/>
      <sz val="14"/>
      <color indexed="9"/>
      <name val="Calibri"/>
      <family val="2"/>
    </font>
    <font>
      <sz val="11"/>
      <name val="Arial"/>
      <family val="2"/>
    </font>
    <font>
      <b/>
      <sz val="12"/>
      <color indexed="56"/>
      <name val="Calibri"/>
      <family val="2"/>
    </font>
    <font>
      <sz val="10"/>
      <color indexed="9"/>
      <name val="Arial"/>
      <family val="2"/>
    </font>
    <font>
      <sz val="8"/>
      <name val="Arial"/>
      <family val="2"/>
    </font>
    <font>
      <b/>
      <sz val="14"/>
      <name val="Arial"/>
      <family val="2"/>
    </font>
    <font>
      <sz val="12"/>
      <name val="Arial"/>
      <family val="2"/>
    </font>
    <font>
      <b/>
      <sz val="9"/>
      <name val="Arial"/>
      <family val="2"/>
    </font>
    <font>
      <b/>
      <sz val="12"/>
      <name val="Calibri"/>
      <family val="2"/>
    </font>
    <font>
      <b/>
      <sz val="11"/>
      <color theme="1"/>
      <name val="Verdana"/>
      <family val="2"/>
    </font>
    <font>
      <b/>
      <sz val="12"/>
      <color rgb="FFFFFFFF"/>
      <name val="Verdana"/>
      <family val="2"/>
    </font>
    <font>
      <b/>
      <sz val="11"/>
      <color theme="1"/>
      <name val="Calibri"/>
      <family val="2"/>
      <scheme val="minor"/>
    </font>
    <font>
      <sz val="11"/>
      <name val="Calibri"/>
      <family val="2"/>
      <scheme val="minor"/>
    </font>
  </fonts>
  <fills count="5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24"/>
        <bgColor indexed="8"/>
      </patternFill>
    </fill>
    <fill>
      <patternFill patternType="solid">
        <fgColor indexed="50"/>
      </patternFill>
    </fill>
    <fill>
      <patternFill patternType="lightUp">
        <fgColor indexed="48"/>
        <bgColor indexed="15"/>
      </patternFill>
    </fill>
    <fill>
      <patternFill patternType="solid">
        <fgColor indexed="15"/>
        <bgColor indexed="43"/>
      </patternFill>
    </fill>
    <fill>
      <patternFill patternType="solid">
        <fgColor indexed="54"/>
        <bgColor indexed="64"/>
      </patternFill>
    </fill>
    <fill>
      <patternFill patternType="solid">
        <fgColor indexed="40"/>
      </patternFill>
    </fill>
    <fill>
      <patternFill patternType="solid">
        <fgColor indexed="15"/>
        <bgColor indexed="13"/>
      </patternFill>
    </fill>
    <fill>
      <patternFill patternType="solid">
        <fgColor indexed="40"/>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9"/>
      </patternFill>
    </fill>
    <fill>
      <patternFill patternType="solid">
        <fgColor indexed="41"/>
      </patternFill>
    </fill>
    <fill>
      <patternFill patternType="solid">
        <fgColor indexed="41"/>
        <bgColor indexed="26"/>
      </patternFill>
    </fill>
    <fill>
      <patternFill patternType="solid">
        <fgColor indexed="24"/>
        <bgColor indexed="22"/>
      </patternFill>
    </fill>
    <fill>
      <patternFill patternType="solid">
        <fgColor indexed="14"/>
        <bgColor indexed="64"/>
      </patternFill>
    </fill>
    <fill>
      <patternFill patternType="solid">
        <fgColor indexed="22"/>
        <bgColor indexed="64"/>
      </patternFill>
    </fill>
    <fill>
      <patternFill patternType="solid">
        <fgColor indexed="23"/>
        <bgColor indexed="64"/>
      </patternFill>
    </fill>
    <fill>
      <patternFill patternType="solid">
        <fgColor indexed="10"/>
        <bgColor indexed="64"/>
      </patternFill>
    </fill>
    <fill>
      <patternFill patternType="solid">
        <fgColor indexed="51"/>
        <bgColor indexed="64"/>
      </patternFill>
    </fill>
    <fill>
      <patternFill patternType="solid">
        <fgColor indexed="13"/>
        <bgColor indexed="64"/>
      </patternFill>
    </fill>
    <fill>
      <patternFill patternType="solid">
        <fgColor indexed="11"/>
        <bgColor indexed="64"/>
      </patternFill>
    </fill>
    <fill>
      <patternFill patternType="solid">
        <fgColor indexed="9"/>
        <bgColor indexed="64"/>
      </patternFill>
    </fill>
    <fill>
      <patternFill patternType="solid">
        <fgColor indexed="31"/>
        <bgColor indexed="64"/>
      </patternFill>
    </fill>
    <fill>
      <patternFill patternType="solid">
        <fgColor indexed="55"/>
        <bgColor indexed="64"/>
      </patternFill>
    </fill>
    <fill>
      <patternFill patternType="solid">
        <fgColor indexed="63"/>
        <bgColor indexed="64"/>
      </patternFill>
    </fill>
    <fill>
      <patternFill patternType="solid">
        <fgColor rgb="FF962D46"/>
        <bgColor indexed="64"/>
      </patternFill>
    </fill>
    <fill>
      <patternFill patternType="solid">
        <fgColor rgb="FF96284B"/>
        <bgColor rgb="FF96284B"/>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double">
        <color indexed="63"/>
      </right>
      <top style="thin">
        <color indexed="64"/>
      </top>
      <bottom style="double">
        <color indexed="63"/>
      </bottom>
      <diagonal/>
    </border>
    <border>
      <left style="double">
        <color indexed="63"/>
      </left>
      <right style="double">
        <color indexed="63"/>
      </right>
      <top style="thin">
        <color indexed="64"/>
      </top>
      <bottom style="double">
        <color indexed="63"/>
      </bottom>
      <diagonal/>
    </border>
    <border>
      <left style="double">
        <color indexed="63"/>
      </left>
      <right style="thin">
        <color indexed="64"/>
      </right>
      <top style="thin">
        <color indexed="64"/>
      </top>
      <bottom style="double">
        <color indexed="63"/>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8">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3" fillId="0" borderId="0"/>
    <xf numFmtId="165" fontId="2" fillId="0" borderId="0" applyFont="0" applyFill="0" applyBorder="0" applyAlignment="0" applyProtection="0"/>
    <xf numFmtId="0" fontId="2" fillId="0" borderId="0" applyNumberFormat="0" applyFont="0" applyFill="0" applyBorder="0" applyAlignment="0" applyProtection="0"/>
    <xf numFmtId="0" fontId="11" fillId="3" borderId="0" applyNumberFormat="0" applyBorder="0" applyAlignment="0" applyProtection="0"/>
    <xf numFmtId="164" fontId="2" fillId="0" borderId="0" applyFont="0" applyFill="0" applyBorder="0" applyAlignment="0" applyProtection="0"/>
    <xf numFmtId="0" fontId="12" fillId="22" borderId="0" applyNumberFormat="0" applyBorder="0" applyAlignment="0" applyProtection="0"/>
    <xf numFmtId="0" fontId="13" fillId="0" borderId="0"/>
    <xf numFmtId="0" fontId="13" fillId="0" borderId="0"/>
    <xf numFmtId="0" fontId="3" fillId="0" borderId="0"/>
    <xf numFmtId="0" fontId="13" fillId="23" borderId="4" applyNumberFormat="0" applyFont="0" applyAlignment="0" applyProtection="0"/>
    <xf numFmtId="9" fontId="2" fillId="0" borderId="0" applyFont="0" applyFill="0" applyBorder="0" applyAlignment="0" applyProtection="0"/>
    <xf numFmtId="0" fontId="14" fillId="16" borderId="5" applyNumberFormat="0" applyAlignment="0" applyProtection="0"/>
    <xf numFmtId="4" fontId="15" fillId="16" borderId="6" applyNumberFormat="0" applyProtection="0">
      <alignment vertical="center"/>
    </xf>
    <xf numFmtId="4" fontId="16" fillId="24" borderId="6" applyNumberFormat="0" applyProtection="0">
      <alignment vertical="center"/>
    </xf>
    <xf numFmtId="4" fontId="15" fillId="16" borderId="6" applyNumberFormat="0" applyProtection="0">
      <alignment horizontal="left" vertical="center" indent="1"/>
    </xf>
    <xf numFmtId="0" fontId="15" fillId="24" borderId="6" applyNumberFormat="0" applyProtection="0">
      <alignment horizontal="left" vertical="top" indent="1"/>
    </xf>
    <xf numFmtId="4" fontId="15" fillId="25" borderId="0" applyNumberFormat="0" applyProtection="0">
      <alignment horizontal="left" vertical="center" indent="1"/>
    </xf>
    <xf numFmtId="4" fontId="17" fillId="3" borderId="6" applyNumberFormat="0" applyProtection="0">
      <alignment horizontal="right" vertical="center"/>
    </xf>
    <xf numFmtId="4" fontId="17" fillId="9" borderId="6" applyNumberFormat="0" applyProtection="0">
      <alignment horizontal="right" vertical="center"/>
    </xf>
    <xf numFmtId="4" fontId="17" fillId="19" borderId="6" applyNumberFormat="0" applyProtection="0">
      <alignment horizontal="right" vertical="center"/>
    </xf>
    <xf numFmtId="4" fontId="17" fillId="11" borderId="6" applyNumberFormat="0" applyProtection="0">
      <alignment horizontal="right" vertical="center"/>
    </xf>
    <xf numFmtId="4" fontId="17" fillId="15" borderId="6" applyNumberFormat="0" applyProtection="0">
      <alignment horizontal="right" vertical="center"/>
    </xf>
    <xf numFmtId="4" fontId="17" fillId="21" borderId="6" applyNumberFormat="0" applyProtection="0">
      <alignment horizontal="right" vertical="center"/>
    </xf>
    <xf numFmtId="4" fontId="17" fillId="20" borderId="6" applyNumberFormat="0" applyProtection="0">
      <alignment horizontal="right" vertical="center"/>
    </xf>
    <xf numFmtId="4" fontId="17" fillId="26" borderId="6" applyNumberFormat="0" applyProtection="0">
      <alignment horizontal="right" vertical="center"/>
    </xf>
    <xf numFmtId="4" fontId="17" fillId="10" borderId="6" applyNumberFormat="0" applyProtection="0">
      <alignment horizontal="right" vertical="center"/>
    </xf>
    <xf numFmtId="4" fontId="15" fillId="27" borderId="7" applyNumberFormat="0" applyProtection="0">
      <alignment horizontal="left" vertical="center" indent="1"/>
    </xf>
    <xf numFmtId="4" fontId="17" fillId="28" borderId="0" applyNumberFormat="0" applyProtection="0">
      <alignment horizontal="left" vertical="center" indent="1"/>
    </xf>
    <xf numFmtId="4" fontId="18" fillId="29" borderId="0" applyNumberFormat="0" applyProtection="0">
      <alignment horizontal="left" vertical="center" indent="1"/>
    </xf>
    <xf numFmtId="4" fontId="17" fillId="30" borderId="6" applyNumberFormat="0" applyProtection="0">
      <alignment horizontal="right" vertical="center"/>
    </xf>
    <xf numFmtId="4" fontId="19" fillId="31" borderId="0" applyNumberFormat="0" applyProtection="0">
      <alignment horizontal="left" vertical="center" indent="1"/>
    </xf>
    <xf numFmtId="4" fontId="19" fillId="25" borderId="0" applyNumberFormat="0" applyProtection="0">
      <alignment horizontal="left" vertical="center" indent="1"/>
    </xf>
    <xf numFmtId="0" fontId="2" fillId="29" borderId="6" applyNumberFormat="0" applyProtection="0">
      <alignment horizontal="left" vertical="center" indent="1"/>
    </xf>
    <xf numFmtId="0" fontId="2" fillId="29" borderId="6" applyNumberFormat="0" applyProtection="0">
      <alignment horizontal="left" vertical="top" indent="1"/>
    </xf>
    <xf numFmtId="0" fontId="2" fillId="32" borderId="6" applyNumberFormat="0" applyProtection="0">
      <alignment horizontal="left" vertical="center" indent="1"/>
    </xf>
    <xf numFmtId="0" fontId="2" fillId="32" borderId="6" applyNumberFormat="0" applyProtection="0">
      <alignment horizontal="left" vertical="top" indent="1"/>
    </xf>
    <xf numFmtId="0" fontId="2" fillId="33" borderId="6" applyNumberFormat="0" applyProtection="0">
      <alignment horizontal="left" vertical="center" indent="1"/>
    </xf>
    <xf numFmtId="0" fontId="2" fillId="33" borderId="6" applyNumberFormat="0" applyProtection="0">
      <alignment horizontal="left" vertical="top" indent="1"/>
    </xf>
    <xf numFmtId="0" fontId="2" fillId="34" borderId="6" applyNumberFormat="0" applyProtection="0">
      <alignment horizontal="left" vertical="center" indent="1"/>
    </xf>
    <xf numFmtId="0" fontId="2" fillId="34" borderId="6" applyNumberFormat="0" applyProtection="0">
      <alignment horizontal="left" vertical="top" indent="1"/>
    </xf>
    <xf numFmtId="4" fontId="17" fillId="35" borderId="6" applyNumberFormat="0" applyProtection="0">
      <alignment vertical="center"/>
    </xf>
    <xf numFmtId="4" fontId="20" fillId="35" borderId="6" applyNumberFormat="0" applyProtection="0">
      <alignment vertical="center"/>
    </xf>
    <xf numFmtId="4" fontId="17" fillId="35" borderId="6" applyNumberFormat="0" applyProtection="0">
      <alignment horizontal="left" vertical="center" indent="1"/>
    </xf>
    <xf numFmtId="0" fontId="17" fillId="35" borderId="6" applyNumberFormat="0" applyProtection="0">
      <alignment horizontal="left" vertical="top" indent="1"/>
    </xf>
    <xf numFmtId="4" fontId="17" fillId="36" borderId="6" applyNumberFormat="0" applyProtection="0">
      <alignment horizontal="right" vertical="center"/>
    </xf>
    <xf numFmtId="4" fontId="20" fillId="37" borderId="6" applyNumberFormat="0" applyProtection="0">
      <alignment horizontal="right" vertical="center"/>
    </xf>
    <xf numFmtId="4" fontId="17" fillId="38" borderId="6" applyNumberFormat="0" applyProtection="0">
      <alignment horizontal="left" vertical="center" indent="1"/>
    </xf>
    <xf numFmtId="0" fontId="17" fillId="39" borderId="6" applyNumberFormat="0" applyProtection="0">
      <alignment horizontal="left" vertical="top" indent="1"/>
    </xf>
    <xf numFmtId="4" fontId="21" fillId="0" borderId="0" applyNumberFormat="0" applyProtection="0">
      <alignment horizontal="left" vertical="center" indent="1"/>
    </xf>
    <xf numFmtId="4" fontId="22" fillId="37" borderId="6" applyNumberFormat="0" applyProtection="0">
      <alignment horizontal="right" vertical="center"/>
    </xf>
    <xf numFmtId="49" fontId="23" fillId="40" borderId="0"/>
    <xf numFmtId="0" fontId="24"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8" applyNumberFormat="0" applyFill="0" applyAlignment="0" applyProtection="0"/>
    <xf numFmtId="0" fontId="9" fillId="0" borderId="9" applyNumberFormat="0" applyFill="0" applyAlignment="0" applyProtection="0"/>
    <xf numFmtId="0" fontId="28" fillId="0" borderId="10" applyNumberFormat="0" applyFill="0" applyAlignment="0" applyProtection="0"/>
    <xf numFmtId="0" fontId="1" fillId="0" borderId="0"/>
  </cellStyleXfs>
  <cellXfs count="131">
    <xf numFmtId="0" fontId="0" fillId="0" borderId="0" xfId="0"/>
    <xf numFmtId="0" fontId="0" fillId="0" borderId="0" xfId="0" applyAlignment="1">
      <alignment wrapText="1"/>
    </xf>
    <xf numFmtId="0" fontId="0" fillId="0" borderId="11" xfId="0" applyBorder="1" applyAlignment="1">
      <alignment vertical="center" wrapText="1"/>
    </xf>
    <xf numFmtId="0" fontId="0" fillId="41" borderId="0" xfId="0" applyFill="1" applyAlignment="1">
      <alignment vertical="center"/>
    </xf>
    <xf numFmtId="0" fontId="30" fillId="41" borderId="11" xfId="0" applyFont="1" applyFill="1" applyBorder="1" applyAlignment="1">
      <alignment horizontal="center" vertical="center" wrapText="1"/>
    </xf>
    <xf numFmtId="0" fontId="0" fillId="0" borderId="11" xfId="0" applyBorder="1" applyAlignment="1">
      <alignment horizontal="center" vertical="center"/>
    </xf>
    <xf numFmtId="166" fontId="0" fillId="0" borderId="11" xfId="34" applyNumberFormat="1" applyFont="1" applyBorder="1" applyAlignment="1">
      <alignment horizontal="right" vertical="center"/>
    </xf>
    <xf numFmtId="0" fontId="30" fillId="41" borderId="12" xfId="0" applyFont="1" applyFill="1" applyBorder="1" applyAlignment="1">
      <alignment horizontal="center" vertical="center" wrapText="1"/>
    </xf>
    <xf numFmtId="0" fontId="0" fillId="42" borderId="0" xfId="0" applyFill="1" applyAlignment="1">
      <alignment vertical="center"/>
    </xf>
    <xf numFmtId="0" fontId="34" fillId="42" borderId="0" xfId="0" applyFont="1" applyFill="1" applyAlignment="1">
      <alignment vertical="center"/>
    </xf>
    <xf numFmtId="0" fontId="34" fillId="41" borderId="0" xfId="0" applyFont="1" applyFill="1" applyAlignment="1">
      <alignment vertical="center"/>
    </xf>
    <xf numFmtId="0" fontId="0" fillId="42" borderId="0" xfId="0" applyFill="1" applyAlignment="1">
      <alignment wrapText="1"/>
    </xf>
    <xf numFmtId="0" fontId="0" fillId="41" borderId="0" xfId="0" applyFill="1" applyAlignment="1">
      <alignment wrapText="1"/>
    </xf>
    <xf numFmtId="0" fontId="13" fillId="41" borderId="0" xfId="0" applyFont="1" applyFill="1" applyAlignment="1">
      <alignment wrapText="1"/>
    </xf>
    <xf numFmtId="2" fontId="0" fillId="0" borderId="11" xfId="0" applyNumberFormat="1" applyBorder="1" applyAlignment="1">
      <alignment vertical="center"/>
    </xf>
    <xf numFmtId="0" fontId="0" fillId="0" borderId="11" xfId="0" applyBorder="1" applyAlignment="1">
      <alignment horizontal="center" vertical="center" wrapText="1"/>
    </xf>
    <xf numFmtId="0" fontId="30" fillId="41" borderId="12" xfId="0" applyFont="1" applyFill="1" applyBorder="1" applyAlignment="1">
      <alignment horizontal="right" vertical="center"/>
    </xf>
    <xf numFmtId="0" fontId="30" fillId="41" borderId="14" xfId="0" applyFont="1" applyFill="1" applyBorder="1" applyAlignment="1">
      <alignment horizontal="left" vertical="center"/>
    </xf>
    <xf numFmtId="10" fontId="30" fillId="41" borderId="15" xfId="0" applyNumberFormat="1" applyFont="1" applyFill="1" applyBorder="1" applyAlignment="1">
      <alignment horizontal="left" vertical="center"/>
    </xf>
    <xf numFmtId="10" fontId="30" fillId="41" borderId="15" xfId="40" applyNumberFormat="1" applyFont="1" applyFill="1" applyBorder="1" applyAlignment="1">
      <alignment horizontal="left" vertical="center"/>
    </xf>
    <xf numFmtId="0" fontId="0" fillId="0" borderId="11" xfId="0" applyBorder="1"/>
    <xf numFmtId="0" fontId="28" fillId="0" borderId="11" xfId="0" applyFont="1" applyBorder="1" applyAlignment="1">
      <alignment vertical="top"/>
    </xf>
    <xf numFmtId="1" fontId="31" fillId="43" borderId="11" xfId="0" applyNumberFormat="1" applyFont="1" applyFill="1" applyBorder="1" applyAlignment="1">
      <alignment horizontal="center"/>
    </xf>
    <xf numFmtId="1" fontId="31" fillId="44" borderId="11" xfId="0" applyNumberFormat="1" applyFont="1" applyFill="1" applyBorder="1" applyAlignment="1">
      <alignment horizontal="center"/>
    </xf>
    <xf numFmtId="1" fontId="31" fillId="45" borderId="11" xfId="0" applyNumberFormat="1" applyFont="1" applyFill="1" applyBorder="1" applyAlignment="1">
      <alignment horizontal="center"/>
    </xf>
    <xf numFmtId="0" fontId="31" fillId="46" borderId="11" xfId="0" applyFont="1" applyFill="1" applyBorder="1" applyAlignment="1">
      <alignment horizontal="center"/>
    </xf>
    <xf numFmtId="0" fontId="31" fillId="0" borderId="11" xfId="0" applyFont="1" applyBorder="1" applyAlignment="1">
      <alignment horizontal="center"/>
    </xf>
    <xf numFmtId="0" fontId="30" fillId="41" borderId="11" xfId="38" applyFont="1" applyFill="1" applyBorder="1" applyAlignment="1">
      <alignment horizontal="center" vertical="center" wrapText="1"/>
    </xf>
    <xf numFmtId="0" fontId="0" fillId="47" borderId="0" xfId="0" applyFill="1" applyAlignment="1">
      <alignment wrapText="1"/>
    </xf>
    <xf numFmtId="0" fontId="30" fillId="41" borderId="11" xfId="38" applyFont="1" applyFill="1" applyBorder="1" applyAlignment="1">
      <alignment horizontal="right" vertical="center" wrapText="1"/>
    </xf>
    <xf numFmtId="2" fontId="0" fillId="0" borderId="11" xfId="0" applyNumberFormat="1" applyBorder="1" applyAlignment="1">
      <alignment horizontal="center" vertical="center"/>
    </xf>
    <xf numFmtId="2" fontId="30" fillId="41" borderId="11" xfId="0" applyNumberFormat="1" applyFont="1" applyFill="1" applyBorder="1" applyAlignment="1">
      <alignment horizontal="center" vertical="center"/>
    </xf>
    <xf numFmtId="0" fontId="32" fillId="0" borderId="11" xfId="0" applyFont="1" applyBorder="1" applyAlignment="1">
      <alignment horizontal="left" vertical="center" wrapText="1"/>
    </xf>
    <xf numFmtId="0" fontId="0" fillId="0" borderId="16" xfId="0" applyBorder="1"/>
    <xf numFmtId="0" fontId="0" fillId="0" borderId="17" xfId="0" applyBorder="1"/>
    <xf numFmtId="0" fontId="39" fillId="0" borderId="16" xfId="0" applyFont="1" applyBorder="1" applyAlignment="1">
      <alignment horizontal="left"/>
    </xf>
    <xf numFmtId="0" fontId="39" fillId="0" borderId="0" xfId="0" applyFont="1" applyAlignment="1">
      <alignment horizontal="left"/>
    </xf>
    <xf numFmtId="0" fontId="39" fillId="0" borderId="17" xfId="0" applyFont="1" applyBorder="1" applyAlignment="1">
      <alignment horizontal="left"/>
    </xf>
    <xf numFmtId="0" fontId="0" fillId="0" borderId="18" xfId="0" applyBorder="1"/>
    <xf numFmtId="0" fontId="0" fillId="0" borderId="19" xfId="0" applyBorder="1"/>
    <xf numFmtId="0" fontId="0" fillId="0" borderId="20" xfId="0" applyBorder="1"/>
    <xf numFmtId="0" fontId="2" fillId="0" borderId="11" xfId="0" applyFont="1" applyBorder="1"/>
    <xf numFmtId="0" fontId="2" fillId="0" borderId="11" xfId="0" applyFont="1" applyBorder="1" applyAlignment="1">
      <alignment horizontal="center" vertical="center"/>
    </xf>
    <xf numFmtId="14" fontId="2" fillId="0" borderId="11" xfId="0" applyNumberFormat="1" applyFont="1" applyBorder="1" applyAlignment="1">
      <alignment horizontal="center" vertical="center"/>
    </xf>
    <xf numFmtId="0" fontId="0" fillId="0" borderId="11" xfId="0" applyBorder="1" applyAlignment="1">
      <alignment wrapText="1"/>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2" fillId="0" borderId="11" xfId="0" applyFont="1" applyBorder="1" applyAlignment="1">
      <alignment horizontal="left" vertical="center" wrapText="1"/>
    </xf>
    <xf numFmtId="0" fontId="2" fillId="0" borderId="0" xfId="0" applyFont="1" applyAlignment="1">
      <alignment wrapText="1"/>
    </xf>
    <xf numFmtId="0" fontId="2" fillId="0" borderId="11" xfId="0" applyFont="1" applyBorder="1" applyAlignment="1">
      <alignment horizontal="center" vertical="center" wrapText="1"/>
    </xf>
    <xf numFmtId="0" fontId="2" fillId="0" borderId="11" xfId="38" applyFont="1" applyBorder="1" applyAlignment="1">
      <alignment horizontal="center" vertical="center" wrapText="1"/>
    </xf>
    <xf numFmtId="0" fontId="2" fillId="41" borderId="11" xfId="0" applyFont="1" applyFill="1" applyBorder="1" applyAlignment="1">
      <alignment horizontal="center" vertical="center" wrapText="1"/>
    </xf>
    <xf numFmtId="0" fontId="2" fillId="42" borderId="0" xfId="0" applyFont="1" applyFill="1" applyAlignment="1">
      <alignment wrapText="1"/>
    </xf>
    <xf numFmtId="0" fontId="2" fillId="41" borderId="0" xfId="0" applyFont="1" applyFill="1" applyAlignment="1">
      <alignment wrapText="1"/>
    </xf>
    <xf numFmtId="0" fontId="17" fillId="41" borderId="0" xfId="0" applyFont="1" applyFill="1" applyAlignment="1">
      <alignment wrapText="1"/>
    </xf>
    <xf numFmtId="0" fontId="2" fillId="0" borderId="11" xfId="38" applyFont="1" applyBorder="1" applyAlignment="1">
      <alignment horizontal="left" vertical="center" wrapText="1"/>
    </xf>
    <xf numFmtId="167" fontId="2" fillId="0" borderId="11" xfId="34" applyNumberFormat="1" applyFont="1" applyFill="1" applyBorder="1" applyAlignment="1">
      <alignment horizontal="left" vertical="center" wrapText="1"/>
    </xf>
    <xf numFmtId="167" fontId="2" fillId="0" borderId="11" xfId="38" applyNumberFormat="1" applyFont="1" applyBorder="1" applyAlignment="1">
      <alignment horizontal="left" vertical="center" wrapText="1"/>
    </xf>
    <xf numFmtId="167" fontId="2" fillId="41" borderId="11" xfId="38" applyNumberFormat="1" applyFont="1" applyFill="1" applyBorder="1" applyAlignment="1">
      <alignment horizontal="center" vertical="center" wrapText="1"/>
    </xf>
    <xf numFmtId="0" fontId="2" fillId="47" borderId="0" xfId="0" applyFont="1" applyFill="1" applyAlignment="1">
      <alignment wrapText="1"/>
    </xf>
    <xf numFmtId="0" fontId="2" fillId="47" borderId="11" xfId="0" applyFont="1" applyFill="1" applyBorder="1" applyAlignment="1">
      <alignment horizontal="center" vertical="center" wrapText="1"/>
    </xf>
    <xf numFmtId="0" fontId="38" fillId="51" borderId="16" xfId="0" applyFont="1" applyFill="1" applyBorder="1" applyAlignment="1">
      <alignment horizontal="center" vertical="center"/>
    </xf>
    <xf numFmtId="0" fontId="38" fillId="51" borderId="0" xfId="0" applyFont="1" applyFill="1" applyAlignment="1">
      <alignment horizontal="center" vertical="center"/>
    </xf>
    <xf numFmtId="0" fontId="38" fillId="51" borderId="17" xfId="0" applyFont="1" applyFill="1" applyBorder="1" applyAlignment="1">
      <alignment horizontal="center" vertical="center"/>
    </xf>
    <xf numFmtId="0" fontId="38" fillId="51" borderId="18" xfId="0" applyFont="1" applyFill="1" applyBorder="1" applyAlignment="1">
      <alignment horizontal="center" vertical="center"/>
    </xf>
    <xf numFmtId="0" fontId="38" fillId="51" borderId="19" xfId="0" applyFont="1" applyFill="1" applyBorder="1" applyAlignment="1">
      <alignment horizontal="center" vertical="center"/>
    </xf>
    <xf numFmtId="0" fontId="38" fillId="51" borderId="20" xfId="0" applyFont="1" applyFill="1" applyBorder="1" applyAlignment="1">
      <alignment horizontal="center" vertical="center"/>
    </xf>
    <xf numFmtId="0" fontId="39" fillId="0" borderId="16" xfId="0" applyFont="1" applyBorder="1" applyAlignment="1">
      <alignment horizontal="left"/>
    </xf>
    <xf numFmtId="0" fontId="39" fillId="0" borderId="0" xfId="0" applyFont="1" applyAlignment="1">
      <alignment horizontal="left"/>
    </xf>
    <xf numFmtId="0" fontId="39" fillId="0" borderId="17" xfId="0" applyFont="1" applyBorder="1" applyAlignment="1">
      <alignment horizontal="left"/>
    </xf>
    <xf numFmtId="0" fontId="0" fillId="0" borderId="11" xfId="0" applyBorder="1" applyAlignment="1">
      <alignment horizontal="center"/>
    </xf>
    <xf numFmtId="0" fontId="40" fillId="0" borderId="11" xfId="0" applyFont="1" applyBorder="1" applyAlignment="1">
      <alignment horizontal="center" wrapText="1"/>
    </xf>
    <xf numFmtId="0" fontId="40" fillId="0" borderId="11" xfId="0" applyFont="1" applyBorder="1" applyAlignment="1">
      <alignment horizontal="center" vertical="center"/>
    </xf>
    <xf numFmtId="0" fontId="2" fillId="0" borderId="15" xfId="0" applyFont="1" applyBorder="1" applyAlignment="1">
      <alignment horizontal="left" vertical="center" wrapText="1"/>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30" fillId="41" borderId="11" xfId="0" applyFont="1" applyFill="1" applyBorder="1" applyAlignment="1">
      <alignment horizontal="left" vertical="center"/>
    </xf>
    <xf numFmtId="0" fontId="30" fillId="41" borderId="11" xfId="0" applyFont="1" applyFill="1" applyBorder="1" applyAlignment="1">
      <alignment horizontal="center" vertical="center" wrapText="1"/>
    </xf>
    <xf numFmtId="0" fontId="0" fillId="0" borderId="11" xfId="0" applyBorder="1" applyAlignment="1">
      <alignment horizontal="left" vertical="center" wrapText="1"/>
    </xf>
    <xf numFmtId="0" fontId="35" fillId="48" borderId="11" xfId="22" applyFont="1" applyFill="1" applyBorder="1" applyAlignment="1">
      <alignment horizontal="left" vertical="center"/>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41" fillId="48" borderId="11" xfId="22" applyFont="1" applyFill="1" applyBorder="1" applyAlignment="1">
      <alignment horizontal="left" vertical="center"/>
    </xf>
    <xf numFmtId="0" fontId="2" fillId="0" borderId="21" xfId="0" applyFont="1" applyBorder="1" applyAlignment="1">
      <alignment horizontal="left" vertical="center" wrapText="1"/>
    </xf>
    <xf numFmtId="0" fontId="33" fillId="51" borderId="22" xfId="20" applyFont="1" applyFill="1" applyBorder="1" applyAlignment="1">
      <alignment horizontal="center" vertical="center"/>
    </xf>
    <xf numFmtId="0" fontId="33" fillId="51" borderId="23" xfId="20" applyFont="1" applyFill="1" applyBorder="1" applyAlignment="1">
      <alignment horizontal="center" vertical="center"/>
    </xf>
    <xf numFmtId="0" fontId="33" fillId="51" borderId="24" xfId="20" applyFont="1" applyFill="1" applyBorder="1" applyAlignment="1">
      <alignment horizontal="center" vertical="center"/>
    </xf>
    <xf numFmtId="0" fontId="2" fillId="0" borderId="13" xfId="0" quotePrefix="1" applyFont="1" applyBorder="1" applyAlignment="1">
      <alignment horizontal="left" vertical="center" wrapText="1"/>
    </xf>
    <xf numFmtId="0" fontId="2" fillId="0" borderId="21" xfId="0" applyFont="1" applyBorder="1" applyAlignment="1">
      <alignment horizontal="left" vertical="center"/>
    </xf>
    <xf numFmtId="0" fontId="30" fillId="41" borderId="12" xfId="0" applyFont="1" applyFill="1" applyBorder="1" applyAlignment="1">
      <alignment horizontal="center" vertical="center" wrapText="1"/>
    </xf>
    <xf numFmtId="0" fontId="30" fillId="41" borderId="25" xfId="0" applyFont="1" applyFill="1" applyBorder="1" applyAlignment="1">
      <alignment horizontal="center" vertical="center" wrapText="1"/>
    </xf>
    <xf numFmtId="0" fontId="2" fillId="0" borderId="11" xfId="0" applyFont="1" applyBorder="1" applyAlignment="1">
      <alignment horizontal="left" vertical="center"/>
    </xf>
    <xf numFmtId="0" fontId="30" fillId="41" borderId="15" xfId="0" applyFont="1" applyFill="1" applyBorder="1" applyAlignment="1">
      <alignment horizontal="center" vertical="center" wrapText="1"/>
    </xf>
    <xf numFmtId="0" fontId="30" fillId="41" borderId="14" xfId="0" applyFont="1" applyFill="1" applyBorder="1" applyAlignment="1">
      <alignment horizontal="center" vertical="center" wrapText="1"/>
    </xf>
    <xf numFmtId="0" fontId="30" fillId="41" borderId="13" xfId="0" applyFont="1" applyFill="1" applyBorder="1" applyAlignment="1">
      <alignment horizontal="center" vertical="center" wrapText="1"/>
    </xf>
    <xf numFmtId="0" fontId="33" fillId="51" borderId="28" xfId="20" applyFont="1" applyFill="1" applyBorder="1" applyAlignment="1">
      <alignment horizontal="center" vertical="center"/>
    </xf>
    <xf numFmtId="0" fontId="33" fillId="51" borderId="0" xfId="20" applyFont="1" applyFill="1" applyBorder="1" applyAlignment="1">
      <alignment horizontal="center" vertical="center"/>
    </xf>
    <xf numFmtId="0" fontId="30" fillId="49" borderId="11" xfId="0" applyFont="1" applyFill="1" applyBorder="1" applyAlignment="1">
      <alignment horizontal="left" vertical="center" wrapText="1"/>
    </xf>
    <xf numFmtId="0" fontId="2" fillId="0" borderId="26" xfId="0" applyFont="1" applyBorder="1" applyAlignment="1">
      <alignment horizontal="left" vertical="top" wrapText="1"/>
    </xf>
    <xf numFmtId="0" fontId="30" fillId="41" borderId="13" xfId="0" applyFont="1" applyFill="1" applyBorder="1" applyAlignment="1">
      <alignment horizontal="right" vertical="center" wrapText="1"/>
    </xf>
    <xf numFmtId="0" fontId="30" fillId="41" borderId="21" xfId="0" applyFont="1" applyFill="1" applyBorder="1" applyAlignment="1">
      <alignment horizontal="right" vertical="center" wrapText="1"/>
    </xf>
    <xf numFmtId="0" fontId="30" fillId="41" borderId="14" xfId="0" applyFont="1" applyFill="1" applyBorder="1" applyAlignment="1">
      <alignment horizontal="right" vertical="center" wrapText="1"/>
    </xf>
    <xf numFmtId="0" fontId="36" fillId="50" borderId="13" xfId="0" applyFont="1" applyFill="1" applyBorder="1" applyAlignment="1">
      <alignment horizontal="center" wrapText="1"/>
    </xf>
    <xf numFmtId="0" fontId="36" fillId="50" borderId="21" xfId="0" applyFont="1" applyFill="1" applyBorder="1" applyAlignment="1">
      <alignment horizontal="center" wrapText="1"/>
    </xf>
    <xf numFmtId="0" fontId="36" fillId="50" borderId="14" xfId="0" applyFont="1" applyFill="1" applyBorder="1" applyAlignment="1">
      <alignment horizontal="center" wrapText="1"/>
    </xf>
    <xf numFmtId="0" fontId="30" fillId="41" borderId="15" xfId="0" applyFont="1" applyFill="1" applyBorder="1" applyAlignment="1">
      <alignment horizontal="left" vertical="center" wrapText="1"/>
    </xf>
    <xf numFmtId="0" fontId="30" fillId="41" borderId="26" xfId="0" applyFont="1" applyFill="1" applyBorder="1" applyAlignment="1">
      <alignment horizontal="left" vertical="center" wrapText="1"/>
    </xf>
    <xf numFmtId="0" fontId="30" fillId="47" borderId="15" xfId="0" applyFont="1" applyFill="1" applyBorder="1" applyAlignment="1">
      <alignment horizontal="left" vertical="top" wrapText="1"/>
    </xf>
    <xf numFmtId="0" fontId="30" fillId="47" borderId="26" xfId="0" applyFont="1" applyFill="1" applyBorder="1" applyAlignment="1">
      <alignment horizontal="left" vertical="top" wrapText="1"/>
    </xf>
    <xf numFmtId="0" fontId="30" fillId="41" borderId="13" xfId="0" applyFont="1" applyFill="1" applyBorder="1" applyAlignment="1">
      <alignment horizontal="left" vertical="center" wrapText="1"/>
    </xf>
    <xf numFmtId="0" fontId="30" fillId="41" borderId="21" xfId="0" applyFont="1" applyFill="1" applyBorder="1" applyAlignment="1">
      <alignment horizontal="left" vertical="center" wrapText="1"/>
    </xf>
    <xf numFmtId="0" fontId="2" fillId="47" borderId="15" xfId="0" applyFont="1" applyFill="1" applyBorder="1" applyAlignment="1">
      <alignment horizontal="left" vertical="top" wrapText="1"/>
    </xf>
    <xf numFmtId="0" fontId="2" fillId="47" borderId="26" xfId="0" applyFont="1" applyFill="1" applyBorder="1" applyAlignment="1">
      <alignment horizontal="left" vertical="top" wrapText="1"/>
    </xf>
    <xf numFmtId="0" fontId="42" fillId="0" borderId="0" xfId="87" applyFont="1" applyAlignment="1">
      <alignment horizontal="center" vertical="center"/>
    </xf>
    <xf numFmtId="0" fontId="1" fillId="0" borderId="0" xfId="87"/>
    <xf numFmtId="0" fontId="43" fillId="52" borderId="11" xfId="87" applyFont="1" applyFill="1" applyBorder="1" applyAlignment="1">
      <alignment horizontal="center" vertical="center" wrapText="1"/>
    </xf>
    <xf numFmtId="0" fontId="44" fillId="0" borderId="0" xfId="87" applyFont="1"/>
    <xf numFmtId="49" fontId="45" fillId="0" borderId="29" xfId="87" applyNumberFormat="1" applyFont="1" applyBorder="1" applyAlignment="1">
      <alignment horizontal="center" vertical="center"/>
    </xf>
    <xf numFmtId="14" fontId="45" fillId="0" borderId="11" xfId="87" applyNumberFormat="1" applyFont="1" applyBorder="1" applyAlignment="1">
      <alignment horizontal="center" vertical="center"/>
    </xf>
    <xf numFmtId="0" fontId="45" fillId="0" borderId="30" xfId="87" applyFont="1" applyBorder="1" applyAlignment="1">
      <alignment horizontal="justify" vertical="top" wrapText="1"/>
    </xf>
    <xf numFmtId="0" fontId="1" fillId="0" borderId="29" xfId="87" applyBorder="1"/>
    <xf numFmtId="0" fontId="1" fillId="0" borderId="11" xfId="87" applyBorder="1"/>
    <xf numFmtId="0" fontId="1" fillId="0" borderId="30" xfId="87" applyBorder="1"/>
    <xf numFmtId="0" fontId="1" fillId="0" borderId="31" xfId="87" applyBorder="1"/>
    <xf numFmtId="0" fontId="1" fillId="0" borderId="32" xfId="87" applyBorder="1"/>
    <xf numFmtId="0" fontId="1" fillId="0" borderId="33" xfId="87" applyBorder="1"/>
    <xf numFmtId="0" fontId="1" fillId="0" borderId="0" xfId="87" applyAlignment="1">
      <alignment horizontal="center" vertical="center" wrapText="1"/>
    </xf>
    <xf numFmtId="0" fontId="1" fillId="0" borderId="0" xfId="87" applyAlignment="1">
      <alignment horizontal="center" vertical="center"/>
    </xf>
    <xf numFmtId="0" fontId="1" fillId="53" borderId="30" xfId="87" applyFill="1" applyBorder="1" applyAlignment="1">
      <alignment wrapText="1"/>
    </xf>
  </cellXfs>
  <cellStyles count="88">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Estilo 1" xfId="30" xr:uid="{00000000-0005-0000-0000-00001D000000}"/>
    <cellStyle name="Euro" xfId="31" xr:uid="{00000000-0005-0000-0000-00001E000000}"/>
    <cellStyle name="Hyperlink" xfId="32" xr:uid="{00000000-0005-0000-0000-00001F000000}"/>
    <cellStyle name="Incorrecto" xfId="33" builtinId="27" customBuiltin="1"/>
    <cellStyle name="Moneda" xfId="34" builtinId="4"/>
    <cellStyle name="Neutral" xfId="35" builtinId="28" customBuiltin="1"/>
    <cellStyle name="Normal" xfId="0" builtinId="0"/>
    <cellStyle name="Normal 2" xfId="87" xr:uid="{5F99C936-7E71-4345-BDE7-E77592C5EB91}"/>
    <cellStyle name="Normal 5" xfId="36" xr:uid="{00000000-0005-0000-0000-000024000000}"/>
    <cellStyle name="Normal 6" xfId="37" xr:uid="{00000000-0005-0000-0000-000025000000}"/>
    <cellStyle name="Normal_Procesos ECP V1 0 Octubre  23" xfId="38" xr:uid="{00000000-0005-0000-0000-000026000000}"/>
    <cellStyle name="Notas" xfId="39" builtinId="10" customBuiltin="1"/>
    <cellStyle name="Porcentaje" xfId="40" builtinId="5"/>
    <cellStyle name="Salida" xfId="41" builtinId="21" customBuiltin="1"/>
    <cellStyle name="SAPBEXaggData" xfId="42" xr:uid="{00000000-0005-0000-0000-00002A000000}"/>
    <cellStyle name="SAPBEXaggDataEmph" xfId="43" xr:uid="{00000000-0005-0000-0000-00002B000000}"/>
    <cellStyle name="SAPBEXaggItem" xfId="44" xr:uid="{00000000-0005-0000-0000-00002C000000}"/>
    <cellStyle name="SAPBEXaggItemX" xfId="45" xr:uid="{00000000-0005-0000-0000-00002D000000}"/>
    <cellStyle name="SAPBEXchaText" xfId="46" xr:uid="{00000000-0005-0000-0000-00002E000000}"/>
    <cellStyle name="SAPBEXexcBad7" xfId="47" xr:uid="{00000000-0005-0000-0000-00002F000000}"/>
    <cellStyle name="SAPBEXexcBad8" xfId="48" xr:uid="{00000000-0005-0000-0000-000030000000}"/>
    <cellStyle name="SAPBEXexcBad9" xfId="49" xr:uid="{00000000-0005-0000-0000-000031000000}"/>
    <cellStyle name="SAPBEXexcCritical4" xfId="50" xr:uid="{00000000-0005-0000-0000-000032000000}"/>
    <cellStyle name="SAPBEXexcCritical5" xfId="51" xr:uid="{00000000-0005-0000-0000-000033000000}"/>
    <cellStyle name="SAPBEXexcCritical6" xfId="52" xr:uid="{00000000-0005-0000-0000-000034000000}"/>
    <cellStyle name="SAPBEXexcGood1" xfId="53" xr:uid="{00000000-0005-0000-0000-000035000000}"/>
    <cellStyle name="SAPBEXexcGood2" xfId="54" xr:uid="{00000000-0005-0000-0000-000036000000}"/>
    <cellStyle name="SAPBEXexcGood3" xfId="55" xr:uid="{00000000-0005-0000-0000-000037000000}"/>
    <cellStyle name="SAPBEXfilterDrill" xfId="56" xr:uid="{00000000-0005-0000-0000-000038000000}"/>
    <cellStyle name="SAPBEXfilterItem" xfId="57" xr:uid="{00000000-0005-0000-0000-000039000000}"/>
    <cellStyle name="SAPBEXfilterText" xfId="58" xr:uid="{00000000-0005-0000-0000-00003A000000}"/>
    <cellStyle name="SAPBEXformats" xfId="59" xr:uid="{00000000-0005-0000-0000-00003B000000}"/>
    <cellStyle name="SAPBEXheaderItem" xfId="60" xr:uid="{00000000-0005-0000-0000-00003C000000}"/>
    <cellStyle name="SAPBEXheaderText" xfId="61" xr:uid="{00000000-0005-0000-0000-00003D000000}"/>
    <cellStyle name="SAPBEXHLevel0" xfId="62" xr:uid="{00000000-0005-0000-0000-00003E000000}"/>
    <cellStyle name="SAPBEXHLevel0X" xfId="63" xr:uid="{00000000-0005-0000-0000-00003F000000}"/>
    <cellStyle name="SAPBEXHLevel1" xfId="64" xr:uid="{00000000-0005-0000-0000-000040000000}"/>
    <cellStyle name="SAPBEXHLevel1X" xfId="65" xr:uid="{00000000-0005-0000-0000-000041000000}"/>
    <cellStyle name="SAPBEXHLevel2" xfId="66" xr:uid="{00000000-0005-0000-0000-000042000000}"/>
    <cellStyle name="SAPBEXHLevel2X" xfId="67" xr:uid="{00000000-0005-0000-0000-000043000000}"/>
    <cellStyle name="SAPBEXHLevel3" xfId="68" xr:uid="{00000000-0005-0000-0000-000044000000}"/>
    <cellStyle name="SAPBEXHLevel3X" xfId="69" xr:uid="{00000000-0005-0000-0000-000045000000}"/>
    <cellStyle name="SAPBEXresData" xfId="70" xr:uid="{00000000-0005-0000-0000-000046000000}"/>
    <cellStyle name="SAPBEXresDataEmph" xfId="71" xr:uid="{00000000-0005-0000-0000-000047000000}"/>
    <cellStyle name="SAPBEXresItem" xfId="72" xr:uid="{00000000-0005-0000-0000-000048000000}"/>
    <cellStyle name="SAPBEXresItemX" xfId="73" xr:uid="{00000000-0005-0000-0000-000049000000}"/>
    <cellStyle name="SAPBEXstdData" xfId="74" xr:uid="{00000000-0005-0000-0000-00004A000000}"/>
    <cellStyle name="SAPBEXstdDataEmph" xfId="75" xr:uid="{00000000-0005-0000-0000-00004B000000}"/>
    <cellStyle name="SAPBEXstdItem" xfId="76" xr:uid="{00000000-0005-0000-0000-00004C000000}"/>
    <cellStyle name="SAPBEXstdItemX" xfId="77" xr:uid="{00000000-0005-0000-0000-00004D000000}"/>
    <cellStyle name="SAPBEXtitle" xfId="78" xr:uid="{00000000-0005-0000-0000-00004E000000}"/>
    <cellStyle name="SAPBEXundefined" xfId="79" xr:uid="{00000000-0005-0000-0000-00004F000000}"/>
    <cellStyle name="SEM-BPS-head" xfId="80" xr:uid="{00000000-0005-0000-0000-000050000000}"/>
    <cellStyle name="Texto de advertencia" xfId="81" builtinId="11" customBuiltin="1"/>
    <cellStyle name="Texto explicativo" xfId="82" builtinId="53" customBuiltin="1"/>
    <cellStyle name="Título" xfId="83" builtinId="15" customBuiltin="1"/>
    <cellStyle name="Título 2" xfId="84" builtinId="17" customBuiltin="1"/>
    <cellStyle name="Título 3" xfId="85" builtinId="18" customBuiltin="1"/>
    <cellStyle name="Total" xfId="86" builtinId="25" customBuiltin="1"/>
  </cellStyles>
  <dxfs count="12">
    <dxf>
      <fill>
        <patternFill>
          <bgColor rgb="FFFF0000"/>
        </patternFill>
      </fill>
    </dxf>
    <dxf>
      <fill>
        <patternFill>
          <bgColor rgb="FFFFC000"/>
        </patternFill>
      </fill>
    </dxf>
    <dxf>
      <fill>
        <patternFill>
          <bgColor rgb="FFFFFF00"/>
        </patternFill>
      </fill>
    </dxf>
    <dxf>
      <fill>
        <patternFill>
          <bgColor rgb="FF66FF33"/>
        </patternFill>
      </fill>
    </dxf>
    <dxf>
      <fill>
        <patternFill>
          <bgColor rgb="FFFF0000"/>
        </patternFill>
      </fill>
    </dxf>
    <dxf>
      <fill>
        <patternFill>
          <bgColor rgb="FFFFC000"/>
        </patternFill>
      </fill>
    </dxf>
    <dxf>
      <fill>
        <patternFill>
          <bgColor rgb="FFFFFF00"/>
        </patternFill>
      </fill>
    </dxf>
    <dxf>
      <fill>
        <patternFill>
          <bgColor rgb="FF66FF33"/>
        </patternFill>
      </fill>
    </dxf>
    <dxf>
      <fill>
        <patternFill>
          <bgColor rgb="FFFF0000"/>
        </patternFill>
      </fill>
    </dxf>
    <dxf>
      <fill>
        <patternFill>
          <bgColor rgb="FFFFC000"/>
        </patternFill>
      </fill>
    </dxf>
    <dxf>
      <fill>
        <patternFill>
          <bgColor rgb="FFFFFF00"/>
        </patternFill>
      </fill>
    </dxf>
    <dxf>
      <fill>
        <patternFill>
          <bgColor rgb="FF66FF3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5. Impactos Aplicaciones'!A1"/><Relationship Id="rId7" Type="http://schemas.openxmlformats.org/officeDocument/2006/relationships/image" Target="../media/image1.png"/><Relationship Id="rId2" Type="http://schemas.openxmlformats.org/officeDocument/2006/relationships/hyperlink" Target="#'4. Impacto Financiero'!A1"/><Relationship Id="rId1" Type="http://schemas.openxmlformats.org/officeDocument/2006/relationships/hyperlink" Target="#'3. Tiempos Cr&#237;ticos'!A1"/><Relationship Id="rId6" Type="http://schemas.openxmlformats.org/officeDocument/2006/relationships/hyperlink" Target="#'1. Metodolog&#237;a'!A1"/><Relationship Id="rId5" Type="http://schemas.openxmlformats.org/officeDocument/2006/relationships/hyperlink" Target="#'7. Resumen Impacto'!A1"/><Relationship Id="rId4" Type="http://schemas.openxmlformats.org/officeDocument/2006/relationships/hyperlink" Target="#'6.Contingencias'!A1"/></Relationships>
</file>

<file path=xl/drawings/_rels/drawing2.xml.rels><?xml version="1.0" encoding="UTF-8" standalone="yes"?>
<Relationships xmlns="http://schemas.openxmlformats.org/package/2006/relationships"><Relationship Id="rId1" Type="http://schemas.openxmlformats.org/officeDocument/2006/relationships/hyperlink" Target="#'ANALISIS DE IMPACTO'!A1"/></Relationships>
</file>

<file path=xl/drawings/_rels/drawing3.xml.rels><?xml version="1.0" encoding="UTF-8" standalone="yes"?>
<Relationships xmlns="http://schemas.openxmlformats.org/package/2006/relationships"><Relationship Id="rId1" Type="http://schemas.openxmlformats.org/officeDocument/2006/relationships/hyperlink" Target="#'ANALISIS DE IMPACTO'!A1"/></Relationships>
</file>

<file path=xl/drawings/_rels/drawing4.xml.rels><?xml version="1.0" encoding="UTF-8" standalone="yes"?>
<Relationships xmlns="http://schemas.openxmlformats.org/package/2006/relationships"><Relationship Id="rId1" Type="http://schemas.openxmlformats.org/officeDocument/2006/relationships/hyperlink" Target="#'ANALISIS DE IMPACTO'!A1"/></Relationships>
</file>

<file path=xl/drawings/_rels/drawing5.xml.rels><?xml version="1.0" encoding="UTF-8" standalone="yes"?>
<Relationships xmlns="http://schemas.openxmlformats.org/package/2006/relationships"><Relationship Id="rId1" Type="http://schemas.openxmlformats.org/officeDocument/2006/relationships/hyperlink" Target="#'ANALISIS DE IMPACTO'!A1"/></Relationships>
</file>

<file path=xl/drawings/_rels/drawing6.xml.rels><?xml version="1.0" encoding="UTF-8" standalone="yes"?>
<Relationships xmlns="http://schemas.openxmlformats.org/package/2006/relationships"><Relationship Id="rId1" Type="http://schemas.openxmlformats.org/officeDocument/2006/relationships/hyperlink" Target="#'ANALISIS DE IMPACTO'!A1"/></Relationships>
</file>

<file path=xl/drawings/_rels/drawing7.xml.rels><?xml version="1.0" encoding="UTF-8" standalone="yes"?>
<Relationships xmlns="http://schemas.openxmlformats.org/package/2006/relationships"><Relationship Id="rId1" Type="http://schemas.openxmlformats.org/officeDocument/2006/relationships/hyperlink" Target="#'ANALISIS DE IMPACTO'!A1"/></Relationships>
</file>

<file path=xl/drawings/drawing1.xml><?xml version="1.0" encoding="utf-8"?>
<xdr:wsDr xmlns:xdr="http://schemas.openxmlformats.org/drawingml/2006/spreadsheetDrawing" xmlns:a="http://schemas.openxmlformats.org/drawingml/2006/main">
  <xdr:twoCellAnchor>
    <xdr:from>
      <xdr:col>4</xdr:col>
      <xdr:colOff>266700</xdr:colOff>
      <xdr:row>11</xdr:row>
      <xdr:rowOff>28575</xdr:rowOff>
    </xdr:from>
    <xdr:to>
      <xdr:col>6</xdr:col>
      <xdr:colOff>638175</xdr:colOff>
      <xdr:row>13</xdr:row>
      <xdr:rowOff>85725</xdr:rowOff>
    </xdr:to>
    <xdr:sp macro="" textlink="">
      <xdr:nvSpPr>
        <xdr:cNvPr id="8193" name="Text Box 1">
          <a:hlinkClick xmlns:r="http://schemas.openxmlformats.org/officeDocument/2006/relationships" r:id="rId1"/>
          <a:extLst>
            <a:ext uri="{FF2B5EF4-FFF2-40B4-BE49-F238E27FC236}">
              <a16:creationId xmlns:a16="http://schemas.microsoft.com/office/drawing/2014/main" id="{00000000-0008-0000-0000-000001200000}"/>
            </a:ext>
          </a:extLst>
        </xdr:cNvPr>
        <xdr:cNvSpPr txBox="1">
          <a:spLocks noChangeArrowheads="1"/>
        </xdr:cNvSpPr>
      </xdr:nvSpPr>
      <xdr:spPr bwMode="auto">
        <a:xfrm>
          <a:off x="3314700" y="2152650"/>
          <a:ext cx="1962150" cy="409575"/>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22860" anchor="ctr" upright="1"/>
        <a:lstStyle/>
        <a:p>
          <a:pPr algn="ctr" rtl="0">
            <a:defRPr sz="1000"/>
          </a:pPr>
          <a:r>
            <a:rPr lang="es-CO" sz="1000" b="1" i="0" u="none" strike="noStrike" baseline="0">
              <a:solidFill>
                <a:srgbClr val="000000"/>
              </a:solidFill>
              <a:latin typeface="Arial"/>
              <a:cs typeface="Arial"/>
            </a:rPr>
            <a:t>TIEMPOS CRITICOS</a:t>
          </a:r>
        </a:p>
      </xdr:txBody>
    </xdr:sp>
    <xdr:clientData/>
  </xdr:twoCellAnchor>
  <xdr:twoCellAnchor>
    <xdr:from>
      <xdr:col>0</xdr:col>
      <xdr:colOff>638175</xdr:colOff>
      <xdr:row>15</xdr:row>
      <xdr:rowOff>19050</xdr:rowOff>
    </xdr:from>
    <xdr:to>
      <xdr:col>3</xdr:col>
      <xdr:colOff>247650</xdr:colOff>
      <xdr:row>17</xdr:row>
      <xdr:rowOff>104775</xdr:rowOff>
    </xdr:to>
    <xdr:sp macro="" textlink="">
      <xdr:nvSpPr>
        <xdr:cNvPr id="8194" name="Text Box 2">
          <a:hlinkClick xmlns:r="http://schemas.openxmlformats.org/officeDocument/2006/relationships" r:id="rId2"/>
          <a:extLst>
            <a:ext uri="{FF2B5EF4-FFF2-40B4-BE49-F238E27FC236}">
              <a16:creationId xmlns:a16="http://schemas.microsoft.com/office/drawing/2014/main" id="{00000000-0008-0000-0000-000002200000}"/>
            </a:ext>
          </a:extLst>
        </xdr:cNvPr>
        <xdr:cNvSpPr txBox="1">
          <a:spLocks noChangeArrowheads="1"/>
        </xdr:cNvSpPr>
      </xdr:nvSpPr>
      <xdr:spPr bwMode="auto">
        <a:xfrm>
          <a:off x="638175" y="2819400"/>
          <a:ext cx="1895475" cy="409575"/>
        </a:xfrm>
        <a:prstGeom prst="rect">
          <a:avLst/>
        </a:pr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es-CO" sz="1000" b="1" i="0" u="none" strike="noStrike" baseline="0">
              <a:solidFill>
                <a:srgbClr val="000000"/>
              </a:solidFill>
              <a:latin typeface="Arial"/>
              <a:cs typeface="Arial"/>
            </a:rPr>
            <a:t>IMPACTO FINANCIERO</a:t>
          </a:r>
        </a:p>
      </xdr:txBody>
    </xdr:sp>
    <xdr:clientData/>
  </xdr:twoCellAnchor>
  <xdr:twoCellAnchor>
    <xdr:from>
      <xdr:col>4</xdr:col>
      <xdr:colOff>257175</xdr:colOff>
      <xdr:row>15</xdr:row>
      <xdr:rowOff>0</xdr:rowOff>
    </xdr:from>
    <xdr:to>
      <xdr:col>6</xdr:col>
      <xdr:colOff>628650</xdr:colOff>
      <xdr:row>17</xdr:row>
      <xdr:rowOff>85725</xdr:rowOff>
    </xdr:to>
    <xdr:sp macro="" textlink="">
      <xdr:nvSpPr>
        <xdr:cNvPr id="8195" name="Text Box 3">
          <a:hlinkClick xmlns:r="http://schemas.openxmlformats.org/officeDocument/2006/relationships" r:id="rId3"/>
          <a:extLst>
            <a:ext uri="{FF2B5EF4-FFF2-40B4-BE49-F238E27FC236}">
              <a16:creationId xmlns:a16="http://schemas.microsoft.com/office/drawing/2014/main" id="{00000000-0008-0000-0000-000003200000}"/>
            </a:ext>
          </a:extLst>
        </xdr:cNvPr>
        <xdr:cNvSpPr txBox="1">
          <a:spLocks noChangeArrowheads="1"/>
        </xdr:cNvSpPr>
      </xdr:nvSpPr>
      <xdr:spPr bwMode="auto">
        <a:xfrm>
          <a:off x="3305175" y="2800350"/>
          <a:ext cx="1962150" cy="409575"/>
        </a:xfrm>
        <a:prstGeom prst="rect">
          <a:avLst/>
        </a:pr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es-CO" sz="1000" b="1" i="0" u="none" strike="noStrike" baseline="0">
              <a:solidFill>
                <a:srgbClr val="000000"/>
              </a:solidFill>
              <a:latin typeface="Arial"/>
              <a:cs typeface="Arial"/>
            </a:rPr>
            <a:t>IMPACTOS APLICACIONES</a:t>
          </a:r>
        </a:p>
      </xdr:txBody>
    </xdr:sp>
    <xdr:clientData/>
  </xdr:twoCellAnchor>
  <xdr:twoCellAnchor>
    <xdr:from>
      <xdr:col>0</xdr:col>
      <xdr:colOff>619125</xdr:colOff>
      <xdr:row>19</xdr:row>
      <xdr:rowOff>76200</xdr:rowOff>
    </xdr:from>
    <xdr:to>
      <xdr:col>3</xdr:col>
      <xdr:colOff>228600</xdr:colOff>
      <xdr:row>22</xdr:row>
      <xdr:rowOff>0</xdr:rowOff>
    </xdr:to>
    <xdr:sp macro="" textlink="">
      <xdr:nvSpPr>
        <xdr:cNvPr id="8196" name="Text Box 4">
          <a:hlinkClick xmlns:r="http://schemas.openxmlformats.org/officeDocument/2006/relationships" r:id="rId4"/>
          <a:extLst>
            <a:ext uri="{FF2B5EF4-FFF2-40B4-BE49-F238E27FC236}">
              <a16:creationId xmlns:a16="http://schemas.microsoft.com/office/drawing/2014/main" id="{00000000-0008-0000-0000-000004200000}"/>
            </a:ext>
          </a:extLst>
        </xdr:cNvPr>
        <xdr:cNvSpPr txBox="1">
          <a:spLocks noChangeArrowheads="1"/>
        </xdr:cNvSpPr>
      </xdr:nvSpPr>
      <xdr:spPr bwMode="auto">
        <a:xfrm>
          <a:off x="619125" y="3524250"/>
          <a:ext cx="1895475" cy="409575"/>
        </a:xfrm>
        <a:prstGeom prst="rect">
          <a:avLst/>
        </a:pr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es-CO" sz="1000" b="1" i="0" u="none" strike="noStrike" baseline="0">
              <a:solidFill>
                <a:srgbClr val="000000"/>
              </a:solidFill>
              <a:latin typeface="Arial"/>
              <a:cs typeface="Arial"/>
            </a:rPr>
            <a:t>CONTINGENCIAS</a:t>
          </a:r>
        </a:p>
      </xdr:txBody>
    </xdr:sp>
    <xdr:clientData/>
  </xdr:twoCellAnchor>
  <xdr:twoCellAnchor>
    <xdr:from>
      <xdr:col>4</xdr:col>
      <xdr:colOff>257175</xdr:colOff>
      <xdr:row>19</xdr:row>
      <xdr:rowOff>47625</xdr:rowOff>
    </xdr:from>
    <xdr:to>
      <xdr:col>6</xdr:col>
      <xdr:colOff>628650</xdr:colOff>
      <xdr:row>21</xdr:row>
      <xdr:rowOff>133350</xdr:rowOff>
    </xdr:to>
    <xdr:sp macro="" textlink="">
      <xdr:nvSpPr>
        <xdr:cNvPr id="8197" name="Text Box 5">
          <a:hlinkClick xmlns:r="http://schemas.openxmlformats.org/officeDocument/2006/relationships" r:id="rId5"/>
          <a:extLst>
            <a:ext uri="{FF2B5EF4-FFF2-40B4-BE49-F238E27FC236}">
              <a16:creationId xmlns:a16="http://schemas.microsoft.com/office/drawing/2014/main" id="{00000000-0008-0000-0000-000005200000}"/>
            </a:ext>
          </a:extLst>
        </xdr:cNvPr>
        <xdr:cNvSpPr txBox="1">
          <a:spLocks noChangeArrowheads="1"/>
        </xdr:cNvSpPr>
      </xdr:nvSpPr>
      <xdr:spPr bwMode="auto">
        <a:xfrm>
          <a:off x="3305175" y="3495675"/>
          <a:ext cx="1962150" cy="409575"/>
        </a:xfrm>
        <a:prstGeom prst="rect">
          <a:avLst/>
        </a:pr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es-CO" sz="1000" b="1" i="0" u="none" strike="noStrike" baseline="0">
              <a:solidFill>
                <a:srgbClr val="000000"/>
              </a:solidFill>
              <a:latin typeface="Arial"/>
              <a:cs typeface="Arial"/>
            </a:rPr>
            <a:t>RESUMEN IMPACTOS</a:t>
          </a:r>
        </a:p>
      </xdr:txBody>
    </xdr:sp>
    <xdr:clientData/>
  </xdr:twoCellAnchor>
  <xdr:twoCellAnchor>
    <xdr:from>
      <xdr:col>0</xdr:col>
      <xdr:colOff>628650</xdr:colOff>
      <xdr:row>11</xdr:row>
      <xdr:rowOff>19050</xdr:rowOff>
    </xdr:from>
    <xdr:to>
      <xdr:col>3</xdr:col>
      <xdr:colOff>238125</xdr:colOff>
      <xdr:row>13</xdr:row>
      <xdr:rowOff>76200</xdr:rowOff>
    </xdr:to>
    <xdr:sp macro="" textlink="">
      <xdr:nvSpPr>
        <xdr:cNvPr id="8198" name="Text Box 6">
          <a:hlinkClick xmlns:r="http://schemas.openxmlformats.org/officeDocument/2006/relationships" r:id="rId6"/>
          <a:extLst>
            <a:ext uri="{FF2B5EF4-FFF2-40B4-BE49-F238E27FC236}">
              <a16:creationId xmlns:a16="http://schemas.microsoft.com/office/drawing/2014/main" id="{00000000-0008-0000-0000-000006200000}"/>
            </a:ext>
          </a:extLst>
        </xdr:cNvPr>
        <xdr:cNvSpPr txBox="1">
          <a:spLocks noChangeArrowheads="1"/>
        </xdr:cNvSpPr>
      </xdr:nvSpPr>
      <xdr:spPr bwMode="auto">
        <a:xfrm>
          <a:off x="628650" y="2143125"/>
          <a:ext cx="1895475" cy="409575"/>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22860" anchor="ctr" upright="1"/>
        <a:lstStyle/>
        <a:p>
          <a:pPr algn="ctr" rtl="0">
            <a:defRPr sz="1000"/>
          </a:pPr>
          <a:r>
            <a:rPr lang="es-CO" sz="1000" b="1" i="0" u="none" strike="noStrike" baseline="0">
              <a:solidFill>
                <a:srgbClr val="000000"/>
              </a:solidFill>
              <a:latin typeface="Arial"/>
              <a:cs typeface="Arial"/>
            </a:rPr>
            <a:t>METODOLOGIA</a:t>
          </a:r>
        </a:p>
      </xdr:txBody>
    </xdr:sp>
    <xdr:clientData/>
  </xdr:twoCellAnchor>
  <xdr:twoCellAnchor editAs="oneCell">
    <xdr:from>
      <xdr:col>0</xdr:col>
      <xdr:colOff>104775</xdr:colOff>
      <xdr:row>0</xdr:row>
      <xdr:rowOff>66675</xdr:rowOff>
    </xdr:from>
    <xdr:to>
      <xdr:col>1</xdr:col>
      <xdr:colOff>514350</xdr:colOff>
      <xdr:row>3</xdr:row>
      <xdr:rowOff>285750</xdr:rowOff>
    </xdr:to>
    <xdr:pic>
      <xdr:nvPicPr>
        <xdr:cNvPr id="2" name="Imagen 1">
          <a:extLst>
            <a:ext uri="{FF2B5EF4-FFF2-40B4-BE49-F238E27FC236}">
              <a16:creationId xmlns:a16="http://schemas.microsoft.com/office/drawing/2014/main" id="{C289E167-2307-2D52-C3D5-B9258A720DA7}"/>
            </a:ext>
          </a:extLst>
        </xdr:cNvPr>
        <xdr:cNvPicPr>
          <a:picLocks noChangeAspect="1"/>
        </xdr:cNvPicPr>
      </xdr:nvPicPr>
      <xdr:blipFill>
        <a:blip xmlns:r="http://schemas.openxmlformats.org/officeDocument/2006/relationships" r:embed="rId7"/>
        <a:stretch>
          <a:fillRect/>
        </a:stretch>
      </xdr:blipFill>
      <xdr:spPr>
        <a:xfrm>
          <a:off x="104775" y="66675"/>
          <a:ext cx="1171575" cy="885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2428875</xdr:colOff>
      <xdr:row>53</xdr:row>
      <xdr:rowOff>133350</xdr:rowOff>
    </xdr:from>
    <xdr:to>
      <xdr:col>3</xdr:col>
      <xdr:colOff>2819400</xdr:colOff>
      <xdr:row>55</xdr:row>
      <xdr:rowOff>114300</xdr:rowOff>
    </xdr:to>
    <xdr:sp macro="" textlink="">
      <xdr:nvSpPr>
        <xdr:cNvPr id="1084" name="AutoShape 55">
          <a:hlinkClick xmlns:r="http://schemas.openxmlformats.org/officeDocument/2006/relationships" r:id="rId1"/>
          <a:extLst>
            <a:ext uri="{FF2B5EF4-FFF2-40B4-BE49-F238E27FC236}">
              <a16:creationId xmlns:a16="http://schemas.microsoft.com/office/drawing/2014/main" id="{00000000-0008-0000-0100-00003C040000}"/>
            </a:ext>
          </a:extLst>
        </xdr:cNvPr>
        <xdr:cNvSpPr>
          <a:spLocks noChangeArrowheads="1"/>
        </xdr:cNvSpPr>
      </xdr:nvSpPr>
      <xdr:spPr bwMode="auto">
        <a:xfrm>
          <a:off x="6972300" y="14011275"/>
          <a:ext cx="390525" cy="304800"/>
        </a:xfrm>
        <a:prstGeom prst="upArrow">
          <a:avLst>
            <a:gd name="adj1" fmla="val 50000"/>
            <a:gd name="adj2" fmla="val 25000"/>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742950</xdr:colOff>
      <xdr:row>11</xdr:row>
      <xdr:rowOff>723900</xdr:rowOff>
    </xdr:from>
    <xdr:to>
      <xdr:col>11</xdr:col>
      <xdr:colOff>1133475</xdr:colOff>
      <xdr:row>11</xdr:row>
      <xdr:rowOff>1028700</xdr:rowOff>
    </xdr:to>
    <xdr:sp macro="" textlink="">
      <xdr:nvSpPr>
        <xdr:cNvPr id="4108" name="AutoShape 9">
          <a:hlinkClick xmlns:r="http://schemas.openxmlformats.org/officeDocument/2006/relationships" r:id="rId1"/>
          <a:extLst>
            <a:ext uri="{FF2B5EF4-FFF2-40B4-BE49-F238E27FC236}">
              <a16:creationId xmlns:a16="http://schemas.microsoft.com/office/drawing/2014/main" id="{00000000-0008-0000-0200-00000C100000}"/>
            </a:ext>
          </a:extLst>
        </xdr:cNvPr>
        <xdr:cNvSpPr>
          <a:spLocks noChangeArrowheads="1"/>
        </xdr:cNvSpPr>
      </xdr:nvSpPr>
      <xdr:spPr bwMode="auto">
        <a:xfrm>
          <a:off x="11058525" y="5819775"/>
          <a:ext cx="390525" cy="304800"/>
        </a:xfrm>
        <a:prstGeom prst="upArrow">
          <a:avLst>
            <a:gd name="adj1" fmla="val 50000"/>
            <a:gd name="adj2" fmla="val 25000"/>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1809750</xdr:colOff>
      <xdr:row>13</xdr:row>
      <xdr:rowOff>752475</xdr:rowOff>
    </xdr:from>
    <xdr:to>
      <xdr:col>14</xdr:col>
      <xdr:colOff>2200275</xdr:colOff>
      <xdr:row>13</xdr:row>
      <xdr:rowOff>1057275</xdr:rowOff>
    </xdr:to>
    <xdr:sp macro="" textlink="">
      <xdr:nvSpPr>
        <xdr:cNvPr id="5134" name="AutoShape 11">
          <a:hlinkClick xmlns:r="http://schemas.openxmlformats.org/officeDocument/2006/relationships" r:id="rId1"/>
          <a:extLst>
            <a:ext uri="{FF2B5EF4-FFF2-40B4-BE49-F238E27FC236}">
              <a16:creationId xmlns:a16="http://schemas.microsoft.com/office/drawing/2014/main" id="{00000000-0008-0000-0300-00000E140000}"/>
            </a:ext>
          </a:extLst>
        </xdr:cNvPr>
        <xdr:cNvSpPr>
          <a:spLocks noChangeArrowheads="1"/>
        </xdr:cNvSpPr>
      </xdr:nvSpPr>
      <xdr:spPr bwMode="auto">
        <a:xfrm>
          <a:off x="16059150" y="6457950"/>
          <a:ext cx="390525" cy="304800"/>
        </a:xfrm>
        <a:prstGeom prst="upArrow">
          <a:avLst>
            <a:gd name="adj1" fmla="val 50000"/>
            <a:gd name="adj2" fmla="val 25000"/>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647700</xdr:colOff>
      <xdr:row>12</xdr:row>
      <xdr:rowOff>781050</xdr:rowOff>
    </xdr:from>
    <xdr:to>
      <xdr:col>20</xdr:col>
      <xdr:colOff>1038225</xdr:colOff>
      <xdr:row>12</xdr:row>
      <xdr:rowOff>1085850</xdr:rowOff>
    </xdr:to>
    <xdr:sp macro="" textlink="">
      <xdr:nvSpPr>
        <xdr:cNvPr id="6160" name="AutoShape 13">
          <a:hlinkClick xmlns:r="http://schemas.openxmlformats.org/officeDocument/2006/relationships" r:id="rId1"/>
          <a:extLst>
            <a:ext uri="{FF2B5EF4-FFF2-40B4-BE49-F238E27FC236}">
              <a16:creationId xmlns:a16="http://schemas.microsoft.com/office/drawing/2014/main" id="{00000000-0008-0000-0400-000010180000}"/>
            </a:ext>
          </a:extLst>
        </xdr:cNvPr>
        <xdr:cNvSpPr>
          <a:spLocks noChangeArrowheads="1"/>
        </xdr:cNvSpPr>
      </xdr:nvSpPr>
      <xdr:spPr bwMode="auto">
        <a:xfrm>
          <a:off x="16897350" y="6448425"/>
          <a:ext cx="390525" cy="304800"/>
        </a:xfrm>
        <a:prstGeom prst="upArrow">
          <a:avLst>
            <a:gd name="adj1" fmla="val 50000"/>
            <a:gd name="adj2" fmla="val 25000"/>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838200</xdr:colOff>
      <xdr:row>11</xdr:row>
      <xdr:rowOff>742950</xdr:rowOff>
    </xdr:from>
    <xdr:to>
      <xdr:col>9</xdr:col>
      <xdr:colOff>47625</xdr:colOff>
      <xdr:row>11</xdr:row>
      <xdr:rowOff>1047750</xdr:rowOff>
    </xdr:to>
    <xdr:sp macro="" textlink="">
      <xdr:nvSpPr>
        <xdr:cNvPr id="2059" name="AutoShape 8">
          <a:hlinkClick xmlns:r="http://schemas.openxmlformats.org/officeDocument/2006/relationships" r:id="rId1"/>
          <a:extLst>
            <a:ext uri="{FF2B5EF4-FFF2-40B4-BE49-F238E27FC236}">
              <a16:creationId xmlns:a16="http://schemas.microsoft.com/office/drawing/2014/main" id="{00000000-0008-0000-0500-00000B080000}"/>
            </a:ext>
          </a:extLst>
        </xdr:cNvPr>
        <xdr:cNvSpPr>
          <a:spLocks noChangeArrowheads="1"/>
        </xdr:cNvSpPr>
      </xdr:nvSpPr>
      <xdr:spPr bwMode="auto">
        <a:xfrm>
          <a:off x="11201400" y="6000750"/>
          <a:ext cx="390525" cy="304800"/>
        </a:xfrm>
        <a:prstGeom prst="upArrow">
          <a:avLst>
            <a:gd name="adj1" fmla="val 50000"/>
            <a:gd name="adj2" fmla="val 25000"/>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838200</xdr:colOff>
      <xdr:row>9</xdr:row>
      <xdr:rowOff>733425</xdr:rowOff>
    </xdr:from>
    <xdr:to>
      <xdr:col>16</xdr:col>
      <xdr:colOff>47625</xdr:colOff>
      <xdr:row>9</xdr:row>
      <xdr:rowOff>1038225</xdr:rowOff>
    </xdr:to>
    <xdr:sp macro="" textlink="">
      <xdr:nvSpPr>
        <xdr:cNvPr id="7172" name="AutoShape 1">
          <a:hlinkClick xmlns:r="http://schemas.openxmlformats.org/officeDocument/2006/relationships" r:id="rId1"/>
          <a:extLst>
            <a:ext uri="{FF2B5EF4-FFF2-40B4-BE49-F238E27FC236}">
              <a16:creationId xmlns:a16="http://schemas.microsoft.com/office/drawing/2014/main" id="{00000000-0008-0000-0600-0000041C0000}"/>
            </a:ext>
          </a:extLst>
        </xdr:cNvPr>
        <xdr:cNvSpPr>
          <a:spLocks noChangeArrowheads="1"/>
        </xdr:cNvSpPr>
      </xdr:nvSpPr>
      <xdr:spPr bwMode="auto">
        <a:xfrm>
          <a:off x="12553950" y="5010150"/>
          <a:ext cx="390525" cy="304800"/>
        </a:xfrm>
        <a:prstGeom prst="upArrow">
          <a:avLst>
            <a:gd name="adj1" fmla="val 50000"/>
            <a:gd name="adj2" fmla="val 25000"/>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estorL\AppData\Local\Microsoft\Windows\INetCache\Content.Outlook\9JJS9SCI\Registro%20Operaciones%20Diarias%20GI%202025.xlsx" TargetMode="External"/><Relationship Id="rId1" Type="http://schemas.openxmlformats.org/officeDocument/2006/relationships/externalLinkPath" Target="file:///C:\Users\NestorL\AppData\Local\Microsoft\Windows\INetCache\Content.Outlook\9JJS9SCI\Registro%20Operaciones%20Diarias%20GI%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gistro Mantenimientos"/>
      <sheetName val="Hoja3"/>
      <sheetName val="Hoja2"/>
      <sheetName val="Registro Operaciones Diarias GI"/>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4"/>
  <sheetViews>
    <sheetView tabSelected="1" workbookViewId="0">
      <selection activeCell="J4" sqref="J4"/>
    </sheetView>
  </sheetViews>
  <sheetFormatPr baseColWidth="10" defaultColWidth="11.42578125" defaultRowHeight="12.75" x14ac:dyDescent="0.2"/>
  <cols>
    <col min="5" max="5" width="17" customWidth="1"/>
    <col min="6" max="6" width="16.85546875" customWidth="1"/>
    <col min="7" max="7" width="20.140625" customWidth="1"/>
  </cols>
  <sheetData>
    <row r="1" spans="1:7" ht="18.75" customHeight="1" x14ac:dyDescent="0.2">
      <c r="A1" s="70"/>
      <c r="B1" s="70"/>
      <c r="C1" s="71" t="s">
        <v>0</v>
      </c>
      <c r="D1" s="71"/>
      <c r="E1" s="71"/>
      <c r="F1" s="41" t="s">
        <v>1</v>
      </c>
      <c r="G1" s="42" t="s">
        <v>2</v>
      </c>
    </row>
    <row r="2" spans="1:7" ht="18.75" customHeight="1" x14ac:dyDescent="0.2">
      <c r="A2" s="70"/>
      <c r="B2" s="70"/>
      <c r="C2" s="71"/>
      <c r="D2" s="71"/>
      <c r="E2" s="71"/>
      <c r="F2" s="41" t="s">
        <v>3</v>
      </c>
      <c r="G2" s="43">
        <v>45775</v>
      </c>
    </row>
    <row r="3" spans="1:7" ht="15" x14ac:dyDescent="0.2">
      <c r="A3" s="70"/>
      <c r="B3" s="70"/>
      <c r="C3" s="72" t="s">
        <v>4</v>
      </c>
      <c r="D3" s="72"/>
      <c r="E3" s="72"/>
      <c r="F3" s="41" t="s">
        <v>5</v>
      </c>
      <c r="G3" s="119" t="s">
        <v>123</v>
      </c>
    </row>
    <row r="4" spans="1:7" ht="32.25" customHeight="1" x14ac:dyDescent="0.2">
      <c r="A4" s="70"/>
      <c r="B4" s="70"/>
      <c r="C4" s="72"/>
      <c r="D4" s="72"/>
      <c r="E4" s="72"/>
      <c r="F4" s="44" t="s">
        <v>6</v>
      </c>
      <c r="G4" s="5" t="s">
        <v>7</v>
      </c>
    </row>
    <row r="5" spans="1:7" x14ac:dyDescent="0.2">
      <c r="A5" s="61" t="s">
        <v>8</v>
      </c>
      <c r="B5" s="62"/>
      <c r="C5" s="62"/>
      <c r="D5" s="62"/>
      <c r="E5" s="62"/>
      <c r="F5" s="62"/>
      <c r="G5" s="63"/>
    </row>
    <row r="6" spans="1:7" ht="13.5" thickBot="1" x14ac:dyDescent="0.25">
      <c r="A6" s="64"/>
      <c r="B6" s="65"/>
      <c r="C6" s="65"/>
      <c r="D6" s="65"/>
      <c r="E6" s="65"/>
      <c r="F6" s="65"/>
      <c r="G6" s="66"/>
    </row>
    <row r="7" spans="1:7" x14ac:dyDescent="0.2">
      <c r="A7" s="33"/>
      <c r="G7" s="34"/>
    </row>
    <row r="8" spans="1:7" x14ac:dyDescent="0.2">
      <c r="A8" s="67" t="s">
        <v>9</v>
      </c>
      <c r="B8" s="68"/>
      <c r="C8" s="68"/>
      <c r="D8" s="68"/>
      <c r="E8" s="68"/>
      <c r="F8" s="68"/>
      <c r="G8" s="69"/>
    </row>
    <row r="9" spans="1:7" x14ac:dyDescent="0.2">
      <c r="A9" s="67"/>
      <c r="B9" s="68"/>
      <c r="C9" s="68"/>
      <c r="D9" s="68"/>
      <c r="E9" s="68"/>
      <c r="F9" s="68"/>
      <c r="G9" s="69"/>
    </row>
    <row r="10" spans="1:7" x14ac:dyDescent="0.2">
      <c r="A10" s="67"/>
      <c r="B10" s="68"/>
      <c r="C10" s="68"/>
      <c r="D10" s="68"/>
      <c r="E10" s="68"/>
      <c r="F10" s="68"/>
      <c r="G10" s="69"/>
    </row>
    <row r="11" spans="1:7" ht="15" x14ac:dyDescent="0.2">
      <c r="A11" s="35"/>
      <c r="B11" s="36"/>
      <c r="C11" s="36"/>
      <c r="D11" s="36"/>
      <c r="E11" s="36"/>
      <c r="F11" s="36"/>
      <c r="G11" s="37"/>
    </row>
    <row r="12" spans="1:7" ht="15" x14ac:dyDescent="0.2">
      <c r="A12" s="35"/>
      <c r="B12" s="36"/>
      <c r="C12" s="36"/>
      <c r="D12" s="36"/>
      <c r="E12" s="36"/>
      <c r="F12" s="36"/>
      <c r="G12" s="37"/>
    </row>
    <row r="13" spans="1:7" x14ac:dyDescent="0.2">
      <c r="A13" s="33"/>
      <c r="G13" s="34"/>
    </row>
    <row r="14" spans="1:7" x14ac:dyDescent="0.2">
      <c r="A14" s="33"/>
      <c r="G14" s="34"/>
    </row>
    <row r="15" spans="1:7" x14ac:dyDescent="0.2">
      <c r="A15" s="33"/>
      <c r="G15" s="34"/>
    </row>
    <row r="16" spans="1:7" x14ac:dyDescent="0.2">
      <c r="A16" s="33"/>
      <c r="G16" s="34"/>
    </row>
    <row r="17" spans="1:7" x14ac:dyDescent="0.2">
      <c r="A17" s="33"/>
      <c r="G17" s="34"/>
    </row>
    <row r="18" spans="1:7" x14ac:dyDescent="0.2">
      <c r="A18" s="33"/>
      <c r="G18" s="34"/>
    </row>
    <row r="19" spans="1:7" x14ac:dyDescent="0.2">
      <c r="A19" s="33"/>
      <c r="G19" s="34"/>
    </row>
    <row r="20" spans="1:7" x14ac:dyDescent="0.2">
      <c r="A20" s="33"/>
      <c r="G20" s="34"/>
    </row>
    <row r="21" spans="1:7" x14ac:dyDescent="0.2">
      <c r="A21" s="33"/>
      <c r="G21" s="34"/>
    </row>
    <row r="22" spans="1:7" x14ac:dyDescent="0.2">
      <c r="A22" s="33"/>
      <c r="G22" s="34"/>
    </row>
    <row r="23" spans="1:7" x14ac:dyDescent="0.2">
      <c r="A23" s="33"/>
      <c r="G23" s="34"/>
    </row>
    <row r="24" spans="1:7" ht="13.5" thickBot="1" x14ac:dyDescent="0.25">
      <c r="A24" s="38"/>
      <c r="B24" s="39"/>
      <c r="C24" s="39"/>
      <c r="D24" s="39"/>
      <c r="E24" s="39"/>
      <c r="F24" s="39"/>
      <c r="G24" s="40"/>
    </row>
  </sheetData>
  <mergeCells count="5">
    <mergeCell ref="A5:G6"/>
    <mergeCell ref="A8:G10"/>
    <mergeCell ref="A1:B4"/>
    <mergeCell ref="C1:E2"/>
    <mergeCell ref="C3:E4"/>
  </mergeCells>
  <phoneticPr fontId="37" type="noConversion"/>
  <pageMargins left="0.75" right="0.75" top="1" bottom="1" header="0" footer="0"/>
  <pageSetup paperSize="11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7"/>
  <sheetViews>
    <sheetView showGridLines="0" zoomScaleNormal="100" workbookViewId="0">
      <pane ySplit="1" topLeftCell="A2" activePane="bottomLeft" state="frozen"/>
      <selection activeCell="B2" sqref="B2:B5"/>
      <selection pane="bottomLeft" activeCell="F4" sqref="F4"/>
    </sheetView>
  </sheetViews>
  <sheetFormatPr baseColWidth="10" defaultColWidth="11.42578125" defaultRowHeight="12.75" x14ac:dyDescent="0.2"/>
  <cols>
    <col min="1" max="1" width="1.28515625" style="3" customWidth="1"/>
    <col min="2" max="2" width="23.42578125" style="3" customWidth="1"/>
    <col min="3" max="4" width="43.42578125" style="3" customWidth="1"/>
    <col min="5" max="5" width="1.28515625" style="3" customWidth="1"/>
    <col min="6" max="6" width="56.28515625" style="3" customWidth="1"/>
    <col min="7" max="7" width="48.140625" style="3" customWidth="1"/>
    <col min="8" max="9" width="11.42578125" style="3"/>
    <col min="10" max="10" width="20.140625" style="3" customWidth="1"/>
    <col min="11" max="16384" width="11.42578125" style="3"/>
  </cols>
  <sheetData>
    <row r="1" spans="1:5" ht="6.75" customHeight="1" x14ac:dyDescent="0.2">
      <c r="A1" s="8"/>
      <c r="B1" s="8"/>
      <c r="C1" s="8"/>
      <c r="D1" s="8"/>
      <c r="E1" s="8"/>
    </row>
    <row r="2" spans="1:5" ht="42" customHeight="1" thickBot="1" x14ac:dyDescent="0.25">
      <c r="A2" s="8"/>
      <c r="B2" s="86" t="s">
        <v>10</v>
      </c>
      <c r="C2" s="87"/>
      <c r="D2" s="88"/>
      <c r="E2" s="8"/>
    </row>
    <row r="3" spans="1:5" ht="19.5" customHeight="1" thickTop="1" x14ac:dyDescent="0.2">
      <c r="A3" s="8"/>
      <c r="B3" s="84" t="s">
        <v>11</v>
      </c>
      <c r="C3" s="84"/>
      <c r="D3" s="84"/>
      <c r="E3" s="8"/>
    </row>
    <row r="4" spans="1:5" s="10" customFormat="1" ht="65.25" customHeight="1" x14ac:dyDescent="0.2">
      <c r="A4" s="9"/>
      <c r="B4" s="89" t="s">
        <v>12</v>
      </c>
      <c r="C4" s="90"/>
      <c r="D4" s="77"/>
      <c r="E4" s="9"/>
    </row>
    <row r="5" spans="1:5" ht="19.5" customHeight="1" x14ac:dyDescent="0.2">
      <c r="A5" s="8"/>
      <c r="B5" s="84" t="s">
        <v>13</v>
      </c>
      <c r="C5" s="84"/>
      <c r="D5" s="84"/>
      <c r="E5" s="8"/>
    </row>
    <row r="6" spans="1:5" ht="20.25" customHeight="1" x14ac:dyDescent="0.2">
      <c r="A6" s="8"/>
      <c r="B6" s="78" t="s">
        <v>14</v>
      </c>
      <c r="C6" s="78"/>
      <c r="D6" s="78"/>
      <c r="E6" s="8"/>
    </row>
    <row r="7" spans="1:5" x14ac:dyDescent="0.2">
      <c r="A7" s="8"/>
      <c r="B7" s="16" t="s">
        <v>15</v>
      </c>
      <c r="C7" s="18">
        <v>0.22500000000000001</v>
      </c>
      <c r="D7" s="17"/>
      <c r="E7" s="8"/>
    </row>
    <row r="8" spans="1:5" ht="25.5" x14ac:dyDescent="0.2">
      <c r="A8" s="8"/>
      <c r="B8" s="91" t="s">
        <v>16</v>
      </c>
      <c r="C8" s="4" t="s">
        <v>17</v>
      </c>
      <c r="D8" s="4" t="s">
        <v>17</v>
      </c>
      <c r="E8" s="8"/>
    </row>
    <row r="9" spans="1:5" x14ac:dyDescent="0.2">
      <c r="A9" s="8"/>
      <c r="B9" s="92"/>
      <c r="C9" s="4" t="s">
        <v>18</v>
      </c>
      <c r="D9" s="4" t="s">
        <v>19</v>
      </c>
      <c r="E9" s="8"/>
    </row>
    <row r="10" spans="1:5" x14ac:dyDescent="0.2">
      <c r="A10" s="8"/>
      <c r="B10" s="45" t="s">
        <v>20</v>
      </c>
      <c r="C10" s="6">
        <v>0</v>
      </c>
      <c r="D10" s="6">
        <v>720000000</v>
      </c>
      <c r="E10" s="8"/>
    </row>
    <row r="11" spans="1:5" x14ac:dyDescent="0.2">
      <c r="A11" s="8"/>
      <c r="B11" s="45" t="s">
        <v>21</v>
      </c>
      <c r="C11" s="6">
        <f>D10+1</f>
        <v>720000001</v>
      </c>
      <c r="D11" s="6">
        <v>1440000000</v>
      </c>
      <c r="E11" s="8"/>
    </row>
    <row r="12" spans="1:5" x14ac:dyDescent="0.2">
      <c r="A12" s="8"/>
      <c r="B12" s="45" t="s">
        <v>22</v>
      </c>
      <c r="C12" s="6">
        <f>D11+1</f>
        <v>1440000001</v>
      </c>
      <c r="D12" s="6">
        <v>2160000000</v>
      </c>
      <c r="E12" s="8"/>
    </row>
    <row r="13" spans="1:5" x14ac:dyDescent="0.2">
      <c r="A13" s="8"/>
      <c r="B13" s="45" t="s">
        <v>23</v>
      </c>
      <c r="C13" s="6">
        <f>D12+1</f>
        <v>2160000001</v>
      </c>
      <c r="D13" s="6">
        <v>2880000000</v>
      </c>
      <c r="E13" s="8"/>
    </row>
    <row r="14" spans="1:5" x14ac:dyDescent="0.2">
      <c r="A14" s="8"/>
      <c r="B14" s="45" t="s">
        <v>24</v>
      </c>
      <c r="C14" s="6">
        <f>D13+1</f>
        <v>2880000001</v>
      </c>
      <c r="D14" s="6"/>
      <c r="E14" s="8"/>
    </row>
    <row r="15" spans="1:5" ht="20.25" customHeight="1" x14ac:dyDescent="0.2">
      <c r="A15" s="8"/>
      <c r="B15" s="78" t="s">
        <v>25</v>
      </c>
      <c r="C15" s="78"/>
      <c r="D15" s="78"/>
      <c r="E15" s="8"/>
    </row>
    <row r="16" spans="1:5" x14ac:dyDescent="0.2">
      <c r="A16" s="8"/>
      <c r="B16" s="16" t="s">
        <v>15</v>
      </c>
      <c r="C16" s="19">
        <v>0.29499999999999998</v>
      </c>
      <c r="D16" s="17"/>
      <c r="E16" s="8"/>
    </row>
    <row r="17" spans="1:5" ht="17.25" customHeight="1" x14ac:dyDescent="0.2">
      <c r="A17" s="8"/>
      <c r="B17" s="4" t="s">
        <v>16</v>
      </c>
      <c r="C17" s="79" t="s">
        <v>26</v>
      </c>
      <c r="D17" s="79"/>
      <c r="E17" s="8"/>
    </row>
    <row r="18" spans="1:5" x14ac:dyDescent="0.2">
      <c r="A18" s="8"/>
      <c r="B18" s="45" t="s">
        <v>20</v>
      </c>
      <c r="C18" s="93" t="s">
        <v>27</v>
      </c>
      <c r="D18" s="93"/>
      <c r="E18" s="8"/>
    </row>
    <row r="19" spans="1:5" x14ac:dyDescent="0.2">
      <c r="A19" s="8"/>
      <c r="B19" s="45" t="s">
        <v>21</v>
      </c>
      <c r="C19" s="93" t="s">
        <v>28</v>
      </c>
      <c r="D19" s="93"/>
      <c r="E19" s="8"/>
    </row>
    <row r="20" spans="1:5" x14ac:dyDescent="0.2">
      <c r="A20" s="8"/>
      <c r="B20" s="45" t="s">
        <v>22</v>
      </c>
      <c r="C20" s="93" t="s">
        <v>29</v>
      </c>
      <c r="D20" s="93"/>
      <c r="E20" s="8"/>
    </row>
    <row r="21" spans="1:5" x14ac:dyDescent="0.2">
      <c r="A21" s="8"/>
      <c r="B21" s="45" t="s">
        <v>23</v>
      </c>
      <c r="C21" s="93" t="s">
        <v>30</v>
      </c>
      <c r="D21" s="93"/>
      <c r="E21" s="8"/>
    </row>
    <row r="22" spans="1:5" x14ac:dyDescent="0.2">
      <c r="A22" s="8"/>
      <c r="B22" s="45" t="s">
        <v>24</v>
      </c>
      <c r="C22" s="93" t="s">
        <v>31</v>
      </c>
      <c r="D22" s="93"/>
      <c r="E22" s="8"/>
    </row>
    <row r="23" spans="1:5" ht="20.25" customHeight="1" x14ac:dyDescent="0.2">
      <c r="A23" s="8"/>
      <c r="B23" s="78" t="s">
        <v>32</v>
      </c>
      <c r="C23" s="78"/>
      <c r="D23" s="78"/>
      <c r="E23" s="8"/>
    </row>
    <row r="24" spans="1:5" x14ac:dyDescent="0.2">
      <c r="A24" s="8"/>
      <c r="B24" s="16" t="s">
        <v>15</v>
      </c>
      <c r="C24" s="19">
        <v>0.20499999999999999</v>
      </c>
      <c r="D24" s="17"/>
      <c r="E24" s="8"/>
    </row>
    <row r="25" spans="1:5" ht="17.25" customHeight="1" x14ac:dyDescent="0.2">
      <c r="A25" s="8"/>
      <c r="B25" s="4" t="s">
        <v>16</v>
      </c>
      <c r="C25" s="79" t="s">
        <v>33</v>
      </c>
      <c r="D25" s="79"/>
      <c r="E25" s="8"/>
    </row>
    <row r="26" spans="1:5" x14ac:dyDescent="0.2">
      <c r="A26" s="8"/>
      <c r="B26" s="46" t="s">
        <v>20</v>
      </c>
      <c r="C26" s="80" t="s">
        <v>34</v>
      </c>
      <c r="D26" s="80"/>
      <c r="E26" s="8"/>
    </row>
    <row r="27" spans="1:5" x14ac:dyDescent="0.2">
      <c r="A27" s="8"/>
      <c r="B27" s="46" t="s">
        <v>21</v>
      </c>
      <c r="C27" s="80" t="s">
        <v>35</v>
      </c>
      <c r="D27" s="80"/>
      <c r="E27" s="8"/>
    </row>
    <row r="28" spans="1:5" x14ac:dyDescent="0.2">
      <c r="A28" s="8"/>
      <c r="B28" s="46" t="s">
        <v>22</v>
      </c>
      <c r="C28" s="80" t="s">
        <v>36</v>
      </c>
      <c r="D28" s="80"/>
      <c r="E28" s="8"/>
    </row>
    <row r="29" spans="1:5" x14ac:dyDescent="0.2">
      <c r="A29" s="8"/>
      <c r="B29" s="46" t="s">
        <v>23</v>
      </c>
      <c r="C29" s="80" t="s">
        <v>37</v>
      </c>
      <c r="D29" s="80"/>
      <c r="E29" s="8"/>
    </row>
    <row r="30" spans="1:5" x14ac:dyDescent="0.2">
      <c r="A30" s="8"/>
      <c r="B30" s="46" t="s">
        <v>24</v>
      </c>
      <c r="C30" s="80" t="s">
        <v>38</v>
      </c>
      <c r="D30" s="80"/>
      <c r="E30" s="8"/>
    </row>
    <row r="31" spans="1:5" ht="20.25" customHeight="1" x14ac:dyDescent="0.2">
      <c r="A31" s="8"/>
      <c r="B31" s="78" t="s">
        <v>39</v>
      </c>
      <c r="C31" s="78"/>
      <c r="D31" s="78"/>
      <c r="E31" s="8"/>
    </row>
    <row r="32" spans="1:5" x14ac:dyDescent="0.2">
      <c r="A32" s="8"/>
      <c r="B32" s="16" t="s">
        <v>15</v>
      </c>
      <c r="C32" s="18">
        <v>0.27500000000000002</v>
      </c>
      <c r="D32" s="17"/>
      <c r="E32" s="8"/>
    </row>
    <row r="33" spans="1:5" ht="17.25" customHeight="1" x14ac:dyDescent="0.2">
      <c r="A33" s="8"/>
      <c r="B33" s="7" t="s">
        <v>16</v>
      </c>
      <c r="C33" s="94" t="s">
        <v>40</v>
      </c>
      <c r="D33" s="95"/>
      <c r="E33" s="8"/>
    </row>
    <row r="34" spans="1:5" x14ac:dyDescent="0.2">
      <c r="A34" s="8"/>
      <c r="B34" s="46" t="s">
        <v>20</v>
      </c>
      <c r="C34" s="76" t="s">
        <v>41</v>
      </c>
      <c r="D34" s="77"/>
      <c r="E34" s="8"/>
    </row>
    <row r="35" spans="1:5" x14ac:dyDescent="0.2">
      <c r="A35" s="8"/>
      <c r="B35" s="46" t="s">
        <v>21</v>
      </c>
      <c r="C35" s="76" t="s">
        <v>42</v>
      </c>
      <c r="D35" s="77"/>
      <c r="E35" s="8"/>
    </row>
    <row r="36" spans="1:5" x14ac:dyDescent="0.2">
      <c r="A36" s="8"/>
      <c r="B36" s="46" t="s">
        <v>22</v>
      </c>
      <c r="C36" s="76" t="s">
        <v>43</v>
      </c>
      <c r="D36" s="77"/>
      <c r="E36" s="8"/>
    </row>
    <row r="37" spans="1:5" x14ac:dyDescent="0.2">
      <c r="A37" s="8"/>
      <c r="B37" s="46" t="s">
        <v>23</v>
      </c>
      <c r="C37" s="76" t="s">
        <v>44</v>
      </c>
      <c r="D37" s="77"/>
      <c r="E37" s="8"/>
    </row>
    <row r="38" spans="1:5" x14ac:dyDescent="0.2">
      <c r="A38" s="8"/>
      <c r="B38" s="46" t="s">
        <v>24</v>
      </c>
      <c r="C38" s="76" t="s">
        <v>45</v>
      </c>
      <c r="D38" s="77"/>
      <c r="E38" s="8"/>
    </row>
    <row r="39" spans="1:5" ht="19.5" customHeight="1" x14ac:dyDescent="0.2">
      <c r="A39" s="8"/>
      <c r="B39" s="81" t="s">
        <v>46</v>
      </c>
      <c r="C39" s="81"/>
      <c r="D39" s="81"/>
      <c r="E39" s="8"/>
    </row>
    <row r="40" spans="1:5" ht="75.75" customHeight="1" x14ac:dyDescent="0.2">
      <c r="A40" s="8"/>
      <c r="B40" s="73" t="s">
        <v>47</v>
      </c>
      <c r="C40" s="74"/>
      <c r="D40" s="75"/>
      <c r="E40" s="8"/>
    </row>
    <row r="41" spans="1:5" x14ac:dyDescent="0.2">
      <c r="A41" s="8"/>
      <c r="B41" s="4" t="s">
        <v>48</v>
      </c>
      <c r="C41" s="79" t="s">
        <v>49</v>
      </c>
      <c r="D41" s="79"/>
      <c r="E41" s="8"/>
    </row>
    <row r="42" spans="1:5" x14ac:dyDescent="0.2">
      <c r="A42" s="8"/>
      <c r="B42" s="47">
        <v>5</v>
      </c>
      <c r="C42" s="82" t="s">
        <v>50</v>
      </c>
      <c r="D42" s="83"/>
      <c r="E42" s="8"/>
    </row>
    <row r="43" spans="1:5" x14ac:dyDescent="0.2">
      <c r="A43" s="8"/>
      <c r="B43" s="47">
        <v>4</v>
      </c>
      <c r="C43" s="82" t="s">
        <v>51</v>
      </c>
      <c r="D43" s="83"/>
      <c r="E43" s="8"/>
    </row>
    <row r="44" spans="1:5" x14ac:dyDescent="0.2">
      <c r="A44" s="8"/>
      <c r="B44" s="47">
        <v>3</v>
      </c>
      <c r="C44" s="82" t="s">
        <v>52</v>
      </c>
      <c r="D44" s="83"/>
      <c r="E44" s="8"/>
    </row>
    <row r="45" spans="1:5" x14ac:dyDescent="0.2">
      <c r="A45" s="8"/>
      <c r="B45" s="47">
        <v>2</v>
      </c>
      <c r="C45" s="82" t="s">
        <v>53</v>
      </c>
      <c r="D45" s="83"/>
      <c r="E45" s="8"/>
    </row>
    <row r="46" spans="1:5" x14ac:dyDescent="0.2">
      <c r="A46" s="8"/>
      <c r="B46" s="47">
        <v>1</v>
      </c>
      <c r="C46" s="82" t="s">
        <v>54</v>
      </c>
      <c r="D46" s="83"/>
      <c r="E46" s="8"/>
    </row>
    <row r="47" spans="1:5" x14ac:dyDescent="0.2">
      <c r="A47" s="8"/>
      <c r="B47" s="47">
        <v>0</v>
      </c>
      <c r="C47" s="82" t="s">
        <v>55</v>
      </c>
      <c r="D47" s="83"/>
      <c r="E47" s="8"/>
    </row>
    <row r="48" spans="1:5" ht="19.5" customHeight="1" x14ac:dyDescent="0.2">
      <c r="A48" s="8"/>
      <c r="B48" s="84" t="s">
        <v>56</v>
      </c>
      <c r="C48" s="84"/>
      <c r="D48" s="84"/>
      <c r="E48" s="8"/>
    </row>
    <row r="49" spans="1:5" ht="139.5" customHeight="1" x14ac:dyDescent="0.2">
      <c r="A49" s="8"/>
      <c r="B49" s="82" t="s">
        <v>57</v>
      </c>
      <c r="C49" s="85"/>
      <c r="D49" s="83"/>
      <c r="E49" s="8"/>
    </row>
    <row r="50" spans="1:5" x14ac:dyDescent="0.2">
      <c r="A50" s="8"/>
      <c r="B50" s="4" t="s">
        <v>48</v>
      </c>
      <c r="C50" s="79" t="s">
        <v>58</v>
      </c>
      <c r="D50" s="79"/>
      <c r="E50" s="8"/>
    </row>
    <row r="51" spans="1:5" x14ac:dyDescent="0.2">
      <c r="A51" s="8"/>
      <c r="B51" s="47">
        <v>5</v>
      </c>
      <c r="C51" s="82" t="s">
        <v>50</v>
      </c>
      <c r="D51" s="83"/>
      <c r="E51" s="8"/>
    </row>
    <row r="52" spans="1:5" x14ac:dyDescent="0.2">
      <c r="A52" s="8"/>
      <c r="B52" s="47">
        <v>4</v>
      </c>
      <c r="C52" s="82" t="s">
        <v>51</v>
      </c>
      <c r="D52" s="83"/>
      <c r="E52" s="8"/>
    </row>
    <row r="53" spans="1:5" x14ac:dyDescent="0.2">
      <c r="A53" s="8"/>
      <c r="B53" s="47">
        <v>3</v>
      </c>
      <c r="C53" s="82" t="s">
        <v>52</v>
      </c>
      <c r="D53" s="83"/>
      <c r="E53" s="8"/>
    </row>
    <row r="54" spans="1:5" x14ac:dyDescent="0.2">
      <c r="A54" s="8"/>
      <c r="B54" s="47">
        <v>2</v>
      </c>
      <c r="C54" s="82" t="s">
        <v>53</v>
      </c>
      <c r="D54" s="83"/>
      <c r="E54" s="8"/>
    </row>
    <row r="55" spans="1:5" x14ac:dyDescent="0.2">
      <c r="A55" s="8"/>
      <c r="B55" s="47">
        <v>1</v>
      </c>
      <c r="C55" s="82" t="s">
        <v>54</v>
      </c>
      <c r="D55" s="83"/>
      <c r="E55" s="8"/>
    </row>
    <row r="56" spans="1:5" x14ac:dyDescent="0.2">
      <c r="A56" s="8"/>
      <c r="B56" s="47">
        <v>0</v>
      </c>
      <c r="C56" s="82" t="s">
        <v>55</v>
      </c>
      <c r="D56" s="83"/>
      <c r="E56" s="8"/>
    </row>
    <row r="57" spans="1:5" ht="4.5" customHeight="1" x14ac:dyDescent="0.2">
      <c r="A57" s="8"/>
      <c r="B57" s="8"/>
      <c r="C57" s="8"/>
      <c r="D57" s="8"/>
      <c r="E57" s="8"/>
    </row>
  </sheetData>
  <mergeCells count="45">
    <mergeCell ref="C17:D17"/>
    <mergeCell ref="B5:D5"/>
    <mergeCell ref="B6:D6"/>
    <mergeCell ref="C19:D19"/>
    <mergeCell ref="C20:D20"/>
    <mergeCell ref="C18:D18"/>
    <mergeCell ref="C21:D21"/>
    <mergeCell ref="C22:D22"/>
    <mergeCell ref="C35:D35"/>
    <mergeCell ref="B31:D31"/>
    <mergeCell ref="C26:D26"/>
    <mergeCell ref="C27:D27"/>
    <mergeCell ref="C28:D28"/>
    <mergeCell ref="C29:D29"/>
    <mergeCell ref="C33:D33"/>
    <mergeCell ref="B2:D2"/>
    <mergeCell ref="B3:D3"/>
    <mergeCell ref="B4:D4"/>
    <mergeCell ref="B8:B9"/>
    <mergeCell ref="B15:D15"/>
    <mergeCell ref="C56:D56"/>
    <mergeCell ref="B48:D48"/>
    <mergeCell ref="B49:D49"/>
    <mergeCell ref="C41:D41"/>
    <mergeCell ref="C42:D42"/>
    <mergeCell ref="C43:D43"/>
    <mergeCell ref="C44:D44"/>
    <mergeCell ref="C45:D45"/>
    <mergeCell ref="C47:D47"/>
    <mergeCell ref="C53:D53"/>
    <mergeCell ref="C50:D50"/>
    <mergeCell ref="C51:D51"/>
    <mergeCell ref="C52:D52"/>
    <mergeCell ref="C46:D46"/>
    <mergeCell ref="C55:D55"/>
    <mergeCell ref="C54:D54"/>
    <mergeCell ref="B40:D40"/>
    <mergeCell ref="C38:D38"/>
    <mergeCell ref="B23:D23"/>
    <mergeCell ref="C25:D25"/>
    <mergeCell ref="C30:D30"/>
    <mergeCell ref="C34:D34"/>
    <mergeCell ref="B39:D39"/>
    <mergeCell ref="C37:D37"/>
    <mergeCell ref="C36:D36"/>
  </mergeCells>
  <phoneticPr fontId="29" type="noConversion"/>
  <pageMargins left="0.39370078740157483" right="0.39370078740157483" top="0.39370078740157483" bottom="0.39370078740157483" header="0" footer="0"/>
  <pageSetup scale="88" orientation="portrait" horizontalDpi="4294967293" verticalDpi="0" r:id="rId1"/>
  <headerFooter alignWithMargins="0"/>
  <rowBreaks count="1" manualBreakCount="1">
    <brk id="3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6">
    <pageSetUpPr fitToPage="1"/>
  </sheetPr>
  <dimension ref="A1:M69"/>
  <sheetViews>
    <sheetView showGridLines="0" zoomScale="85" zoomScaleNormal="85" workbookViewId="0">
      <pane xSplit="1" ySplit="4" topLeftCell="B5" activePane="bottomRight" state="frozen"/>
      <selection pane="topRight" activeCell="B2" sqref="B2:B5"/>
      <selection pane="bottomLeft" activeCell="B2" sqref="B2:B5"/>
      <selection pane="bottomRight" activeCell="B2" sqref="B2:L2"/>
    </sheetView>
  </sheetViews>
  <sheetFormatPr baseColWidth="10" defaultColWidth="9.140625" defaultRowHeight="14.25" customHeight="1" x14ac:dyDescent="0.2"/>
  <cols>
    <col min="1" max="1" width="1.28515625" style="12" customWidth="1"/>
    <col min="2" max="2" width="11.42578125" style="13" customWidth="1"/>
    <col min="3" max="3" width="16.140625" style="13" customWidth="1"/>
    <col min="4" max="4" width="17" style="12" customWidth="1"/>
    <col min="5" max="5" width="16.5703125" style="12" customWidth="1"/>
    <col min="6" max="9" width="17.7109375" style="12" customWidth="1"/>
    <col min="10" max="10" width="16.7109375" style="12" customWidth="1"/>
    <col min="11" max="11" width="4.7109375" style="12" customWidth="1"/>
    <col min="12" max="12" width="17.7109375" style="12" customWidth="1"/>
    <col min="13" max="13" width="1.28515625" style="12" customWidth="1"/>
    <col min="14" max="17" width="15.7109375" style="12" customWidth="1"/>
    <col min="18" max="16384" width="9.140625" style="12"/>
  </cols>
  <sheetData>
    <row r="1" spans="1:13" s="3" customFormat="1" ht="6.75" customHeight="1" x14ac:dyDescent="0.2">
      <c r="A1" s="8"/>
      <c r="B1" s="8"/>
      <c r="C1" s="8"/>
      <c r="D1" s="8"/>
      <c r="E1" s="8"/>
      <c r="F1" s="8"/>
      <c r="G1" s="8"/>
      <c r="H1" s="8"/>
      <c r="I1" s="8"/>
      <c r="J1" s="8"/>
      <c r="K1" s="8"/>
      <c r="L1" s="8"/>
      <c r="M1" s="8"/>
    </row>
    <row r="2" spans="1:13" s="3" customFormat="1" ht="37.5" customHeight="1" x14ac:dyDescent="0.2">
      <c r="A2" s="8"/>
      <c r="B2" s="97" t="s">
        <v>59</v>
      </c>
      <c r="C2" s="98"/>
      <c r="D2" s="98"/>
      <c r="E2" s="98"/>
      <c r="F2" s="98"/>
      <c r="G2" s="98"/>
      <c r="H2" s="98"/>
      <c r="I2" s="98"/>
      <c r="J2" s="98"/>
      <c r="K2" s="98"/>
      <c r="L2" s="98"/>
      <c r="M2" s="8"/>
    </row>
    <row r="3" spans="1:13" ht="14.25" customHeight="1" x14ac:dyDescent="0.2">
      <c r="A3" s="11"/>
      <c r="B3" s="48"/>
      <c r="C3" s="48"/>
      <c r="D3" s="1"/>
      <c r="E3" s="1"/>
      <c r="F3" s="1"/>
      <c r="G3" s="1"/>
      <c r="H3" s="1"/>
      <c r="I3" s="1"/>
      <c r="J3" s="1"/>
      <c r="K3" s="1"/>
      <c r="L3" s="1"/>
      <c r="M3" s="11"/>
    </row>
    <row r="4" spans="1:13" ht="51" x14ac:dyDescent="0.2">
      <c r="A4" s="11"/>
      <c r="B4" s="4" t="s">
        <v>60</v>
      </c>
      <c r="C4" s="4" t="s">
        <v>61</v>
      </c>
      <c r="D4" s="4" t="s">
        <v>62</v>
      </c>
      <c r="E4" s="4" t="s">
        <v>63</v>
      </c>
      <c r="F4" s="4" t="s">
        <v>64</v>
      </c>
      <c r="G4" s="4" t="s">
        <v>65</v>
      </c>
      <c r="H4" s="4" t="s">
        <v>66</v>
      </c>
      <c r="I4" s="4" t="s">
        <v>67</v>
      </c>
      <c r="J4" s="4" t="s">
        <v>68</v>
      </c>
      <c r="K4" s="96" t="s">
        <v>69</v>
      </c>
      <c r="L4" s="95"/>
      <c r="M4" s="11"/>
    </row>
    <row r="5" spans="1:13" ht="45" customHeight="1" x14ac:dyDescent="0.2">
      <c r="A5" s="11"/>
      <c r="B5" s="49"/>
      <c r="C5" s="50"/>
      <c r="D5" s="50"/>
      <c r="E5" s="50"/>
      <c r="F5" s="50"/>
      <c r="G5" s="50"/>
      <c r="H5" s="50"/>
      <c r="I5" s="50"/>
      <c r="J5" s="49"/>
      <c r="K5" s="49"/>
      <c r="L5" s="51" t="str">
        <f>IF(K5="","-",IFERROR(VLOOKUP(K5,'1. Metodología'!$B$42:$D$47,2,FALSE),"-"))</f>
        <v>-</v>
      </c>
      <c r="M5" s="11"/>
    </row>
    <row r="6" spans="1:13" ht="45" customHeight="1" x14ac:dyDescent="0.2">
      <c r="A6" s="11"/>
      <c r="B6" s="49"/>
      <c r="C6" s="50"/>
      <c r="D6" s="50"/>
      <c r="E6" s="50"/>
      <c r="F6" s="50"/>
      <c r="G6" s="50"/>
      <c r="H6" s="50"/>
      <c r="I6" s="50"/>
      <c r="J6" s="49"/>
      <c r="K6" s="49"/>
      <c r="L6" s="51" t="str">
        <f>IF(K6="","-",IFERROR(VLOOKUP(K6,'1. Metodología'!$B$42:$D$47,2,FALSE),"-"))</f>
        <v>-</v>
      </c>
      <c r="M6" s="11"/>
    </row>
    <row r="7" spans="1:13" ht="45" customHeight="1" x14ac:dyDescent="0.2">
      <c r="A7" s="11"/>
      <c r="B7" s="49"/>
      <c r="C7" s="50"/>
      <c r="D7" s="50"/>
      <c r="E7" s="50"/>
      <c r="F7" s="50"/>
      <c r="G7" s="50"/>
      <c r="H7" s="50"/>
      <c r="I7" s="50"/>
      <c r="J7" s="49"/>
      <c r="K7" s="49"/>
      <c r="L7" s="51" t="str">
        <f>IF(K7="","-",IFERROR(VLOOKUP(K7,'1. Metodología'!$B$42:$D$47,2,FALSE),"-"))</f>
        <v>-</v>
      </c>
      <c r="M7" s="11"/>
    </row>
    <row r="8" spans="1:13" ht="45" customHeight="1" x14ac:dyDescent="0.2">
      <c r="A8" s="11"/>
      <c r="B8" s="49"/>
      <c r="C8" s="50"/>
      <c r="D8" s="50"/>
      <c r="E8" s="50"/>
      <c r="F8" s="50"/>
      <c r="G8" s="50"/>
      <c r="H8" s="50"/>
      <c r="I8" s="50"/>
      <c r="J8" s="49"/>
      <c r="K8" s="49"/>
      <c r="L8" s="51" t="str">
        <f>IF(K8="","-",IFERROR(VLOOKUP(K8,'1. Metodología'!$B$42:$D$47,2,FALSE),"-"))</f>
        <v>-</v>
      </c>
      <c r="M8" s="11"/>
    </row>
    <row r="9" spans="1:13" ht="45" customHeight="1" x14ac:dyDescent="0.2">
      <c r="A9" s="11"/>
      <c r="B9" s="49"/>
      <c r="C9" s="50"/>
      <c r="D9" s="50"/>
      <c r="E9" s="50"/>
      <c r="F9" s="50"/>
      <c r="G9" s="50"/>
      <c r="H9" s="50"/>
      <c r="I9" s="50"/>
      <c r="J9" s="49"/>
      <c r="K9" s="49"/>
      <c r="L9" s="51" t="str">
        <f>IF(K9="","-",IFERROR(VLOOKUP(K9,'1. Metodología'!$B$42:$D$47,2,FALSE),"-"))</f>
        <v>-</v>
      </c>
      <c r="M9" s="11"/>
    </row>
    <row r="10" spans="1:13" ht="45" customHeight="1" x14ac:dyDescent="0.2">
      <c r="A10" s="11"/>
      <c r="B10" s="49"/>
      <c r="C10" s="50"/>
      <c r="D10" s="50"/>
      <c r="E10" s="50"/>
      <c r="F10" s="50"/>
      <c r="G10" s="50"/>
      <c r="H10" s="50"/>
      <c r="I10" s="50"/>
      <c r="J10" s="49"/>
      <c r="K10" s="49"/>
      <c r="L10" s="51" t="str">
        <f>IF(K10="","-",IFERROR(VLOOKUP(K10,'1. Metodología'!$B$42:$D$47,2,FALSE),"-"))</f>
        <v>-</v>
      </c>
      <c r="M10" s="11"/>
    </row>
    <row r="11" spans="1:13" ht="21.75" customHeight="1" x14ac:dyDescent="0.2">
      <c r="A11" s="11"/>
      <c r="B11" s="99" t="s">
        <v>70</v>
      </c>
      <c r="C11" s="99"/>
      <c r="D11" s="99"/>
      <c r="E11" s="99"/>
      <c r="F11" s="99"/>
      <c r="G11" s="99"/>
      <c r="H11" s="99"/>
      <c r="I11" s="99"/>
      <c r="J11" s="99"/>
      <c r="K11" s="99"/>
      <c r="L11" s="99"/>
      <c r="M11" s="11"/>
    </row>
    <row r="12" spans="1:13" ht="90.75" customHeight="1" x14ac:dyDescent="0.2">
      <c r="A12" s="11"/>
      <c r="B12" s="100"/>
      <c r="C12" s="100"/>
      <c r="D12" s="100"/>
      <c r="E12" s="100"/>
      <c r="F12" s="100"/>
      <c r="G12" s="100"/>
      <c r="H12" s="100"/>
      <c r="I12" s="100"/>
      <c r="J12" s="100"/>
      <c r="K12" s="100"/>
      <c r="L12" s="100"/>
      <c r="M12" s="11"/>
    </row>
    <row r="13" spans="1:13" ht="7.5" customHeight="1" x14ac:dyDescent="0.2">
      <c r="A13" s="11"/>
      <c r="B13" s="52"/>
      <c r="C13" s="52"/>
      <c r="D13" s="11"/>
      <c r="E13" s="11"/>
      <c r="F13" s="11"/>
      <c r="G13" s="11"/>
      <c r="H13" s="11"/>
      <c r="I13" s="11"/>
      <c r="J13" s="11"/>
      <c r="K13" s="11"/>
      <c r="L13" s="11"/>
      <c r="M13" s="11"/>
    </row>
    <row r="14" spans="1:13" ht="12.75" x14ac:dyDescent="0.2">
      <c r="B14" s="53"/>
      <c r="C14" s="53"/>
    </row>
    <row r="15" spans="1:13" ht="12.75" x14ac:dyDescent="0.2">
      <c r="B15" s="53"/>
      <c r="C15" s="53"/>
    </row>
    <row r="16" spans="1:13" ht="12.75" x14ac:dyDescent="0.2">
      <c r="B16" s="53"/>
      <c r="C16" s="53"/>
    </row>
    <row r="17" spans="5:12" ht="12.75" x14ac:dyDescent="0.2">
      <c r="H17" s="54"/>
      <c r="I17" s="54"/>
      <c r="J17" s="54"/>
      <c r="K17" s="54"/>
      <c r="L17" s="54"/>
    </row>
    <row r="18" spans="5:12" ht="12.75" x14ac:dyDescent="0.2"/>
    <row r="19" spans="5:12" ht="12.75" x14ac:dyDescent="0.2"/>
    <row r="20" spans="5:12" ht="12.75" x14ac:dyDescent="0.2"/>
    <row r="21" spans="5:12" ht="12.75" x14ac:dyDescent="0.2">
      <c r="E21" s="54"/>
      <c r="F21" s="54"/>
    </row>
    <row r="22" spans="5:12" ht="12.75" x14ac:dyDescent="0.2"/>
    <row r="23" spans="5:12" ht="12.75" x14ac:dyDescent="0.2"/>
    <row r="24" spans="5:12" ht="12.75" x14ac:dyDescent="0.2"/>
    <row r="25" spans="5:12" ht="15.75" customHeight="1" x14ac:dyDescent="0.2"/>
    <row r="26" spans="5:12" ht="12.75" x14ac:dyDescent="0.2"/>
    <row r="27" spans="5:12" ht="12.75" x14ac:dyDescent="0.2"/>
    <row r="28" spans="5:12" ht="12.75" x14ac:dyDescent="0.2"/>
    <row r="29" spans="5:12" ht="12.75" x14ac:dyDescent="0.2"/>
    <row r="30" spans="5:12" ht="12.75" x14ac:dyDescent="0.2"/>
    <row r="31" spans="5:12" ht="12.75" x14ac:dyDescent="0.2"/>
    <row r="32" spans="5:12" ht="12.75" x14ac:dyDescent="0.2"/>
    <row r="33" ht="12.75" x14ac:dyDescent="0.2"/>
    <row r="34" ht="12.75" x14ac:dyDescent="0.2"/>
    <row r="35" ht="12.75" x14ac:dyDescent="0.2"/>
    <row r="36" ht="12.75" x14ac:dyDescent="0.2"/>
    <row r="37" ht="12.75" x14ac:dyDescent="0.2"/>
    <row r="38" ht="12.75" x14ac:dyDescent="0.2"/>
    <row r="39" ht="12.75" x14ac:dyDescent="0.2"/>
    <row r="40" ht="12.75" x14ac:dyDescent="0.2"/>
    <row r="41" ht="12.75" x14ac:dyDescent="0.2"/>
    <row r="42" ht="12.75" x14ac:dyDescent="0.2"/>
    <row r="43" ht="12.75" x14ac:dyDescent="0.2"/>
    <row r="44" ht="12.75" x14ac:dyDescent="0.2"/>
    <row r="45" ht="12.75" x14ac:dyDescent="0.2"/>
    <row r="46" ht="12.75" x14ac:dyDescent="0.2"/>
    <row r="47" ht="12.75" x14ac:dyDescent="0.2"/>
    <row r="48" ht="12.75" x14ac:dyDescent="0.2"/>
    <row r="49" ht="12.75" x14ac:dyDescent="0.2"/>
    <row r="50" ht="12.75" x14ac:dyDescent="0.2"/>
    <row r="51" ht="12.75" x14ac:dyDescent="0.2"/>
    <row r="52" ht="12.75" x14ac:dyDescent="0.2"/>
    <row r="53" ht="12.75" x14ac:dyDescent="0.2"/>
    <row r="54" ht="12.75" x14ac:dyDescent="0.2"/>
    <row r="55" ht="12.75" x14ac:dyDescent="0.2"/>
    <row r="56" ht="12.75" x14ac:dyDescent="0.2"/>
    <row r="57" ht="12.75" x14ac:dyDescent="0.2"/>
    <row r="58" ht="12.75" x14ac:dyDescent="0.2"/>
    <row r="59" ht="12.75" x14ac:dyDescent="0.2"/>
    <row r="60" ht="12.75" x14ac:dyDescent="0.2"/>
    <row r="61" ht="12.75" x14ac:dyDescent="0.2"/>
    <row r="62" ht="12.75" x14ac:dyDescent="0.2"/>
    <row r="63" ht="12.75" x14ac:dyDescent="0.2"/>
    <row r="64" ht="12.75" x14ac:dyDescent="0.2"/>
    <row r="65" ht="12.75" x14ac:dyDescent="0.2"/>
    <row r="66" ht="12.75" x14ac:dyDescent="0.2"/>
    <row r="67" ht="12.75" x14ac:dyDescent="0.2"/>
    <row r="68" ht="12.75" x14ac:dyDescent="0.2"/>
    <row r="69" ht="12.75" x14ac:dyDescent="0.2"/>
  </sheetData>
  <mergeCells count="4">
    <mergeCell ref="K4:L4"/>
    <mergeCell ref="B2:L2"/>
    <mergeCell ref="B11:L11"/>
    <mergeCell ref="B12:L12"/>
  </mergeCells>
  <phoneticPr fontId="29" type="noConversion"/>
  <pageMargins left="0.39370078740157483" right="0.39370078740157483" top="0.39370078740157483" bottom="0.39370078740157483" header="0" footer="0"/>
  <pageSetup scale="75" orientation="landscape" r:id="rId1"/>
  <headerFooter alignWithMargins="0"/>
  <colBreaks count="1" manualBreakCount="1">
    <brk id="1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9">
    <pageSetUpPr fitToPage="1"/>
  </sheetPr>
  <dimension ref="A1:P71"/>
  <sheetViews>
    <sheetView showGridLines="0" zoomScale="70" zoomScaleNormal="70" workbookViewId="0">
      <pane xSplit="1" ySplit="4" topLeftCell="B5" activePane="bottomRight" state="frozen"/>
      <selection pane="topRight" activeCell="B2" sqref="B2:B5"/>
      <selection pane="bottomLeft" activeCell="B2" sqref="B2:B5"/>
      <selection pane="bottomRight" activeCell="B2" sqref="B2:O2"/>
    </sheetView>
  </sheetViews>
  <sheetFormatPr baseColWidth="10" defaultColWidth="9.140625" defaultRowHeight="14.25" customHeight="1" x14ac:dyDescent="0.2"/>
  <cols>
    <col min="1" max="1" width="1.28515625" style="12" customWidth="1"/>
    <col min="2" max="2" width="11.42578125" style="13" customWidth="1"/>
    <col min="3" max="3" width="16.140625" style="13" customWidth="1"/>
    <col min="4" max="4" width="17" style="12" customWidth="1"/>
    <col min="5" max="5" width="3.85546875" style="12" customWidth="1"/>
    <col min="6" max="6" width="23.85546875" style="12" customWidth="1"/>
    <col min="7" max="7" width="28.85546875" style="12" customWidth="1"/>
    <col min="8" max="8" width="23" style="12" customWidth="1"/>
    <col min="9" max="14" width="14.7109375" style="12" customWidth="1"/>
    <col min="15" max="15" width="33.140625" style="12" customWidth="1"/>
    <col min="16" max="16" width="1.28515625" style="12" customWidth="1"/>
    <col min="17" max="20" width="15.7109375" style="12" customWidth="1"/>
    <col min="21" max="16384" width="9.140625" style="12"/>
  </cols>
  <sheetData>
    <row r="1" spans="1:16" s="3" customFormat="1" ht="6.75" customHeight="1" x14ac:dyDescent="0.2">
      <c r="A1" s="8"/>
      <c r="B1" s="8"/>
      <c r="C1" s="8"/>
      <c r="D1" s="8"/>
      <c r="E1" s="8"/>
      <c r="F1" s="8"/>
      <c r="G1" s="8"/>
      <c r="H1" s="8"/>
      <c r="I1" s="8"/>
      <c r="J1" s="8"/>
      <c r="K1" s="8"/>
      <c r="L1" s="8"/>
      <c r="M1" s="8"/>
      <c r="N1" s="8"/>
      <c r="O1" s="8"/>
      <c r="P1" s="8"/>
    </row>
    <row r="2" spans="1:16" s="3" customFormat="1" ht="37.5" customHeight="1" x14ac:dyDescent="0.2">
      <c r="A2" s="8"/>
      <c r="B2" s="97" t="s">
        <v>71</v>
      </c>
      <c r="C2" s="98"/>
      <c r="D2" s="98"/>
      <c r="E2" s="98"/>
      <c r="F2" s="98"/>
      <c r="G2" s="98"/>
      <c r="H2" s="98"/>
      <c r="I2" s="98"/>
      <c r="J2" s="98"/>
      <c r="K2" s="98"/>
      <c r="L2" s="98"/>
      <c r="M2" s="98"/>
      <c r="N2" s="98"/>
      <c r="O2" s="98"/>
      <c r="P2" s="8"/>
    </row>
    <row r="3" spans="1:16" ht="14.25" customHeight="1" x14ac:dyDescent="0.2">
      <c r="A3" s="11"/>
      <c r="B3" s="48"/>
      <c r="C3" s="48"/>
      <c r="D3" s="1"/>
      <c r="E3" s="1"/>
      <c r="F3" s="1"/>
      <c r="G3" s="1"/>
      <c r="H3" s="1"/>
      <c r="I3" s="1"/>
      <c r="J3" s="1"/>
      <c r="K3" s="1"/>
      <c r="L3" s="1"/>
      <c r="M3" s="1"/>
      <c r="N3" s="1"/>
      <c r="O3" s="1"/>
      <c r="P3" s="11"/>
    </row>
    <row r="4" spans="1:16" ht="53.25" customHeight="1" x14ac:dyDescent="0.2">
      <c r="A4" s="11"/>
      <c r="B4" s="4" t="s">
        <v>60</v>
      </c>
      <c r="C4" s="4" t="s">
        <v>61</v>
      </c>
      <c r="D4" s="4" t="s">
        <v>72</v>
      </c>
      <c r="E4" s="96" t="s">
        <v>73</v>
      </c>
      <c r="F4" s="95"/>
      <c r="G4" s="4" t="s">
        <v>74</v>
      </c>
      <c r="H4" s="4" t="s">
        <v>75</v>
      </c>
      <c r="I4" s="4" t="s">
        <v>76</v>
      </c>
      <c r="J4" s="4" t="s">
        <v>77</v>
      </c>
      <c r="K4" s="4" t="s">
        <v>78</v>
      </c>
      <c r="L4" s="4" t="s">
        <v>79</v>
      </c>
      <c r="M4" s="4" t="s">
        <v>80</v>
      </c>
      <c r="N4" s="4" t="s">
        <v>81</v>
      </c>
      <c r="O4" s="4" t="s">
        <v>82</v>
      </c>
      <c r="P4" s="11"/>
    </row>
    <row r="5" spans="1:16" ht="51" customHeight="1" x14ac:dyDescent="0.2">
      <c r="A5" s="11"/>
      <c r="B5" s="49"/>
      <c r="C5" s="50"/>
      <c r="D5" s="50"/>
      <c r="E5" s="50"/>
      <c r="F5" s="55" t="s">
        <v>83</v>
      </c>
      <c r="G5" s="55"/>
      <c r="H5" s="55"/>
      <c r="I5" s="56">
        <v>0</v>
      </c>
      <c r="J5" s="56">
        <v>0</v>
      </c>
      <c r="K5" s="56">
        <v>0</v>
      </c>
      <c r="L5" s="56">
        <v>0</v>
      </c>
      <c r="M5" s="56">
        <v>0</v>
      </c>
      <c r="N5" s="56">
        <v>0</v>
      </c>
      <c r="O5" s="55"/>
      <c r="P5" s="11"/>
    </row>
    <row r="6" spans="1:16" ht="38.25" x14ac:dyDescent="0.2">
      <c r="A6" s="11"/>
      <c r="B6" s="49"/>
      <c r="C6" s="50"/>
      <c r="D6" s="50"/>
      <c r="E6" s="50"/>
      <c r="F6" s="55" t="s">
        <v>84</v>
      </c>
      <c r="G6" s="55"/>
      <c r="H6" s="55"/>
      <c r="I6" s="56">
        <v>0</v>
      </c>
      <c r="J6" s="56">
        <v>0</v>
      </c>
      <c r="K6" s="56">
        <v>0</v>
      </c>
      <c r="L6" s="56">
        <v>0</v>
      </c>
      <c r="M6" s="56">
        <v>0</v>
      </c>
      <c r="N6" s="56">
        <v>0</v>
      </c>
      <c r="O6" s="55"/>
      <c r="P6" s="11"/>
    </row>
    <row r="7" spans="1:16" ht="51" x14ac:dyDescent="0.2">
      <c r="A7" s="11"/>
      <c r="B7" s="49"/>
      <c r="C7" s="50"/>
      <c r="D7" s="50"/>
      <c r="E7" s="50"/>
      <c r="F7" s="55" t="s">
        <v>85</v>
      </c>
      <c r="G7" s="55"/>
      <c r="H7" s="55"/>
      <c r="I7" s="56">
        <v>0</v>
      </c>
      <c r="J7" s="56">
        <v>0</v>
      </c>
      <c r="K7" s="56">
        <v>0</v>
      </c>
      <c r="L7" s="56">
        <v>0</v>
      </c>
      <c r="M7" s="56">
        <v>0</v>
      </c>
      <c r="N7" s="56">
        <v>0</v>
      </c>
      <c r="O7" s="55"/>
      <c r="P7" s="11"/>
    </row>
    <row r="8" spans="1:16" ht="51" x14ac:dyDescent="0.2">
      <c r="A8" s="11"/>
      <c r="B8" s="49"/>
      <c r="C8" s="50"/>
      <c r="D8" s="50"/>
      <c r="E8" s="50"/>
      <c r="F8" s="55" t="s">
        <v>86</v>
      </c>
      <c r="G8" s="55"/>
      <c r="H8" s="55"/>
      <c r="I8" s="56">
        <v>0</v>
      </c>
      <c r="J8" s="56">
        <v>0</v>
      </c>
      <c r="K8" s="56">
        <v>0</v>
      </c>
      <c r="L8" s="56">
        <v>0</v>
      </c>
      <c r="M8" s="56">
        <v>0</v>
      </c>
      <c r="N8" s="56">
        <v>0</v>
      </c>
      <c r="O8" s="55"/>
      <c r="P8" s="11"/>
    </row>
    <row r="9" spans="1:16" ht="38.25" x14ac:dyDescent="0.2">
      <c r="A9" s="11"/>
      <c r="B9" s="49"/>
      <c r="C9" s="50"/>
      <c r="D9" s="50"/>
      <c r="E9" s="50"/>
      <c r="F9" s="55" t="s">
        <v>87</v>
      </c>
      <c r="G9" s="55"/>
      <c r="H9" s="55"/>
      <c r="I9" s="56">
        <v>0</v>
      </c>
      <c r="J9" s="56">
        <v>0</v>
      </c>
      <c r="K9" s="56">
        <v>0</v>
      </c>
      <c r="L9" s="56">
        <v>0</v>
      </c>
      <c r="M9" s="56">
        <v>0</v>
      </c>
      <c r="N9" s="56">
        <v>0</v>
      </c>
      <c r="O9" s="55"/>
      <c r="P9" s="11"/>
    </row>
    <row r="10" spans="1:16" ht="28.5" customHeight="1" x14ac:dyDescent="0.2">
      <c r="A10" s="11"/>
      <c r="B10" s="49"/>
      <c r="C10" s="50"/>
      <c r="D10" s="50"/>
      <c r="E10" s="50"/>
      <c r="F10" s="55" t="s">
        <v>88</v>
      </c>
      <c r="G10" s="55"/>
      <c r="H10" s="55"/>
      <c r="I10" s="56">
        <v>0</v>
      </c>
      <c r="J10" s="56">
        <v>0</v>
      </c>
      <c r="K10" s="56">
        <v>0</v>
      </c>
      <c r="L10" s="56">
        <v>0</v>
      </c>
      <c r="M10" s="56">
        <v>0</v>
      </c>
      <c r="N10" s="56">
        <v>0</v>
      </c>
      <c r="O10" s="55"/>
      <c r="P10" s="11"/>
    </row>
    <row r="11" spans="1:16" ht="45" customHeight="1" x14ac:dyDescent="0.2">
      <c r="A11" s="11"/>
      <c r="B11" s="49"/>
      <c r="C11" s="50"/>
      <c r="D11" s="50"/>
      <c r="E11" s="50"/>
      <c r="F11" s="55" t="s">
        <v>89</v>
      </c>
      <c r="G11" s="55"/>
      <c r="H11" s="55"/>
      <c r="I11" s="57"/>
      <c r="J11" s="57"/>
      <c r="K11" s="57"/>
      <c r="L11" s="57"/>
      <c r="M11" s="57"/>
      <c r="N11" s="57"/>
      <c r="O11" s="55"/>
      <c r="P11" s="11"/>
    </row>
    <row r="12" spans="1:16" ht="12.75" x14ac:dyDescent="0.2">
      <c r="A12" s="11"/>
      <c r="B12" s="101" t="s">
        <v>90</v>
      </c>
      <c r="C12" s="102"/>
      <c r="D12" s="102"/>
      <c r="E12" s="102"/>
      <c r="F12" s="102"/>
      <c r="G12" s="102"/>
      <c r="H12" s="103"/>
      <c r="I12" s="58">
        <f t="shared" ref="I12:N12" si="0">SUM(I5:I11)</f>
        <v>0</v>
      </c>
      <c r="J12" s="58">
        <f t="shared" si="0"/>
        <v>0</v>
      </c>
      <c r="K12" s="58">
        <f t="shared" si="0"/>
        <v>0</v>
      </c>
      <c r="L12" s="58">
        <f t="shared" si="0"/>
        <v>0</v>
      </c>
      <c r="M12" s="58">
        <f t="shared" si="0"/>
        <v>0</v>
      </c>
      <c r="N12" s="58">
        <f t="shared" si="0"/>
        <v>0</v>
      </c>
      <c r="O12" s="51"/>
      <c r="P12" s="11"/>
    </row>
    <row r="13" spans="1:16" ht="21.75" customHeight="1" x14ac:dyDescent="0.2">
      <c r="A13" s="11"/>
      <c r="B13" s="99" t="s">
        <v>70</v>
      </c>
      <c r="C13" s="99"/>
      <c r="D13" s="99"/>
      <c r="E13" s="99"/>
      <c r="F13" s="99"/>
      <c r="G13" s="99"/>
      <c r="H13" s="99"/>
      <c r="I13" s="99"/>
      <c r="J13" s="99"/>
      <c r="K13" s="99"/>
      <c r="L13" s="99"/>
      <c r="M13" s="99"/>
      <c r="N13" s="99"/>
      <c r="O13" s="99"/>
      <c r="P13" s="11"/>
    </row>
    <row r="14" spans="1:16" ht="90.75" customHeight="1" x14ac:dyDescent="0.2">
      <c r="A14" s="11"/>
      <c r="B14" s="100"/>
      <c r="C14" s="100"/>
      <c r="D14" s="100"/>
      <c r="E14" s="100"/>
      <c r="F14" s="100"/>
      <c r="G14" s="100"/>
      <c r="H14" s="100"/>
      <c r="I14" s="100"/>
      <c r="J14" s="100"/>
      <c r="K14" s="100"/>
      <c r="L14" s="100"/>
      <c r="M14" s="100"/>
      <c r="N14" s="100"/>
      <c r="O14" s="100"/>
      <c r="P14" s="11"/>
    </row>
    <row r="15" spans="1:16" ht="7.5" customHeight="1" x14ac:dyDescent="0.2">
      <c r="A15" s="11"/>
      <c r="B15" s="52"/>
      <c r="C15" s="52"/>
      <c r="D15" s="11"/>
      <c r="E15" s="11"/>
      <c r="F15" s="11"/>
      <c r="G15" s="11"/>
      <c r="H15" s="11"/>
      <c r="I15" s="11"/>
      <c r="J15" s="11"/>
      <c r="K15" s="11"/>
      <c r="L15" s="11"/>
      <c r="M15" s="11"/>
      <c r="N15" s="11"/>
      <c r="O15" s="11"/>
      <c r="P15" s="11"/>
    </row>
    <row r="16" spans="1:16" ht="12.75" x14ac:dyDescent="0.2">
      <c r="B16" s="53"/>
      <c r="C16" s="53"/>
    </row>
    <row r="17" spans="5:15" ht="12.75" x14ac:dyDescent="0.2"/>
    <row r="18" spans="5:15" ht="12.75" x14ac:dyDescent="0.2"/>
    <row r="19" spans="5:15" ht="12.75" x14ac:dyDescent="0.2">
      <c r="G19" s="54"/>
      <c r="H19" s="54"/>
      <c r="I19" s="54"/>
      <c r="J19" s="54"/>
      <c r="K19" s="54"/>
      <c r="L19" s="54"/>
      <c r="M19" s="54"/>
      <c r="N19" s="54"/>
      <c r="O19" s="54"/>
    </row>
    <row r="20" spans="5:15" ht="12.75" x14ac:dyDescent="0.2"/>
    <row r="21" spans="5:15" ht="12.75" x14ac:dyDescent="0.2"/>
    <row r="22" spans="5:15" ht="12.75" x14ac:dyDescent="0.2"/>
    <row r="23" spans="5:15" ht="12.75" x14ac:dyDescent="0.2">
      <c r="E23" s="54"/>
    </row>
    <row r="24" spans="5:15" ht="12.75" x14ac:dyDescent="0.2"/>
    <row r="25" spans="5:15" ht="12.75" x14ac:dyDescent="0.2"/>
    <row r="26" spans="5:15" ht="12.75" x14ac:dyDescent="0.2"/>
    <row r="27" spans="5:15" ht="15.75" customHeight="1" x14ac:dyDescent="0.2"/>
    <row r="28" spans="5:15" ht="12.75" x14ac:dyDescent="0.2"/>
    <row r="29" spans="5:15" ht="12.75" x14ac:dyDescent="0.2"/>
    <row r="30" spans="5:15" ht="12.75" x14ac:dyDescent="0.2"/>
    <row r="31" spans="5:15" ht="12.75" x14ac:dyDescent="0.2"/>
    <row r="32" spans="5:15" ht="12.75" x14ac:dyDescent="0.2"/>
    <row r="33" ht="12.75" x14ac:dyDescent="0.2"/>
    <row r="34" ht="12.75" x14ac:dyDescent="0.2"/>
    <row r="35" ht="12.75" x14ac:dyDescent="0.2"/>
    <row r="36" ht="12.75" x14ac:dyDescent="0.2"/>
    <row r="37" ht="12.75" x14ac:dyDescent="0.2"/>
    <row r="38" ht="12.75" x14ac:dyDescent="0.2"/>
    <row r="39" ht="12.75" x14ac:dyDescent="0.2"/>
    <row r="40" ht="12.75" x14ac:dyDescent="0.2"/>
    <row r="41" ht="12.75" x14ac:dyDescent="0.2"/>
    <row r="42" ht="12.75" x14ac:dyDescent="0.2"/>
    <row r="43" ht="12.75" x14ac:dyDescent="0.2"/>
    <row r="44" ht="12.75" x14ac:dyDescent="0.2"/>
    <row r="45" ht="12.75" x14ac:dyDescent="0.2"/>
    <row r="46" ht="12.75" x14ac:dyDescent="0.2"/>
    <row r="47" ht="12.75" x14ac:dyDescent="0.2"/>
    <row r="48" ht="12.75" x14ac:dyDescent="0.2"/>
    <row r="49" ht="12.75" x14ac:dyDescent="0.2"/>
    <row r="50" ht="12.75" x14ac:dyDescent="0.2"/>
    <row r="51" ht="12.75" x14ac:dyDescent="0.2"/>
    <row r="52" ht="12.75" x14ac:dyDescent="0.2"/>
    <row r="53" ht="12.75" x14ac:dyDescent="0.2"/>
    <row r="54" ht="12.75" x14ac:dyDescent="0.2"/>
    <row r="55" ht="12.75" x14ac:dyDescent="0.2"/>
    <row r="56" ht="12.75" x14ac:dyDescent="0.2"/>
    <row r="57" ht="12.75" x14ac:dyDescent="0.2"/>
    <row r="58" ht="12.75" x14ac:dyDescent="0.2"/>
    <row r="59" ht="12.75" x14ac:dyDescent="0.2"/>
    <row r="60" ht="12.75" x14ac:dyDescent="0.2"/>
    <row r="61" ht="12.75" x14ac:dyDescent="0.2"/>
    <row r="62" ht="12.75" x14ac:dyDescent="0.2"/>
    <row r="63" ht="12.75" x14ac:dyDescent="0.2"/>
    <row r="64" ht="12.75" x14ac:dyDescent="0.2"/>
    <row r="65" ht="12.75" x14ac:dyDescent="0.2"/>
    <row r="66" ht="12.75" x14ac:dyDescent="0.2"/>
    <row r="67" ht="12.75" x14ac:dyDescent="0.2"/>
    <row r="68" ht="12.75" x14ac:dyDescent="0.2"/>
    <row r="69" ht="12.75" x14ac:dyDescent="0.2"/>
    <row r="70" ht="12.75" x14ac:dyDescent="0.2"/>
    <row r="71" ht="12.75" x14ac:dyDescent="0.2"/>
  </sheetData>
  <mergeCells count="5">
    <mergeCell ref="B2:O2"/>
    <mergeCell ref="B13:O13"/>
    <mergeCell ref="B14:O14"/>
    <mergeCell ref="E4:F4"/>
    <mergeCell ref="B12:H12"/>
  </mergeCells>
  <phoneticPr fontId="0" type="noConversion"/>
  <pageMargins left="0.39370078740157483" right="0.39370078740157483" top="0.39370078740157483" bottom="0.39370078740157483" header="0" footer="0"/>
  <pageSetup scale="54" orientation="landscape" r:id="rId1"/>
  <headerFooter alignWithMargins="0"/>
  <colBreaks count="1" manualBreakCount="1">
    <brk id="16"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7">
    <pageSetUpPr fitToPage="1"/>
  </sheetPr>
  <dimension ref="A1:V61"/>
  <sheetViews>
    <sheetView showGridLines="0" zoomScale="65" zoomScaleNormal="65" workbookViewId="0">
      <pane xSplit="1" ySplit="4" topLeftCell="B5" activePane="bottomRight" state="frozen"/>
      <selection pane="topRight" activeCell="B2" sqref="B2:B5"/>
      <selection pane="bottomLeft" activeCell="B2" sqref="B2:B5"/>
      <selection pane="bottomRight" activeCell="B2" sqref="B2:U2"/>
    </sheetView>
  </sheetViews>
  <sheetFormatPr baseColWidth="10" defaultColWidth="9.140625" defaultRowHeight="14.25" customHeight="1" x14ac:dyDescent="0.2"/>
  <cols>
    <col min="1" max="1" width="1.28515625" style="12" customWidth="1"/>
    <col min="2" max="2" width="11.42578125" style="13" customWidth="1"/>
    <col min="3" max="3" width="16.140625" style="13" customWidth="1"/>
    <col min="4" max="4" width="17" style="12" customWidth="1"/>
    <col min="5" max="5" width="16.5703125" style="12" customWidth="1"/>
    <col min="6" max="6" width="4.7109375" style="12" customWidth="1"/>
    <col min="7" max="7" width="16.5703125" style="12" customWidth="1"/>
    <col min="8" max="8" width="4.7109375" style="12" customWidth="1"/>
    <col min="9" max="9" width="16.5703125" style="12" customWidth="1"/>
    <col min="10" max="11" width="17.7109375" style="12" customWidth="1"/>
    <col min="12" max="12" width="4.7109375" style="12" customWidth="1"/>
    <col min="13" max="13" width="17.7109375" style="12" customWidth="1"/>
    <col min="14" max="14" width="4.7109375" style="12" customWidth="1"/>
    <col min="15" max="15" width="17.7109375" style="12" customWidth="1"/>
    <col min="16" max="16" width="4.7109375" style="12" customWidth="1"/>
    <col min="17" max="17" width="17.7109375" style="12" customWidth="1"/>
    <col min="18" max="18" width="4.7109375" style="12" customWidth="1"/>
    <col min="19" max="19" width="17.7109375" style="12" customWidth="1"/>
    <col min="20" max="20" width="13.5703125" style="12" customWidth="1"/>
    <col min="21" max="21" width="15.7109375" style="12" customWidth="1"/>
    <col min="22" max="22" width="1.28515625" style="12" customWidth="1"/>
    <col min="23" max="26" width="15.7109375" style="12" customWidth="1"/>
    <col min="27" max="16384" width="9.140625" style="12"/>
  </cols>
  <sheetData>
    <row r="1" spans="1:22" s="3" customFormat="1" ht="6.75" customHeight="1" x14ac:dyDescent="0.2">
      <c r="A1" s="8"/>
      <c r="B1" s="8"/>
      <c r="C1" s="8"/>
      <c r="D1" s="8"/>
      <c r="E1" s="8"/>
      <c r="F1" s="8"/>
      <c r="G1" s="8"/>
      <c r="H1" s="8"/>
      <c r="I1" s="8"/>
      <c r="J1" s="8"/>
      <c r="K1" s="8"/>
      <c r="L1" s="8"/>
      <c r="M1" s="8"/>
      <c r="N1" s="8"/>
      <c r="O1" s="8"/>
      <c r="P1" s="8"/>
      <c r="Q1" s="8"/>
      <c r="R1" s="8"/>
      <c r="S1" s="8"/>
      <c r="T1" s="8"/>
      <c r="U1" s="8"/>
      <c r="V1" s="8"/>
    </row>
    <row r="2" spans="1:22" s="3" customFormat="1" ht="37.5" customHeight="1" x14ac:dyDescent="0.2">
      <c r="A2" s="8"/>
      <c r="B2" s="97" t="s">
        <v>91</v>
      </c>
      <c r="C2" s="98"/>
      <c r="D2" s="98"/>
      <c r="E2" s="98"/>
      <c r="F2" s="98"/>
      <c r="G2" s="98"/>
      <c r="H2" s="98"/>
      <c r="I2" s="98"/>
      <c r="J2" s="98"/>
      <c r="K2" s="98"/>
      <c r="L2" s="98"/>
      <c r="M2" s="98"/>
      <c r="N2" s="98"/>
      <c r="O2" s="98"/>
      <c r="P2" s="98"/>
      <c r="Q2" s="98"/>
      <c r="R2" s="98"/>
      <c r="S2" s="98"/>
      <c r="T2" s="98"/>
      <c r="U2" s="98"/>
      <c r="V2" s="8"/>
    </row>
    <row r="3" spans="1:22" ht="14.25" customHeight="1" x14ac:dyDescent="0.2">
      <c r="A3" s="11"/>
      <c r="B3" s="48"/>
      <c r="C3" s="48"/>
      <c r="D3" s="1"/>
      <c r="E3" s="1"/>
      <c r="F3" s="1"/>
      <c r="G3" s="1"/>
      <c r="H3" s="1"/>
      <c r="I3" s="1"/>
      <c r="J3" s="1"/>
      <c r="K3" s="1"/>
      <c r="L3" s="1"/>
      <c r="M3" s="1"/>
      <c r="N3" s="1"/>
      <c r="O3" s="1"/>
      <c r="P3" s="1"/>
      <c r="Q3" s="1"/>
      <c r="R3" s="1"/>
      <c r="S3" s="1"/>
      <c r="T3" s="1"/>
      <c r="U3" s="1"/>
      <c r="V3" s="11"/>
    </row>
    <row r="4" spans="1:22" ht="76.5" customHeight="1" x14ac:dyDescent="0.2">
      <c r="A4" s="11"/>
      <c r="B4" s="4" t="s">
        <v>60</v>
      </c>
      <c r="C4" s="4" t="s">
        <v>61</v>
      </c>
      <c r="D4" s="4" t="s">
        <v>72</v>
      </c>
      <c r="E4" s="4" t="s">
        <v>92</v>
      </c>
      <c r="F4" s="96" t="s">
        <v>93</v>
      </c>
      <c r="G4" s="95"/>
      <c r="H4" s="96" t="s">
        <v>94</v>
      </c>
      <c r="I4" s="95"/>
      <c r="J4" s="4" t="s">
        <v>95</v>
      </c>
      <c r="K4" s="4" t="s">
        <v>96</v>
      </c>
      <c r="L4" s="96" t="s">
        <v>97</v>
      </c>
      <c r="M4" s="95"/>
      <c r="N4" s="96" t="s">
        <v>98</v>
      </c>
      <c r="O4" s="95"/>
      <c r="P4" s="96" t="s">
        <v>99</v>
      </c>
      <c r="Q4" s="95"/>
      <c r="R4" s="96" t="s">
        <v>100</v>
      </c>
      <c r="S4" s="95"/>
      <c r="T4" s="4" t="s">
        <v>101</v>
      </c>
      <c r="U4" s="4" t="s">
        <v>102</v>
      </c>
      <c r="V4" s="11"/>
    </row>
    <row r="5" spans="1:22" ht="45" customHeight="1" x14ac:dyDescent="0.2">
      <c r="A5" s="11"/>
      <c r="B5" s="49"/>
      <c r="C5" s="50"/>
      <c r="D5" s="50"/>
      <c r="E5" s="32"/>
      <c r="F5" s="15"/>
      <c r="G5" s="51" t="str">
        <f>IF(F5="","-",IFERROR(VLOOKUP(F5,'1. Metodología'!$B$42:$D$47,2,FALSE),"-"))</f>
        <v>-</v>
      </c>
      <c r="H5" s="15"/>
      <c r="I5" s="51" t="str">
        <f>IF(H5="","-",IFERROR(VLOOKUP(H5,'1. Metodología'!$B$51:$D$56,2,FALSE),"-"))</f>
        <v>-</v>
      </c>
      <c r="J5" s="2"/>
      <c r="K5" s="2"/>
      <c r="L5" s="5"/>
      <c r="M5" s="51" t="str">
        <f t="shared" ref="M5:M11" si="0">IF(L5=1,"Insignificante",IF(L5=2,"Menor",IF(L5=3,"Moderado",IF(L5=4,"Mayor",IF(L5=5,"Catastrófico",".")))))</f>
        <v>.</v>
      </c>
      <c r="N5" s="5"/>
      <c r="O5" s="51" t="str">
        <f t="shared" ref="O5:O11" si="1">IF(N5=1,"Insignificante",IF(N5=2,"Menor",IF(N5=3,"Moderado",IF(N5=4,"Mayor",IF(N5=5,"Catastrófico",".")))))</f>
        <v>.</v>
      </c>
      <c r="P5" s="5"/>
      <c r="Q5" s="51" t="str">
        <f t="shared" ref="Q5:Q11" si="2">IF(P5=1,"Insignificante",IF(P5=2,"Menor",IF(P5=3,"Moderado",IF(P5=4,"Mayor",IF(P5=5,"Catastrófico",".")))))</f>
        <v>.</v>
      </c>
      <c r="R5" s="5"/>
      <c r="S5" s="51" t="str">
        <f t="shared" ref="S5:S11" si="3">IF(R5=1,"Insignificante",IF(R5=2,"Menor",IF(R5=3,"Moderado",IF(R5=4,"Mayor",IF(R5=5,"Catastrófico",".")))))</f>
        <v>.</v>
      </c>
      <c r="T5" s="14">
        <f>L5*'1. Metodología'!$C$7+N5*'1. Metodología'!$C$16+P5*'1. Metodología'!$C$24+R5*'1. Metodología'!$C$32</f>
        <v>0</v>
      </c>
      <c r="U5" s="30" t="str">
        <f t="shared" ref="U5:U11" si="4">IF(T5&gt;5,"-",IF(T5&gt;$B$18,$D$17,IF(T5&gt;$B$19,$D$18,IF(T5&gt;$B$20,$D$19,IF(T5&gt;$B$21,$D$20,IF(T5&gt;0,$D$21,"-"))))))</f>
        <v>-</v>
      </c>
      <c r="V5" s="11"/>
    </row>
    <row r="6" spans="1:22" ht="45" customHeight="1" x14ac:dyDescent="0.2">
      <c r="A6" s="11"/>
      <c r="B6" s="49"/>
      <c r="C6" s="50"/>
      <c r="D6" s="50"/>
      <c r="E6" s="32"/>
      <c r="F6" s="49"/>
      <c r="G6" s="51" t="str">
        <f>IF(F6="","-",IFERROR(VLOOKUP(F6,'1. Metodología'!$B$42:$D$47,2,FALSE),"-"))</f>
        <v>-</v>
      </c>
      <c r="H6" s="49"/>
      <c r="I6" s="51" t="str">
        <f>IF(H6="","-",IFERROR(VLOOKUP(H6,'1. Metodología'!$B$51:$D$56,2,FALSE),"-"))</f>
        <v>-</v>
      </c>
      <c r="J6" s="2"/>
      <c r="K6" s="2"/>
      <c r="L6" s="5"/>
      <c r="M6" s="51" t="str">
        <f t="shared" si="0"/>
        <v>.</v>
      </c>
      <c r="N6" s="5"/>
      <c r="O6" s="51" t="str">
        <f t="shared" si="1"/>
        <v>.</v>
      </c>
      <c r="P6" s="5"/>
      <c r="Q6" s="51" t="str">
        <f t="shared" si="2"/>
        <v>.</v>
      </c>
      <c r="R6" s="5"/>
      <c r="S6" s="51" t="str">
        <f t="shared" si="3"/>
        <v>.</v>
      </c>
      <c r="T6" s="14">
        <f>L6*'1. Metodología'!$C$7+N6*'1. Metodología'!$C$16+P6*'1. Metodología'!$C$24+R6*'1. Metodología'!$C$32</f>
        <v>0</v>
      </c>
      <c r="U6" s="30" t="str">
        <f t="shared" si="4"/>
        <v>-</v>
      </c>
      <c r="V6" s="11"/>
    </row>
    <row r="7" spans="1:22" ht="45" customHeight="1" x14ac:dyDescent="0.2">
      <c r="A7" s="11"/>
      <c r="B7" s="49"/>
      <c r="C7" s="50"/>
      <c r="D7" s="50"/>
      <c r="E7" s="32"/>
      <c r="F7" s="49"/>
      <c r="G7" s="51" t="str">
        <f>IF(F7="","-",IFERROR(VLOOKUP(F7,'1. Metodología'!$B$42:$D$47,2,FALSE),"-"))</f>
        <v>-</v>
      </c>
      <c r="H7" s="49"/>
      <c r="I7" s="51" t="str">
        <f>IF(H7="","-",IFERROR(VLOOKUP(H7,'1. Metodología'!$B$51:$D$56,2,FALSE),"-"))</f>
        <v>-</v>
      </c>
      <c r="J7" s="2"/>
      <c r="K7" s="2"/>
      <c r="L7" s="5"/>
      <c r="M7" s="51" t="str">
        <f t="shared" si="0"/>
        <v>.</v>
      </c>
      <c r="N7" s="5"/>
      <c r="O7" s="51" t="str">
        <f t="shared" si="1"/>
        <v>.</v>
      </c>
      <c r="P7" s="5"/>
      <c r="Q7" s="51" t="str">
        <f t="shared" si="2"/>
        <v>.</v>
      </c>
      <c r="R7" s="5"/>
      <c r="S7" s="51" t="str">
        <f t="shared" si="3"/>
        <v>.</v>
      </c>
      <c r="T7" s="14">
        <f>L7*'1. Metodología'!$C$7+N7*'1. Metodología'!$C$16+P7*'1. Metodología'!$C$24+R7*'1. Metodología'!$C$32</f>
        <v>0</v>
      </c>
      <c r="U7" s="30" t="str">
        <f t="shared" si="4"/>
        <v>-</v>
      </c>
      <c r="V7" s="11"/>
    </row>
    <row r="8" spans="1:22" ht="42.75" customHeight="1" x14ac:dyDescent="0.2">
      <c r="A8" s="11"/>
      <c r="B8" s="49"/>
      <c r="C8" s="50"/>
      <c r="D8" s="50"/>
      <c r="E8" s="32"/>
      <c r="F8" s="49"/>
      <c r="G8" s="51" t="str">
        <f>IF(F8="","-",IFERROR(VLOOKUP(F8,'1. Metodología'!$B$42:$D$47,2,FALSE),"-"))</f>
        <v>-</v>
      </c>
      <c r="H8" s="49"/>
      <c r="I8" s="51" t="str">
        <f>IF(H8="","-",IFERROR(VLOOKUP(H8,'1. Metodología'!$B$51:$D$56,2,FALSE),"-"))</f>
        <v>-</v>
      </c>
      <c r="J8" s="2"/>
      <c r="K8" s="2"/>
      <c r="L8" s="5"/>
      <c r="M8" s="51" t="str">
        <f t="shared" si="0"/>
        <v>.</v>
      </c>
      <c r="N8" s="5"/>
      <c r="O8" s="51" t="str">
        <f t="shared" si="1"/>
        <v>.</v>
      </c>
      <c r="P8" s="5"/>
      <c r="Q8" s="51" t="str">
        <f t="shared" si="2"/>
        <v>.</v>
      </c>
      <c r="R8" s="5"/>
      <c r="S8" s="51" t="str">
        <f t="shared" si="3"/>
        <v>.</v>
      </c>
      <c r="T8" s="14">
        <f>L8*'1. Metodología'!$C$7+N8*'1. Metodología'!$C$16+P8*'1. Metodología'!$C$24+R8*'1. Metodología'!$C$32</f>
        <v>0</v>
      </c>
      <c r="U8" s="30" t="str">
        <f t="shared" si="4"/>
        <v>-</v>
      </c>
      <c r="V8" s="11"/>
    </row>
    <row r="9" spans="1:22" ht="45" customHeight="1" x14ac:dyDescent="0.2">
      <c r="A9" s="11"/>
      <c r="B9" s="49"/>
      <c r="C9" s="50"/>
      <c r="D9" s="50"/>
      <c r="E9" s="32"/>
      <c r="F9" s="49"/>
      <c r="G9" s="51" t="str">
        <f>IF(F9="","-",IFERROR(VLOOKUP(F9,'1. Metodología'!$B$42:$D$47,2,FALSE),"-"))</f>
        <v>-</v>
      </c>
      <c r="H9" s="49"/>
      <c r="I9" s="51" t="str">
        <f>IF(H9="","-",IFERROR(VLOOKUP(H9,'1. Metodología'!$B$51:$D$56,2,FALSE),"-"))</f>
        <v>-</v>
      </c>
      <c r="J9" s="2"/>
      <c r="K9" s="2"/>
      <c r="L9" s="5"/>
      <c r="M9" s="51" t="str">
        <f t="shared" si="0"/>
        <v>.</v>
      </c>
      <c r="N9" s="5"/>
      <c r="O9" s="51" t="str">
        <f t="shared" si="1"/>
        <v>.</v>
      </c>
      <c r="P9" s="5"/>
      <c r="Q9" s="51" t="str">
        <f t="shared" si="2"/>
        <v>.</v>
      </c>
      <c r="R9" s="5"/>
      <c r="S9" s="51" t="str">
        <f t="shared" si="3"/>
        <v>.</v>
      </c>
      <c r="T9" s="14">
        <f>L9*'1. Metodología'!$C$7+N9*'1. Metodología'!$C$16+P9*'1. Metodología'!$C$24+R9*'1. Metodología'!$C$32</f>
        <v>0</v>
      </c>
      <c r="U9" s="30" t="str">
        <f t="shared" si="4"/>
        <v>-</v>
      </c>
      <c r="V9" s="11"/>
    </row>
    <row r="10" spans="1:22" ht="45" customHeight="1" x14ac:dyDescent="0.2">
      <c r="A10" s="11"/>
      <c r="B10" s="49"/>
      <c r="C10" s="50"/>
      <c r="D10" s="50"/>
      <c r="E10" s="32"/>
      <c r="F10" s="49"/>
      <c r="G10" s="51" t="str">
        <f>IF(F10="","-",IFERROR(VLOOKUP(F10,'1. Metodología'!$B$42:$D$47,2,FALSE),"-"))</f>
        <v>-</v>
      </c>
      <c r="H10" s="49"/>
      <c r="I10" s="51" t="str">
        <f>IF(H10="","-",IFERROR(VLOOKUP(H10,'1. Metodología'!$B$51:$D$56,2,FALSE),"-"))</f>
        <v>-</v>
      </c>
      <c r="J10" s="2"/>
      <c r="K10" s="2"/>
      <c r="L10" s="5"/>
      <c r="M10" s="51" t="str">
        <f t="shared" si="0"/>
        <v>.</v>
      </c>
      <c r="N10" s="5"/>
      <c r="O10" s="51" t="str">
        <f t="shared" si="1"/>
        <v>.</v>
      </c>
      <c r="P10" s="5"/>
      <c r="Q10" s="51" t="str">
        <f t="shared" si="2"/>
        <v>.</v>
      </c>
      <c r="R10" s="5"/>
      <c r="S10" s="51" t="str">
        <f t="shared" si="3"/>
        <v>.</v>
      </c>
      <c r="T10" s="14">
        <f>L10*'1. Metodología'!$C$7+N10*'1. Metodología'!$C$16+P10*'1. Metodología'!$C$24+R10*'1. Metodología'!$C$32</f>
        <v>0</v>
      </c>
      <c r="U10" s="30" t="str">
        <f t="shared" si="4"/>
        <v>-</v>
      </c>
      <c r="V10" s="11"/>
    </row>
    <row r="11" spans="1:22" ht="21.75" customHeight="1" x14ac:dyDescent="0.2">
      <c r="A11" s="11"/>
      <c r="B11" s="101" t="s">
        <v>103</v>
      </c>
      <c r="C11" s="102"/>
      <c r="D11" s="102"/>
      <c r="E11" s="102"/>
      <c r="F11" s="102"/>
      <c r="G11" s="102"/>
      <c r="H11" s="102"/>
      <c r="I11" s="102"/>
      <c r="J11" s="102"/>
      <c r="K11" s="103"/>
      <c r="L11" s="27">
        <f>MAX(L5:L10)</f>
        <v>0</v>
      </c>
      <c r="M11" s="4" t="str">
        <f t="shared" si="0"/>
        <v>.</v>
      </c>
      <c r="N11" s="27">
        <f>MAX(N5:N10)</f>
        <v>0</v>
      </c>
      <c r="O11" s="4" t="str">
        <f t="shared" si="1"/>
        <v>.</v>
      </c>
      <c r="P11" s="27">
        <f>MAX(P5:P10)</f>
        <v>0</v>
      </c>
      <c r="Q11" s="4" t="str">
        <f t="shared" si="2"/>
        <v>.</v>
      </c>
      <c r="R11" s="27">
        <f>MAX(R5:R10)</f>
        <v>0</v>
      </c>
      <c r="S11" s="4" t="str">
        <f t="shared" si="3"/>
        <v>.</v>
      </c>
      <c r="T11" s="29">
        <f>MAX(T5:T10)</f>
        <v>0</v>
      </c>
      <c r="U11" s="31" t="str">
        <f t="shared" si="4"/>
        <v>-</v>
      </c>
      <c r="V11" s="11"/>
    </row>
    <row r="12" spans="1:22" ht="21.75" customHeight="1" x14ac:dyDescent="0.2">
      <c r="A12" s="11"/>
      <c r="B12" s="107" t="s">
        <v>70</v>
      </c>
      <c r="C12" s="108"/>
      <c r="D12" s="108"/>
      <c r="E12" s="108"/>
      <c r="F12" s="108"/>
      <c r="G12" s="108"/>
      <c r="H12" s="108"/>
      <c r="I12" s="108"/>
      <c r="J12" s="108"/>
      <c r="K12" s="108"/>
      <c r="L12" s="108"/>
      <c r="M12" s="108"/>
      <c r="N12" s="108"/>
      <c r="O12" s="108"/>
      <c r="P12" s="108"/>
      <c r="Q12" s="108"/>
      <c r="R12" s="108"/>
      <c r="S12" s="108"/>
      <c r="T12" s="108"/>
      <c r="U12" s="108"/>
      <c r="V12" s="11"/>
    </row>
    <row r="13" spans="1:22" ht="90" customHeight="1" x14ac:dyDescent="0.2">
      <c r="A13" s="11"/>
      <c r="B13" s="109"/>
      <c r="C13" s="110"/>
      <c r="D13" s="110"/>
      <c r="E13" s="110"/>
      <c r="F13" s="110"/>
      <c r="G13" s="110"/>
      <c r="H13" s="110"/>
      <c r="I13" s="110"/>
      <c r="J13" s="110"/>
      <c r="K13" s="110"/>
      <c r="L13" s="110"/>
      <c r="M13" s="110"/>
      <c r="N13" s="110"/>
      <c r="O13" s="110"/>
      <c r="P13" s="110"/>
      <c r="Q13" s="110"/>
      <c r="R13" s="110"/>
      <c r="S13" s="110"/>
      <c r="T13" s="110"/>
      <c r="U13" s="110"/>
      <c r="V13" s="11"/>
    </row>
    <row r="14" spans="1:22" ht="7.5" customHeight="1" x14ac:dyDescent="0.2">
      <c r="A14" s="11"/>
      <c r="B14" s="52"/>
      <c r="C14" s="52"/>
      <c r="D14" s="11"/>
      <c r="E14" s="11"/>
      <c r="F14" s="11"/>
      <c r="G14" s="11"/>
      <c r="H14" s="11"/>
      <c r="I14" s="11"/>
      <c r="J14" s="11"/>
      <c r="K14" s="11"/>
      <c r="L14" s="11"/>
      <c r="M14" s="11"/>
      <c r="N14" s="11"/>
      <c r="O14" s="11"/>
      <c r="P14" s="11"/>
      <c r="Q14" s="11"/>
      <c r="R14" s="11"/>
      <c r="S14" s="11"/>
      <c r="T14" s="11"/>
      <c r="U14" s="11"/>
      <c r="V14" s="11"/>
    </row>
    <row r="15" spans="1:22" ht="12.75" x14ac:dyDescent="0.2">
      <c r="A15" s="28"/>
      <c r="B15" s="59"/>
      <c r="C15" s="59"/>
      <c r="D15" s="28"/>
      <c r="E15" s="28"/>
      <c r="F15" s="28"/>
      <c r="G15" s="28"/>
      <c r="H15" s="28"/>
      <c r="I15" s="28"/>
      <c r="J15" s="28"/>
      <c r="K15" s="28"/>
      <c r="L15" s="28"/>
      <c r="M15" s="28"/>
      <c r="N15" s="28"/>
      <c r="O15" s="28"/>
      <c r="P15" s="28"/>
      <c r="Q15" s="28"/>
      <c r="R15" s="28"/>
      <c r="S15" s="28"/>
      <c r="T15" s="28"/>
      <c r="U15" s="28"/>
      <c r="V15" s="28"/>
    </row>
    <row r="16" spans="1:22" ht="12.75" customHeight="1" x14ac:dyDescent="0.2">
      <c r="A16" s="28"/>
      <c r="B16" s="104" t="s">
        <v>104</v>
      </c>
      <c r="C16" s="105"/>
      <c r="D16" s="106"/>
      <c r="E16" s="28"/>
      <c r="F16" s="28"/>
      <c r="G16" s="28"/>
      <c r="H16" s="28"/>
      <c r="I16" s="28"/>
      <c r="J16" s="28"/>
      <c r="K16" s="28"/>
      <c r="L16" s="28"/>
      <c r="M16" s="28"/>
      <c r="N16" s="28"/>
      <c r="O16" s="28"/>
      <c r="P16" s="28"/>
      <c r="Q16" s="28"/>
      <c r="R16" s="28"/>
      <c r="S16" s="28"/>
      <c r="T16" s="28"/>
      <c r="U16" s="28"/>
      <c r="V16" s="28"/>
    </row>
    <row r="17" spans="1:22" ht="15.75" customHeight="1" x14ac:dyDescent="0.25">
      <c r="A17" s="28"/>
      <c r="B17" s="20">
        <v>5</v>
      </c>
      <c r="C17" s="21" t="s">
        <v>105</v>
      </c>
      <c r="D17" s="22" t="s">
        <v>106</v>
      </c>
      <c r="E17" s="28"/>
      <c r="F17" s="28"/>
      <c r="G17" s="28"/>
      <c r="H17" s="28"/>
      <c r="I17" s="28"/>
      <c r="J17" s="28"/>
      <c r="K17" s="28"/>
      <c r="L17" s="28"/>
      <c r="M17" s="28"/>
      <c r="N17" s="28"/>
      <c r="O17" s="28"/>
      <c r="P17" s="28"/>
      <c r="Q17" s="28"/>
      <c r="R17" s="28"/>
      <c r="S17" s="28"/>
      <c r="T17" s="28"/>
      <c r="U17" s="28"/>
      <c r="V17" s="28"/>
    </row>
    <row r="18" spans="1:22" ht="15" x14ac:dyDescent="0.25">
      <c r="A18" s="28"/>
      <c r="B18" s="20">
        <v>3.75</v>
      </c>
      <c r="C18" s="21" t="s">
        <v>107</v>
      </c>
      <c r="D18" s="23" t="s">
        <v>23</v>
      </c>
      <c r="E18" s="28"/>
      <c r="F18" s="28"/>
      <c r="G18" s="28"/>
      <c r="H18" s="28"/>
      <c r="I18" s="28"/>
      <c r="J18" s="28"/>
      <c r="K18" s="28"/>
      <c r="L18" s="28"/>
      <c r="M18" s="28"/>
      <c r="N18" s="28"/>
      <c r="O18" s="28"/>
      <c r="P18" s="28"/>
      <c r="Q18" s="28"/>
      <c r="R18" s="28"/>
      <c r="S18" s="28"/>
      <c r="T18" s="28"/>
      <c r="U18" s="28"/>
      <c r="V18" s="28"/>
    </row>
    <row r="19" spans="1:22" ht="15" x14ac:dyDescent="0.25">
      <c r="A19" s="28"/>
      <c r="B19" s="20">
        <v>3.5</v>
      </c>
      <c r="C19" s="21" t="s">
        <v>108</v>
      </c>
      <c r="D19" s="24" t="s">
        <v>22</v>
      </c>
      <c r="E19" s="28"/>
      <c r="F19" s="28"/>
      <c r="G19" s="28"/>
      <c r="H19" s="28"/>
      <c r="I19" s="28"/>
      <c r="J19" s="28"/>
      <c r="K19" s="28"/>
      <c r="L19" s="28"/>
      <c r="M19" s="28"/>
      <c r="N19" s="28"/>
      <c r="O19" s="28"/>
      <c r="P19" s="28"/>
      <c r="Q19" s="28"/>
      <c r="R19" s="28"/>
      <c r="S19" s="28"/>
      <c r="T19" s="28"/>
      <c r="U19" s="28"/>
      <c r="V19" s="28"/>
    </row>
    <row r="20" spans="1:22" ht="15" x14ac:dyDescent="0.25">
      <c r="A20" s="28"/>
      <c r="B20" s="20">
        <v>3</v>
      </c>
      <c r="C20" s="21" t="s">
        <v>109</v>
      </c>
      <c r="D20" s="25" t="s">
        <v>21</v>
      </c>
      <c r="E20" s="28"/>
      <c r="F20" s="28"/>
      <c r="G20" s="28"/>
      <c r="H20" s="28"/>
      <c r="I20" s="28"/>
      <c r="J20" s="28"/>
      <c r="K20" s="28"/>
      <c r="L20" s="28"/>
      <c r="M20" s="28"/>
      <c r="N20" s="28"/>
      <c r="O20" s="28"/>
      <c r="P20" s="28"/>
      <c r="Q20" s="28"/>
      <c r="R20" s="28"/>
      <c r="S20" s="28"/>
      <c r="T20" s="28"/>
      <c r="U20" s="28"/>
      <c r="V20" s="28"/>
    </row>
    <row r="21" spans="1:22" ht="15" x14ac:dyDescent="0.25">
      <c r="A21" s="28"/>
      <c r="B21" s="20">
        <v>2</v>
      </c>
      <c r="C21" s="21" t="s">
        <v>110</v>
      </c>
      <c r="D21" s="26" t="s">
        <v>20</v>
      </c>
      <c r="E21" s="28"/>
      <c r="F21" s="28"/>
      <c r="G21" s="28"/>
      <c r="H21" s="28"/>
      <c r="I21" s="28"/>
      <c r="J21" s="28"/>
      <c r="K21" s="28"/>
      <c r="L21" s="28"/>
      <c r="M21" s="28"/>
      <c r="N21" s="28"/>
      <c r="O21" s="28"/>
      <c r="P21" s="28"/>
      <c r="Q21" s="28"/>
      <c r="R21" s="28"/>
      <c r="S21" s="28"/>
      <c r="T21" s="28"/>
      <c r="U21" s="28"/>
      <c r="V21" s="28"/>
    </row>
    <row r="22" spans="1:22" ht="12.75" x14ac:dyDescent="0.2">
      <c r="B22" s="53"/>
      <c r="C22" s="53"/>
    </row>
    <row r="23" spans="1:22" ht="12.75" customHeight="1" x14ac:dyDescent="0.2">
      <c r="B23" s="53"/>
      <c r="C23" s="53"/>
    </row>
    <row r="24" spans="1:22" ht="12.75" x14ac:dyDescent="0.2">
      <c r="B24" s="53"/>
      <c r="C24" s="53"/>
    </row>
    <row r="25" spans="1:22" ht="12.75" x14ac:dyDescent="0.2">
      <c r="B25" s="53"/>
      <c r="C25" s="53"/>
    </row>
    <row r="26" spans="1:22" ht="12.75" x14ac:dyDescent="0.2">
      <c r="B26" s="53"/>
      <c r="C26" s="53"/>
    </row>
    <row r="27" spans="1:22" ht="12.75" x14ac:dyDescent="0.2">
      <c r="B27" s="53"/>
      <c r="C27" s="53"/>
    </row>
    <row r="28" spans="1:22" ht="12.75" x14ac:dyDescent="0.2">
      <c r="B28" s="53"/>
      <c r="C28" s="53"/>
    </row>
    <row r="29" spans="1:22" ht="12.75" x14ac:dyDescent="0.2">
      <c r="B29" s="53"/>
      <c r="C29" s="53"/>
    </row>
    <row r="30" spans="1:22" ht="12.75" x14ac:dyDescent="0.2">
      <c r="B30" s="53"/>
      <c r="C30" s="53"/>
    </row>
    <row r="31" spans="1:22" ht="12.75" x14ac:dyDescent="0.2">
      <c r="B31" s="53"/>
      <c r="C31" s="53"/>
    </row>
    <row r="32" spans="1:22" ht="12.75" x14ac:dyDescent="0.2">
      <c r="B32" s="53"/>
      <c r="C32" s="53"/>
    </row>
    <row r="33" ht="12.75" x14ac:dyDescent="0.2"/>
    <row r="34" ht="12.75" x14ac:dyDescent="0.2"/>
    <row r="35" ht="12.75" x14ac:dyDescent="0.2"/>
    <row r="36" ht="12.75" x14ac:dyDescent="0.2"/>
    <row r="37" ht="12.75" x14ac:dyDescent="0.2"/>
    <row r="38" ht="12.75" x14ac:dyDescent="0.2"/>
    <row r="39" ht="12.75" x14ac:dyDescent="0.2"/>
    <row r="40" ht="12.75" x14ac:dyDescent="0.2"/>
    <row r="41" ht="12.75" x14ac:dyDescent="0.2"/>
    <row r="42" ht="12.75" x14ac:dyDescent="0.2"/>
    <row r="43" ht="12.75" x14ac:dyDescent="0.2"/>
    <row r="44" ht="12.75" x14ac:dyDescent="0.2"/>
    <row r="45" ht="12.75" x14ac:dyDescent="0.2"/>
    <row r="46" ht="12.75" x14ac:dyDescent="0.2"/>
    <row r="47" ht="12.75" x14ac:dyDescent="0.2"/>
    <row r="48" ht="12.75" x14ac:dyDescent="0.2"/>
    <row r="49" ht="12.75" x14ac:dyDescent="0.2"/>
    <row r="50" ht="12.75" x14ac:dyDescent="0.2"/>
    <row r="51" ht="12.75" x14ac:dyDescent="0.2"/>
    <row r="52" ht="12.75" x14ac:dyDescent="0.2"/>
    <row r="53" ht="12.75" x14ac:dyDescent="0.2"/>
    <row r="54" ht="12.75" x14ac:dyDescent="0.2"/>
    <row r="55" ht="12.75" x14ac:dyDescent="0.2"/>
    <row r="56" ht="12.75" x14ac:dyDescent="0.2"/>
    <row r="57" ht="12.75" x14ac:dyDescent="0.2"/>
    <row r="58" ht="12.75" x14ac:dyDescent="0.2"/>
    <row r="59" ht="12.75" x14ac:dyDescent="0.2"/>
    <row r="60" ht="12.75" x14ac:dyDescent="0.2"/>
    <row r="61" ht="12.75" x14ac:dyDescent="0.2"/>
  </sheetData>
  <mergeCells count="11">
    <mergeCell ref="B2:U2"/>
    <mergeCell ref="B16:D16"/>
    <mergeCell ref="B11:K11"/>
    <mergeCell ref="B12:U12"/>
    <mergeCell ref="B13:U13"/>
    <mergeCell ref="F4:G4"/>
    <mergeCell ref="L4:M4"/>
    <mergeCell ref="N4:O4"/>
    <mergeCell ref="P4:Q4"/>
    <mergeCell ref="R4:S4"/>
    <mergeCell ref="H4:I4"/>
  </mergeCells>
  <phoneticPr fontId="0" type="noConversion"/>
  <conditionalFormatting sqref="U5:U11">
    <cfRule type="cellIs" dxfId="11" priority="9" stopIfTrue="1" operator="equal">
      <formula>$D$20</formula>
    </cfRule>
    <cfRule type="cellIs" dxfId="10" priority="10" stopIfTrue="1" operator="equal">
      <formula>$D$19</formula>
    </cfRule>
    <cfRule type="cellIs" dxfId="9" priority="11" stopIfTrue="1" operator="equal">
      <formula>$D$18</formula>
    </cfRule>
    <cfRule type="cellIs" dxfId="8" priority="12" stopIfTrue="1" operator="equal">
      <formula>$D$17</formula>
    </cfRule>
  </conditionalFormatting>
  <pageMargins left="0.39370078740157483" right="0.39370078740157483" top="0.39370078740157483" bottom="0.39370078740157483" header="0" footer="0"/>
  <pageSetup scale="55" orientation="landscape" r:id="rId1"/>
  <headerFooter alignWithMargins="0"/>
  <colBreaks count="1" manualBreakCount="1">
    <brk id="22" max="19"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21">
    <pageSetUpPr fitToPage="1"/>
  </sheetPr>
  <dimension ref="A1:J69"/>
  <sheetViews>
    <sheetView showGridLines="0" zoomScale="78" zoomScaleNormal="78" workbookViewId="0">
      <pane xSplit="1" ySplit="4" topLeftCell="B5" activePane="bottomRight" state="frozen"/>
      <selection pane="topRight" activeCell="B2" sqref="B2:B5"/>
      <selection pane="bottomLeft" activeCell="B2" sqref="B2:B5"/>
      <selection pane="bottomRight" activeCell="L27" sqref="L27"/>
    </sheetView>
  </sheetViews>
  <sheetFormatPr baseColWidth="10" defaultColWidth="9.140625" defaultRowHeight="14.25" customHeight="1" x14ac:dyDescent="0.2"/>
  <cols>
    <col min="1" max="1" width="1.28515625" style="12" customWidth="1"/>
    <col min="2" max="2" width="11.42578125" style="13" customWidth="1"/>
    <col min="3" max="3" width="16.140625" style="13" customWidth="1"/>
    <col min="4" max="4" width="17" style="12" customWidth="1"/>
    <col min="5" max="5" width="16.5703125" style="12" customWidth="1"/>
    <col min="6" max="6" width="29.42578125" style="12" customWidth="1"/>
    <col min="7" max="7" width="45.85546875" style="12" customWidth="1"/>
    <col min="8" max="9" width="17.7109375" style="12" customWidth="1"/>
    <col min="10" max="10" width="1.28515625" style="12" customWidth="1"/>
    <col min="11" max="14" width="15.7109375" style="12" customWidth="1"/>
    <col min="15" max="16384" width="9.140625" style="12"/>
  </cols>
  <sheetData>
    <row r="1" spans="1:10" s="3" customFormat="1" ht="6.75" customHeight="1" x14ac:dyDescent="0.2">
      <c r="A1" s="8"/>
      <c r="B1" s="8"/>
      <c r="C1" s="8"/>
      <c r="D1" s="8"/>
      <c r="E1" s="8"/>
      <c r="F1" s="8"/>
      <c r="G1" s="8"/>
      <c r="H1" s="8"/>
      <c r="I1" s="8"/>
      <c r="J1" s="8"/>
    </row>
    <row r="2" spans="1:10" s="3" customFormat="1" ht="37.5" customHeight="1" x14ac:dyDescent="0.2">
      <c r="A2" s="8"/>
      <c r="B2" s="97" t="s">
        <v>111</v>
      </c>
      <c r="C2" s="98"/>
      <c r="D2" s="98"/>
      <c r="E2" s="98"/>
      <c r="F2" s="98"/>
      <c r="G2" s="98"/>
      <c r="H2" s="98"/>
      <c r="I2" s="98"/>
      <c r="J2" s="8"/>
    </row>
    <row r="3" spans="1:10" ht="14.25" customHeight="1" x14ac:dyDescent="0.2">
      <c r="A3" s="11"/>
      <c r="B3" s="48"/>
      <c r="C3" s="48"/>
      <c r="D3" s="1"/>
      <c r="E3" s="1"/>
      <c r="F3" s="1"/>
      <c r="G3" s="1"/>
      <c r="H3" s="1"/>
      <c r="I3" s="1"/>
      <c r="J3" s="11"/>
    </row>
    <row r="4" spans="1:10" ht="63.75" x14ac:dyDescent="0.2">
      <c r="A4" s="11"/>
      <c r="B4" s="4" t="s">
        <v>60</v>
      </c>
      <c r="C4" s="4" t="s">
        <v>61</v>
      </c>
      <c r="D4" s="4" t="s">
        <v>62</v>
      </c>
      <c r="E4" s="4" t="s">
        <v>112</v>
      </c>
      <c r="F4" s="4" t="s">
        <v>113</v>
      </c>
      <c r="G4" s="4" t="s">
        <v>114</v>
      </c>
      <c r="H4" s="4" t="s">
        <v>115</v>
      </c>
      <c r="I4" s="4" t="s">
        <v>116</v>
      </c>
      <c r="J4" s="11"/>
    </row>
    <row r="5" spans="1:10" ht="45" customHeight="1" x14ac:dyDescent="0.2">
      <c r="A5" s="11"/>
      <c r="B5" s="49"/>
      <c r="C5" s="50"/>
      <c r="D5" s="50"/>
      <c r="E5" s="50"/>
      <c r="F5" s="50"/>
      <c r="G5" s="50"/>
      <c r="H5" s="50"/>
      <c r="I5" s="50"/>
      <c r="J5" s="11"/>
    </row>
    <row r="6" spans="1:10" ht="45" customHeight="1" x14ac:dyDescent="0.2">
      <c r="A6" s="11"/>
      <c r="B6" s="49"/>
      <c r="C6" s="50"/>
      <c r="D6" s="50"/>
      <c r="E6" s="50"/>
      <c r="F6" s="50"/>
      <c r="G6" s="50"/>
      <c r="H6" s="50"/>
      <c r="I6" s="50"/>
      <c r="J6" s="11"/>
    </row>
    <row r="7" spans="1:10" ht="45" customHeight="1" x14ac:dyDescent="0.2">
      <c r="A7" s="11"/>
      <c r="B7" s="49"/>
      <c r="C7" s="50"/>
      <c r="D7" s="50"/>
      <c r="E7" s="50"/>
      <c r="F7" s="50"/>
      <c r="G7" s="50"/>
      <c r="H7" s="50"/>
      <c r="I7" s="50"/>
      <c r="J7" s="11"/>
    </row>
    <row r="8" spans="1:10" ht="45" customHeight="1" x14ac:dyDescent="0.2">
      <c r="A8" s="11"/>
      <c r="B8" s="49"/>
      <c r="C8" s="50"/>
      <c r="D8" s="50"/>
      <c r="E8" s="50"/>
      <c r="F8" s="50"/>
      <c r="G8" s="50"/>
      <c r="H8" s="50"/>
      <c r="I8" s="50"/>
      <c r="J8" s="11"/>
    </row>
    <row r="9" spans="1:10" ht="45" customHeight="1" x14ac:dyDescent="0.2">
      <c r="A9" s="11"/>
      <c r="B9" s="49"/>
      <c r="C9" s="50"/>
      <c r="D9" s="50"/>
      <c r="E9" s="50"/>
      <c r="F9" s="50"/>
      <c r="G9" s="50"/>
      <c r="H9" s="50"/>
      <c r="I9" s="50"/>
      <c r="J9" s="11"/>
    </row>
    <row r="10" spans="1:10" ht="45" customHeight="1" x14ac:dyDescent="0.2">
      <c r="A10" s="11"/>
      <c r="B10" s="49"/>
      <c r="C10" s="50"/>
      <c r="D10" s="50"/>
      <c r="E10" s="50"/>
      <c r="F10" s="50"/>
      <c r="G10" s="50"/>
      <c r="H10" s="50"/>
      <c r="I10" s="50"/>
      <c r="J10" s="11"/>
    </row>
    <row r="11" spans="1:10" ht="21.75" customHeight="1" x14ac:dyDescent="0.2">
      <c r="A11" s="11"/>
      <c r="B11" s="99" t="s">
        <v>70</v>
      </c>
      <c r="C11" s="99"/>
      <c r="D11" s="99"/>
      <c r="E11" s="99"/>
      <c r="F11" s="99"/>
      <c r="G11" s="99"/>
      <c r="H11" s="99"/>
      <c r="I11" s="99"/>
      <c r="J11" s="11"/>
    </row>
    <row r="12" spans="1:10" ht="90.75" customHeight="1" x14ac:dyDescent="0.2">
      <c r="A12" s="11"/>
      <c r="B12" s="100"/>
      <c r="C12" s="100"/>
      <c r="D12" s="100"/>
      <c r="E12" s="100"/>
      <c r="F12" s="100"/>
      <c r="G12" s="100"/>
      <c r="H12" s="100"/>
      <c r="I12" s="100"/>
      <c r="J12" s="11"/>
    </row>
    <row r="13" spans="1:10" ht="7.5" customHeight="1" x14ac:dyDescent="0.2">
      <c r="A13" s="11"/>
      <c r="B13" s="52"/>
      <c r="C13" s="52"/>
      <c r="D13" s="11"/>
      <c r="E13" s="11"/>
      <c r="F13" s="11"/>
      <c r="G13" s="11"/>
      <c r="H13" s="11"/>
      <c r="I13" s="11"/>
      <c r="J13" s="11"/>
    </row>
    <row r="14" spans="1:10" ht="12.75" x14ac:dyDescent="0.2">
      <c r="B14" s="53"/>
      <c r="C14" s="53"/>
    </row>
    <row r="15" spans="1:10" ht="12.75" x14ac:dyDescent="0.2">
      <c r="B15" s="53"/>
      <c r="C15" s="53"/>
    </row>
    <row r="16" spans="1:10" ht="12.75" x14ac:dyDescent="0.2">
      <c r="B16" s="53"/>
      <c r="C16" s="53"/>
    </row>
    <row r="17" spans="5:9" ht="12.75" x14ac:dyDescent="0.2">
      <c r="H17" s="54"/>
      <c r="I17" s="54"/>
    </row>
    <row r="18" spans="5:9" ht="12.75" x14ac:dyDescent="0.2"/>
    <row r="19" spans="5:9" ht="12.75" x14ac:dyDescent="0.2"/>
    <row r="20" spans="5:9" ht="12.75" x14ac:dyDescent="0.2"/>
    <row r="21" spans="5:9" ht="12.75" x14ac:dyDescent="0.2">
      <c r="E21" s="54"/>
      <c r="F21" s="54"/>
    </row>
    <row r="22" spans="5:9" ht="12.75" x14ac:dyDescent="0.2"/>
    <row r="23" spans="5:9" ht="12.75" x14ac:dyDescent="0.2"/>
    <row r="24" spans="5:9" ht="12.75" x14ac:dyDescent="0.2"/>
    <row r="25" spans="5:9" ht="15.75" customHeight="1" x14ac:dyDescent="0.2"/>
    <row r="26" spans="5:9" ht="12.75" x14ac:dyDescent="0.2"/>
    <row r="27" spans="5:9" ht="12.75" x14ac:dyDescent="0.2"/>
    <row r="28" spans="5:9" ht="12.75" x14ac:dyDescent="0.2"/>
    <row r="29" spans="5:9" ht="12.75" x14ac:dyDescent="0.2"/>
    <row r="30" spans="5:9" ht="12.75" x14ac:dyDescent="0.2"/>
    <row r="31" spans="5:9" ht="12.75" x14ac:dyDescent="0.2"/>
    <row r="32" spans="5:9" ht="12.75" x14ac:dyDescent="0.2"/>
    <row r="33" ht="12.75" x14ac:dyDescent="0.2"/>
    <row r="34" ht="12.75" x14ac:dyDescent="0.2"/>
    <row r="35" ht="12.75" x14ac:dyDescent="0.2"/>
    <row r="36" ht="12.75" x14ac:dyDescent="0.2"/>
    <row r="37" ht="12.75" x14ac:dyDescent="0.2"/>
    <row r="38" ht="12.75" x14ac:dyDescent="0.2"/>
    <row r="39" ht="12.75" x14ac:dyDescent="0.2"/>
    <row r="40" ht="12.75" x14ac:dyDescent="0.2"/>
    <row r="41" ht="12.75" x14ac:dyDescent="0.2"/>
    <row r="42" ht="12.75" x14ac:dyDescent="0.2"/>
    <row r="43" ht="12.75" x14ac:dyDescent="0.2"/>
    <row r="44" ht="12.75" x14ac:dyDescent="0.2"/>
    <row r="45" ht="12.75" x14ac:dyDescent="0.2"/>
    <row r="46" ht="12.75" x14ac:dyDescent="0.2"/>
    <row r="47" ht="12.75" x14ac:dyDescent="0.2"/>
    <row r="48" ht="12.75" x14ac:dyDescent="0.2"/>
    <row r="49" ht="12.75" x14ac:dyDescent="0.2"/>
    <row r="50" ht="12.75" x14ac:dyDescent="0.2"/>
    <row r="51" ht="12.75" x14ac:dyDescent="0.2"/>
    <row r="52" ht="12.75" x14ac:dyDescent="0.2"/>
    <row r="53" ht="12.75" x14ac:dyDescent="0.2"/>
    <row r="54" ht="12.75" x14ac:dyDescent="0.2"/>
    <row r="55" ht="12.75" x14ac:dyDescent="0.2"/>
    <row r="56" ht="12.75" x14ac:dyDescent="0.2"/>
    <row r="57" ht="12.75" x14ac:dyDescent="0.2"/>
    <row r="58" ht="12.75" x14ac:dyDescent="0.2"/>
    <row r="59" ht="12.75" x14ac:dyDescent="0.2"/>
    <row r="60" ht="12.75" x14ac:dyDescent="0.2"/>
    <row r="61" ht="12.75" x14ac:dyDescent="0.2"/>
    <row r="62" ht="12.75" x14ac:dyDescent="0.2"/>
    <row r="63" ht="12.75" x14ac:dyDescent="0.2"/>
    <row r="64" ht="12.75" x14ac:dyDescent="0.2"/>
    <row r="65" ht="12.75" x14ac:dyDescent="0.2"/>
    <row r="66" ht="12.75" x14ac:dyDescent="0.2"/>
    <row r="67" ht="12.75" x14ac:dyDescent="0.2"/>
    <row r="68" ht="12.75" x14ac:dyDescent="0.2"/>
    <row r="69" ht="12.75" x14ac:dyDescent="0.2"/>
  </sheetData>
  <mergeCells count="3">
    <mergeCell ref="B2:I2"/>
    <mergeCell ref="B11:I11"/>
    <mergeCell ref="B12:I12"/>
  </mergeCells>
  <phoneticPr fontId="0" type="noConversion"/>
  <dataValidations count="1">
    <dataValidation type="list" allowBlank="1" showInputMessage="1" showErrorMessage="1" sqref="E5:E10" xr:uid="{00000000-0002-0000-0500-000000000000}">
      <formula1>"Si,No"</formula1>
    </dataValidation>
  </dataValidations>
  <pageMargins left="0.39370078740157483" right="0.39370078740157483" top="0.39370078740157483" bottom="0.39370078740157483" header="0" footer="0"/>
  <pageSetup scale="75" orientation="landscape" r:id="rId1"/>
  <headerFooter alignWithMargins="0"/>
  <colBreaks count="1" manualBreakCount="1">
    <brk id="10"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8">
    <pageSetUpPr fitToPage="1"/>
  </sheetPr>
  <dimension ref="A1:Q58"/>
  <sheetViews>
    <sheetView showGridLines="0" zoomScale="78" zoomScaleNormal="78" workbookViewId="0">
      <pane xSplit="1" ySplit="4" topLeftCell="B5" activePane="bottomRight" state="frozen"/>
      <selection pane="topRight" activeCell="B2" sqref="B2:B5"/>
      <selection pane="bottomLeft" activeCell="B2" sqref="B2:B5"/>
      <selection pane="bottomRight" activeCell="B2" sqref="B2:P2"/>
    </sheetView>
  </sheetViews>
  <sheetFormatPr baseColWidth="10" defaultColWidth="9.140625" defaultRowHeight="14.25" customHeight="1" x14ac:dyDescent="0.2"/>
  <cols>
    <col min="1" max="1" width="1.28515625" style="12" customWidth="1"/>
    <col min="2" max="2" width="11.42578125" style="13" customWidth="1"/>
    <col min="3" max="3" width="16.140625" style="13" customWidth="1"/>
    <col min="4" max="4" width="17" style="12" customWidth="1"/>
    <col min="5" max="5" width="4.7109375" style="12" customWidth="1"/>
    <col min="6" max="6" width="17.7109375" style="12" customWidth="1"/>
    <col min="7" max="7" width="4.7109375" style="12" customWidth="1"/>
    <col min="8" max="8" width="17.7109375" style="12" customWidth="1"/>
    <col min="9" max="9" width="4.7109375" style="12" customWidth="1"/>
    <col min="10" max="10" width="17.7109375" style="12" customWidth="1"/>
    <col min="11" max="11" width="4.7109375" style="12" customWidth="1"/>
    <col min="12" max="12" width="17.7109375" style="12" customWidth="1"/>
    <col min="13" max="13" width="13.5703125" style="12" customWidth="1"/>
    <col min="14" max="14" width="15.7109375" style="12" customWidth="1"/>
    <col min="15" max="15" width="10.85546875" style="12" customWidth="1"/>
    <col min="16" max="16" width="17.7109375" style="12" customWidth="1"/>
    <col min="17" max="17" width="1.28515625" style="12" customWidth="1"/>
    <col min="18" max="21" width="15.7109375" style="12" customWidth="1"/>
    <col min="22" max="16384" width="9.140625" style="12"/>
  </cols>
  <sheetData>
    <row r="1" spans="1:17" s="3" customFormat="1" ht="6.75" customHeight="1" x14ac:dyDescent="0.2">
      <c r="A1" s="8"/>
      <c r="B1" s="8"/>
      <c r="C1" s="8"/>
      <c r="D1" s="8"/>
      <c r="E1" s="8"/>
      <c r="F1" s="8"/>
      <c r="G1" s="8"/>
      <c r="H1" s="8"/>
      <c r="I1" s="8"/>
      <c r="J1" s="8"/>
      <c r="K1" s="8"/>
      <c r="L1" s="8"/>
      <c r="M1" s="8"/>
      <c r="N1" s="8"/>
      <c r="O1" s="8"/>
      <c r="P1" s="8"/>
      <c r="Q1" s="8"/>
    </row>
    <row r="2" spans="1:17" s="3" customFormat="1" ht="37.5" customHeight="1" x14ac:dyDescent="0.2">
      <c r="A2" s="8"/>
      <c r="B2" s="97" t="s">
        <v>117</v>
      </c>
      <c r="C2" s="98"/>
      <c r="D2" s="98"/>
      <c r="E2" s="98"/>
      <c r="F2" s="98"/>
      <c r="G2" s="98"/>
      <c r="H2" s="98"/>
      <c r="I2" s="98"/>
      <c r="J2" s="98"/>
      <c r="K2" s="98"/>
      <c r="L2" s="98"/>
      <c r="M2" s="98"/>
      <c r="N2" s="98"/>
      <c r="O2" s="98"/>
      <c r="P2" s="98"/>
      <c r="Q2" s="8"/>
    </row>
    <row r="3" spans="1:17" ht="14.25" customHeight="1" x14ac:dyDescent="0.2">
      <c r="A3" s="11"/>
      <c r="B3" s="48"/>
      <c r="C3" s="48"/>
      <c r="D3" s="1"/>
      <c r="E3" s="1"/>
      <c r="F3" s="1"/>
      <c r="G3" s="1"/>
      <c r="H3" s="1"/>
      <c r="I3" s="1"/>
      <c r="J3" s="1"/>
      <c r="K3" s="1"/>
      <c r="L3" s="1"/>
      <c r="M3" s="1"/>
      <c r="N3" s="1"/>
      <c r="O3" s="1"/>
      <c r="P3" s="1"/>
      <c r="Q3" s="11"/>
    </row>
    <row r="4" spans="1:17" ht="76.5" customHeight="1" x14ac:dyDescent="0.2">
      <c r="A4" s="11"/>
      <c r="B4" s="4" t="s">
        <v>60</v>
      </c>
      <c r="C4" s="4" t="s">
        <v>61</v>
      </c>
      <c r="D4" s="4" t="s">
        <v>62</v>
      </c>
      <c r="E4" s="96" t="s">
        <v>97</v>
      </c>
      <c r="F4" s="95"/>
      <c r="G4" s="96" t="s">
        <v>98</v>
      </c>
      <c r="H4" s="95"/>
      <c r="I4" s="96" t="s">
        <v>99</v>
      </c>
      <c r="J4" s="95"/>
      <c r="K4" s="96" t="s">
        <v>100</v>
      </c>
      <c r="L4" s="95"/>
      <c r="M4" s="4" t="s">
        <v>101</v>
      </c>
      <c r="N4" s="4" t="s">
        <v>102</v>
      </c>
      <c r="O4" s="96" t="s">
        <v>118</v>
      </c>
      <c r="P4" s="95"/>
      <c r="Q4" s="11"/>
    </row>
    <row r="5" spans="1:17" ht="45" customHeight="1" x14ac:dyDescent="0.2">
      <c r="A5" s="11"/>
      <c r="B5" s="49"/>
      <c r="C5" s="50"/>
      <c r="D5" s="50"/>
      <c r="E5" s="5">
        <f>'5. Impactos Aplicaciones'!L11</f>
        <v>0</v>
      </c>
      <c r="F5" s="51" t="str">
        <f>IF(E5=1,"Insignificante",IF(E5=2,"Menor",IF(E5=3,"Moderado",IF(E5=4,"Mayor",IF(E5=5,"Catastrófico",".")))))</f>
        <v>.</v>
      </c>
      <c r="G5" s="5">
        <f>'5. Impactos Aplicaciones'!N11</f>
        <v>0</v>
      </c>
      <c r="H5" s="51" t="str">
        <f>IF(G5=1,"Insignificante",IF(G5=2,"Menor",IF(G5=3,"Moderado",IF(G5=4,"Mayor",IF(G5=5,"Catastrófico",".")))))</f>
        <v>.</v>
      </c>
      <c r="I5" s="5">
        <f>'5. Impactos Aplicaciones'!P11</f>
        <v>0</v>
      </c>
      <c r="J5" s="51" t="str">
        <f>IF(I5=1,"Insignificante",IF(I5=2,"Menor",IF(I5=3,"Moderado",IF(I5=4,"Mayor",IF(I5=5,"Catastrófico",".")))))</f>
        <v>.</v>
      </c>
      <c r="K5" s="5">
        <f>'5. Impactos Aplicaciones'!R11</f>
        <v>0</v>
      </c>
      <c r="L5" s="51" t="str">
        <f>IF(K5=1,"Insignificante",IF(K5=2,"Menor",IF(K5=3,"Moderado",IF(K5=4,"Mayor",IF(K5=5,"Catastrófico",".")))))</f>
        <v>.</v>
      </c>
      <c r="M5" s="14">
        <f>E5*'1. Metodología'!$C$7+G5*'1. Metodología'!$C$16+I5*'1. Metodología'!$C$24+K5*'1. Metodología'!$C$32</f>
        <v>0</v>
      </c>
      <c r="N5" s="30" t="str">
        <f>IF(M5&gt;5,"-",IF(M5&gt;$B$15,$D$14,IF(M5&gt;$B$16,$D$15,IF(M5&gt;$B$17,$D$16,IF(M5&gt;$B$18,$D$17,IF(M5&gt;0,$D$18,"-"))))))</f>
        <v>-</v>
      </c>
      <c r="O5" s="60">
        <f>IFERROR(MAX('3. Tiempos Críticos'!$D5:$L5),"-")</f>
        <v>0</v>
      </c>
      <c r="P5" s="51" t="str">
        <f>IF(O5="","-",IFERROR(VLOOKUP(O5,'1. Metodología'!$B$42:$D$47,2,FALSE),"-"))</f>
        <v>Superior a 10 Días</v>
      </c>
      <c r="Q5" s="11"/>
    </row>
    <row r="6" spans="1:17" ht="45" customHeight="1" x14ac:dyDescent="0.2">
      <c r="A6" s="11"/>
      <c r="B6" s="49"/>
      <c r="C6" s="50"/>
      <c r="D6" s="50"/>
      <c r="E6" s="5"/>
      <c r="F6" s="51"/>
      <c r="G6" s="5"/>
      <c r="H6" s="51"/>
      <c r="I6" s="5"/>
      <c r="J6" s="51"/>
      <c r="K6" s="5"/>
      <c r="L6" s="51"/>
      <c r="M6" s="14"/>
      <c r="N6" s="30"/>
      <c r="O6" s="49"/>
      <c r="P6" s="51" t="str">
        <f>IF(O6="","-",IFERROR(VLOOKUP(O6,'1. Metodología'!$B$42:$D$47,2,FALSE),"-"))</f>
        <v>-</v>
      </c>
      <c r="Q6" s="11"/>
    </row>
    <row r="7" spans="1:17" ht="45" customHeight="1" x14ac:dyDescent="0.2">
      <c r="A7" s="11"/>
      <c r="B7" s="49"/>
      <c r="C7" s="50"/>
      <c r="D7" s="50"/>
      <c r="E7" s="5"/>
      <c r="F7" s="51"/>
      <c r="G7" s="5"/>
      <c r="H7" s="51"/>
      <c r="I7" s="5"/>
      <c r="J7" s="51"/>
      <c r="K7" s="5"/>
      <c r="L7" s="51"/>
      <c r="M7" s="14"/>
      <c r="N7" s="30"/>
      <c r="O7" s="49"/>
      <c r="P7" s="51" t="str">
        <f>IF(O7="","-",IFERROR(VLOOKUP(O7,'1. Metodología'!$B$42:$D$47,2,FALSE),"-"))</f>
        <v>-</v>
      </c>
      <c r="Q7" s="11"/>
    </row>
    <row r="8" spans="1:17" ht="45" customHeight="1" x14ac:dyDescent="0.2">
      <c r="A8" s="11"/>
      <c r="B8" s="49"/>
      <c r="C8" s="50"/>
      <c r="D8" s="50"/>
      <c r="E8" s="50"/>
      <c r="F8" s="51"/>
      <c r="G8" s="50"/>
      <c r="H8" s="51"/>
      <c r="I8" s="49"/>
      <c r="J8" s="51"/>
      <c r="K8" s="49"/>
      <c r="L8" s="51"/>
      <c r="M8" s="49"/>
      <c r="N8" s="30"/>
      <c r="O8" s="49"/>
      <c r="P8" s="51" t="str">
        <f>IF(O8="","-",IFERROR(VLOOKUP(O8,'1. Metodología'!$B$42:$D$47,2,FALSE),"-"))</f>
        <v>-</v>
      </c>
      <c r="Q8" s="11"/>
    </row>
    <row r="9" spans="1:17" ht="21.75" customHeight="1" x14ac:dyDescent="0.2">
      <c r="A9" s="11"/>
      <c r="B9" s="111" t="s">
        <v>70</v>
      </c>
      <c r="C9" s="112"/>
      <c r="D9" s="112"/>
      <c r="E9" s="112"/>
      <c r="F9" s="112"/>
      <c r="G9" s="112"/>
      <c r="H9" s="112"/>
      <c r="I9" s="112"/>
      <c r="J9" s="112"/>
      <c r="K9" s="112"/>
      <c r="L9" s="112"/>
      <c r="M9" s="112"/>
      <c r="N9" s="112"/>
      <c r="O9" s="112"/>
      <c r="P9" s="112"/>
      <c r="Q9" s="11"/>
    </row>
    <row r="10" spans="1:17" ht="90" customHeight="1" x14ac:dyDescent="0.2">
      <c r="A10" s="11"/>
      <c r="B10" s="113"/>
      <c r="C10" s="114"/>
      <c r="D10" s="114"/>
      <c r="E10" s="114"/>
      <c r="F10" s="114"/>
      <c r="G10" s="114"/>
      <c r="H10" s="114"/>
      <c r="I10" s="114"/>
      <c r="J10" s="114"/>
      <c r="K10" s="114"/>
      <c r="L10" s="114"/>
      <c r="M10" s="114"/>
      <c r="N10" s="114"/>
      <c r="O10" s="114"/>
      <c r="P10" s="114"/>
      <c r="Q10" s="11"/>
    </row>
    <row r="11" spans="1:17" ht="7.5" customHeight="1" x14ac:dyDescent="0.2">
      <c r="A11" s="11"/>
      <c r="B11" s="52"/>
      <c r="C11" s="52"/>
      <c r="D11" s="11"/>
      <c r="E11" s="11"/>
      <c r="F11" s="11"/>
      <c r="G11" s="11"/>
      <c r="H11" s="11"/>
      <c r="I11" s="11"/>
      <c r="J11" s="11"/>
      <c r="K11" s="11"/>
      <c r="L11" s="11"/>
      <c r="M11" s="11"/>
      <c r="N11" s="11"/>
      <c r="O11" s="11"/>
      <c r="P11" s="11"/>
      <c r="Q11" s="11"/>
    </row>
    <row r="12" spans="1:17" ht="12.75" x14ac:dyDescent="0.2">
      <c r="A12" s="28"/>
      <c r="B12" s="59"/>
      <c r="C12" s="59"/>
      <c r="D12" s="28"/>
      <c r="E12" s="28"/>
      <c r="F12" s="28"/>
      <c r="G12" s="28"/>
      <c r="H12" s="28"/>
      <c r="I12" s="28"/>
      <c r="J12" s="28"/>
      <c r="K12" s="28"/>
      <c r="L12" s="28"/>
      <c r="M12" s="28"/>
      <c r="N12" s="28"/>
      <c r="O12" s="28"/>
      <c r="P12" s="28"/>
      <c r="Q12" s="28"/>
    </row>
    <row r="13" spans="1:17" ht="12.75" customHeight="1" x14ac:dyDescent="0.2">
      <c r="A13" s="28"/>
      <c r="B13" s="104" t="s">
        <v>104</v>
      </c>
      <c r="C13" s="105"/>
      <c r="D13" s="106"/>
      <c r="E13" s="28"/>
      <c r="F13" s="28"/>
      <c r="G13" s="28"/>
      <c r="H13" s="28"/>
      <c r="I13" s="28"/>
      <c r="J13" s="28"/>
      <c r="K13" s="28"/>
      <c r="L13" s="28"/>
      <c r="M13" s="28"/>
      <c r="N13" s="28"/>
      <c r="O13" s="28"/>
      <c r="P13" s="28"/>
      <c r="Q13" s="28"/>
    </row>
    <row r="14" spans="1:17" ht="15.75" customHeight="1" x14ac:dyDescent="0.25">
      <c r="A14" s="28"/>
      <c r="B14" s="20">
        <v>5</v>
      </c>
      <c r="C14" s="21" t="s">
        <v>105</v>
      </c>
      <c r="D14" s="22" t="s">
        <v>106</v>
      </c>
      <c r="E14" s="28"/>
      <c r="F14" s="28"/>
      <c r="G14" s="28"/>
      <c r="H14" s="28"/>
      <c r="I14" s="28"/>
      <c r="J14" s="28"/>
      <c r="K14" s="28"/>
      <c r="L14" s="28"/>
      <c r="M14" s="28"/>
      <c r="N14" s="28"/>
      <c r="O14" s="28"/>
      <c r="P14" s="28"/>
      <c r="Q14" s="28"/>
    </row>
    <row r="15" spans="1:17" ht="15" x14ac:dyDescent="0.25">
      <c r="A15" s="28"/>
      <c r="B15" s="20">
        <v>3.75</v>
      </c>
      <c r="C15" s="21" t="s">
        <v>107</v>
      </c>
      <c r="D15" s="23" t="s">
        <v>23</v>
      </c>
      <c r="E15" s="28"/>
      <c r="F15" s="28"/>
      <c r="G15" s="28"/>
      <c r="H15" s="28"/>
      <c r="I15" s="28"/>
      <c r="J15" s="28"/>
      <c r="K15" s="28"/>
      <c r="L15" s="28"/>
      <c r="M15" s="28"/>
      <c r="N15" s="28"/>
      <c r="O15" s="28"/>
      <c r="P15" s="28"/>
      <c r="Q15" s="28"/>
    </row>
    <row r="16" spans="1:17" ht="15" x14ac:dyDescent="0.25">
      <c r="A16" s="28"/>
      <c r="B16" s="20">
        <v>3.5</v>
      </c>
      <c r="C16" s="21" t="s">
        <v>108</v>
      </c>
      <c r="D16" s="24" t="s">
        <v>22</v>
      </c>
      <c r="E16" s="28"/>
      <c r="F16" s="28"/>
      <c r="G16" s="28"/>
      <c r="H16" s="28"/>
      <c r="I16" s="28"/>
      <c r="J16" s="28"/>
      <c r="K16" s="28"/>
      <c r="L16" s="28"/>
      <c r="M16" s="28"/>
      <c r="N16" s="28"/>
      <c r="O16" s="28"/>
      <c r="P16" s="28"/>
      <c r="Q16" s="28"/>
    </row>
    <row r="17" spans="1:17" ht="15" x14ac:dyDescent="0.25">
      <c r="A17" s="28"/>
      <c r="B17" s="20">
        <v>3</v>
      </c>
      <c r="C17" s="21" t="s">
        <v>109</v>
      </c>
      <c r="D17" s="25" t="s">
        <v>21</v>
      </c>
      <c r="E17" s="28"/>
      <c r="F17" s="28"/>
      <c r="G17" s="28"/>
      <c r="H17" s="28"/>
      <c r="I17" s="28"/>
      <c r="J17" s="28"/>
      <c r="K17" s="28"/>
      <c r="L17" s="28"/>
      <c r="M17" s="28"/>
      <c r="N17" s="28"/>
      <c r="O17" s="28"/>
      <c r="P17" s="28"/>
      <c r="Q17" s="28"/>
    </row>
    <row r="18" spans="1:17" ht="15" x14ac:dyDescent="0.25">
      <c r="A18" s="28"/>
      <c r="B18" s="20">
        <v>2</v>
      </c>
      <c r="C18" s="21" t="s">
        <v>110</v>
      </c>
      <c r="D18" s="26" t="s">
        <v>20</v>
      </c>
      <c r="E18" s="28"/>
      <c r="F18" s="28"/>
      <c r="G18" s="28"/>
      <c r="H18" s="28"/>
      <c r="I18" s="28"/>
      <c r="J18" s="28"/>
      <c r="K18" s="28"/>
      <c r="L18" s="28"/>
      <c r="M18" s="28"/>
      <c r="N18" s="28"/>
      <c r="O18" s="28"/>
      <c r="P18" s="28"/>
      <c r="Q18" s="28"/>
    </row>
    <row r="19" spans="1:17" ht="12.75" x14ac:dyDescent="0.2">
      <c r="B19" s="53"/>
      <c r="C19" s="53"/>
    </row>
    <row r="20" spans="1:17" ht="12.75" customHeight="1" x14ac:dyDescent="0.2">
      <c r="B20" s="53"/>
      <c r="C20" s="53"/>
    </row>
    <row r="21" spans="1:17" ht="12.75" x14ac:dyDescent="0.2">
      <c r="B21" s="53"/>
      <c r="C21" s="53"/>
    </row>
    <row r="22" spans="1:17" ht="12.75" x14ac:dyDescent="0.2">
      <c r="B22" s="53"/>
      <c r="C22" s="53"/>
    </row>
    <row r="23" spans="1:17" ht="12.75" x14ac:dyDescent="0.2">
      <c r="B23" s="53"/>
      <c r="C23" s="53"/>
    </row>
    <row r="24" spans="1:17" ht="12.75" x14ac:dyDescent="0.2">
      <c r="B24" s="53"/>
      <c r="C24" s="53"/>
    </row>
    <row r="25" spans="1:17" ht="12.75" x14ac:dyDescent="0.2">
      <c r="B25" s="53"/>
      <c r="C25" s="53"/>
    </row>
    <row r="26" spans="1:17" ht="12.75" x14ac:dyDescent="0.2">
      <c r="B26" s="53"/>
      <c r="C26" s="53"/>
    </row>
    <row r="27" spans="1:17" ht="12.75" x14ac:dyDescent="0.2">
      <c r="B27" s="53"/>
      <c r="C27" s="53"/>
    </row>
    <row r="28" spans="1:17" ht="12.75" x14ac:dyDescent="0.2">
      <c r="B28" s="53"/>
      <c r="C28" s="53"/>
    </row>
    <row r="29" spans="1:17" ht="12.75" x14ac:dyDescent="0.2">
      <c r="B29" s="53"/>
      <c r="C29" s="53"/>
    </row>
    <row r="30" spans="1:17" ht="12.75" x14ac:dyDescent="0.2">
      <c r="B30" s="53"/>
      <c r="C30" s="53"/>
    </row>
    <row r="31" spans="1:17" ht="12.75" x14ac:dyDescent="0.2">
      <c r="B31" s="53"/>
      <c r="C31" s="53"/>
    </row>
    <row r="32" spans="1:17" ht="12.75" x14ac:dyDescent="0.2">
      <c r="B32" s="53"/>
      <c r="C32" s="53"/>
    </row>
    <row r="33" ht="12.75" x14ac:dyDescent="0.2"/>
    <row r="34" ht="12.75" x14ac:dyDescent="0.2"/>
    <row r="35" ht="12.75" x14ac:dyDescent="0.2"/>
    <row r="36" ht="12.75" x14ac:dyDescent="0.2"/>
    <row r="37" ht="12.75" x14ac:dyDescent="0.2"/>
    <row r="38" ht="12.75" x14ac:dyDescent="0.2"/>
    <row r="39" ht="12.75" x14ac:dyDescent="0.2"/>
    <row r="40" ht="12.75" x14ac:dyDescent="0.2"/>
    <row r="41" ht="12.75" x14ac:dyDescent="0.2"/>
    <row r="42" ht="12.75" x14ac:dyDescent="0.2"/>
    <row r="43" ht="12.75" x14ac:dyDescent="0.2"/>
    <row r="44" ht="12.75" x14ac:dyDescent="0.2"/>
    <row r="45" ht="12.75" x14ac:dyDescent="0.2"/>
    <row r="46" ht="12.75" x14ac:dyDescent="0.2"/>
    <row r="47" ht="12.75" x14ac:dyDescent="0.2"/>
    <row r="48" ht="12.75" x14ac:dyDescent="0.2"/>
    <row r="49" ht="12.75" x14ac:dyDescent="0.2"/>
    <row r="50" ht="12.75" x14ac:dyDescent="0.2"/>
    <row r="51" ht="12.75" x14ac:dyDescent="0.2"/>
    <row r="52" ht="12.75" x14ac:dyDescent="0.2"/>
    <row r="53" ht="12.75" x14ac:dyDescent="0.2"/>
    <row r="54" ht="12.75" x14ac:dyDescent="0.2"/>
    <row r="55" ht="12.75" x14ac:dyDescent="0.2"/>
    <row r="56" ht="12.75" x14ac:dyDescent="0.2"/>
    <row r="57" ht="12.75" x14ac:dyDescent="0.2"/>
    <row r="58" ht="12.75" x14ac:dyDescent="0.2"/>
  </sheetData>
  <mergeCells count="9">
    <mergeCell ref="B9:P9"/>
    <mergeCell ref="B13:D13"/>
    <mergeCell ref="O4:P4"/>
    <mergeCell ref="B2:P2"/>
    <mergeCell ref="E4:F4"/>
    <mergeCell ref="G4:H4"/>
    <mergeCell ref="I4:J4"/>
    <mergeCell ref="K4:L4"/>
    <mergeCell ref="B10:P10"/>
  </mergeCells>
  <phoneticPr fontId="0" type="noConversion"/>
  <conditionalFormatting sqref="N5">
    <cfRule type="cellIs" dxfId="7" priority="1" stopIfTrue="1" operator="equal">
      <formula>$D$21</formula>
    </cfRule>
    <cfRule type="cellIs" dxfId="6" priority="2" stopIfTrue="1" operator="equal">
      <formula>$D$20</formula>
    </cfRule>
    <cfRule type="cellIs" dxfId="5" priority="3" stopIfTrue="1" operator="equal">
      <formula>$D$19</formula>
    </cfRule>
    <cfRule type="cellIs" dxfId="4" priority="4" stopIfTrue="1" operator="equal">
      <formula>$D$18</formula>
    </cfRule>
  </conditionalFormatting>
  <conditionalFormatting sqref="N5:P8">
    <cfRule type="cellIs" dxfId="3" priority="13" stopIfTrue="1" operator="equal">
      <formula>$D$17</formula>
    </cfRule>
    <cfRule type="cellIs" dxfId="2" priority="14" stopIfTrue="1" operator="equal">
      <formula>$D$16</formula>
    </cfRule>
    <cfRule type="cellIs" dxfId="1" priority="15" stopIfTrue="1" operator="equal">
      <formula>$D$15</formula>
    </cfRule>
    <cfRule type="cellIs" dxfId="0" priority="16" stopIfTrue="1" operator="equal">
      <formula>$D$14</formula>
    </cfRule>
  </conditionalFormatting>
  <pageMargins left="0.39370078740157483" right="0.39370078740157483" top="0.39370078740157483" bottom="0.39370078740157483" header="0" footer="0"/>
  <pageSetup scale="69" orientation="landscape" r:id="rId1"/>
  <headerFooter alignWithMargins="0"/>
  <colBreaks count="1" manualBreakCount="1">
    <brk id="17" max="19"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DEEBC-817B-4D1E-8DC2-DC2C92169850}">
  <dimension ref="B2:E19"/>
  <sheetViews>
    <sheetView showGridLines="0" zoomScale="90" zoomScaleNormal="90" workbookViewId="0">
      <selection activeCell="B6" sqref="B6"/>
    </sheetView>
  </sheetViews>
  <sheetFormatPr baseColWidth="10" defaultColWidth="11.42578125" defaultRowHeight="15" x14ac:dyDescent="0.25"/>
  <cols>
    <col min="1" max="1" width="3.42578125" style="116" customWidth="1"/>
    <col min="2" max="3" width="26.7109375" style="116" customWidth="1"/>
    <col min="4" max="4" width="60.5703125" style="116" customWidth="1"/>
    <col min="5" max="16384" width="11.42578125" style="116"/>
  </cols>
  <sheetData>
    <row r="2" spans="2:5" x14ac:dyDescent="0.25">
      <c r="B2" s="115" t="s">
        <v>119</v>
      </c>
      <c r="C2" s="115"/>
      <c r="D2" s="115"/>
    </row>
    <row r="4" spans="2:5" x14ac:dyDescent="0.25">
      <c r="B4" s="117" t="s">
        <v>5</v>
      </c>
      <c r="C4" s="117" t="s">
        <v>3</v>
      </c>
      <c r="D4" s="117" t="s">
        <v>120</v>
      </c>
      <c r="E4" s="118"/>
    </row>
    <row r="5" spans="2:5" ht="70.5" customHeight="1" x14ac:dyDescent="0.25">
      <c r="B5" s="119" t="s">
        <v>121</v>
      </c>
      <c r="C5" s="120">
        <v>41694</v>
      </c>
      <c r="D5" s="121" t="s">
        <v>122</v>
      </c>
    </row>
    <row r="6" spans="2:5" ht="46.5" customHeight="1" x14ac:dyDescent="0.25">
      <c r="B6" s="119" t="s">
        <v>123</v>
      </c>
      <c r="C6" s="120">
        <v>45775</v>
      </c>
      <c r="D6" s="130" t="s">
        <v>125</v>
      </c>
    </row>
    <row r="7" spans="2:5" ht="27" customHeight="1" x14ac:dyDescent="0.25">
      <c r="B7" s="122"/>
      <c r="C7" s="123"/>
      <c r="D7" s="124"/>
    </row>
    <row r="8" spans="2:5" ht="27" customHeight="1" x14ac:dyDescent="0.25">
      <c r="B8" s="122"/>
      <c r="C8" s="123"/>
      <c r="D8" s="124"/>
    </row>
    <row r="9" spans="2:5" ht="27" customHeight="1" x14ac:dyDescent="0.25">
      <c r="B9" s="122"/>
      <c r="C9" s="123"/>
      <c r="D9" s="124"/>
    </row>
    <row r="10" spans="2:5" ht="27" customHeight="1" x14ac:dyDescent="0.25">
      <c r="B10" s="122"/>
      <c r="C10" s="123"/>
      <c r="D10" s="124"/>
    </row>
    <row r="11" spans="2:5" ht="27" customHeight="1" x14ac:dyDescent="0.25">
      <c r="B11" s="122"/>
      <c r="C11" s="123"/>
      <c r="D11" s="124"/>
    </row>
    <row r="12" spans="2:5" ht="27" customHeight="1" x14ac:dyDescent="0.25">
      <c r="B12" s="122"/>
      <c r="C12" s="123"/>
      <c r="D12" s="124"/>
    </row>
    <row r="13" spans="2:5" ht="27" customHeight="1" x14ac:dyDescent="0.25">
      <c r="B13" s="122"/>
      <c r="C13" s="123"/>
      <c r="D13" s="124"/>
    </row>
    <row r="14" spans="2:5" ht="27" customHeight="1" thickBot="1" x14ac:dyDescent="0.3">
      <c r="B14" s="125"/>
      <c r="C14" s="126"/>
      <c r="D14" s="127"/>
    </row>
    <row r="19" spans="2:4" ht="36" customHeight="1" x14ac:dyDescent="0.25">
      <c r="B19" s="128" t="s">
        <v>124</v>
      </c>
      <c r="C19" s="129"/>
      <c r="D19" s="129"/>
    </row>
  </sheetData>
  <mergeCells count="2">
    <mergeCell ref="B2:D2"/>
    <mergeCell ref="B19:D19"/>
  </mergeCells>
  <pageMargins left="0.70866141732283472" right="0.70866141732283472" top="0.74803149606299213" bottom="0.74803149606299213" header="0.31496062992125984" footer="0.31496062992125984"/>
  <pageSetup orientation="portrait" r:id="rId1"/>
  <ignoredErrors>
    <ignoredError sqref="B6"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b85e803-758d-440f-8a83-8f62a6e8a977">
      <Terms xmlns="http://schemas.microsoft.com/office/infopath/2007/PartnerControls"/>
    </lcf76f155ced4ddcb4097134ff3c332f>
    <TaxCatchAll xmlns="903f7e6d-f91d-4784-82b9-c25114bc48c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D4B2A0A4B68A2C4EBB2B8380BFC0FAD6" ma:contentTypeVersion="17" ma:contentTypeDescription="Crear nuevo documento." ma:contentTypeScope="" ma:versionID="7a61f4be6545da68693a88a0a0d887c4">
  <xsd:schema xmlns:xsd="http://www.w3.org/2001/XMLSchema" xmlns:xs="http://www.w3.org/2001/XMLSchema" xmlns:p="http://schemas.microsoft.com/office/2006/metadata/properties" xmlns:ns2="db85e803-758d-440f-8a83-8f62a6e8a977" xmlns:ns3="903f7e6d-f91d-4784-82b9-c25114bc48c7" targetNamespace="http://schemas.microsoft.com/office/2006/metadata/properties" ma:root="true" ma:fieldsID="4934aa4598727045002966acf9b874b3" ns2:_="" ns3:_="">
    <xsd:import namespace="db85e803-758d-440f-8a83-8f62a6e8a977"/>
    <xsd:import namespace="903f7e6d-f91d-4784-82b9-c25114bc48c7"/>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85e803-758d-440f-8a83-8f62a6e8a9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b3817780-a7e7-43dc-8598-0ca5cf52852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3f7e6d-f91d-4784-82b9-c25114bc48c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d8fbc97-cffc-4376-be22-ef7fb01d2569}" ma:internalName="TaxCatchAll" ma:showField="CatchAllData" ma:web="903f7e6d-f91d-4784-82b9-c25114bc48c7">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DDA181-193F-490A-9831-8B3AE5EC8B2E}">
  <ds:schemaRefs>
    <ds:schemaRef ds:uri="http://purl.org/dc/elements/1.1/"/>
    <ds:schemaRef ds:uri="http://schemas.microsoft.com/office/2006/metadata/properties"/>
    <ds:schemaRef ds:uri="http://purl.org/dc/dcmitype/"/>
    <ds:schemaRef ds:uri="http://schemas.microsoft.com/office/2006/documentManagement/types"/>
    <ds:schemaRef ds:uri="http://purl.org/dc/terms/"/>
    <ds:schemaRef ds:uri="http://schemas.microsoft.com/office/infopath/2007/PartnerControls"/>
    <ds:schemaRef ds:uri="http://www.w3.org/XML/1998/namespace"/>
    <ds:schemaRef ds:uri="http://schemas.openxmlformats.org/package/2006/metadata/core-properties"/>
    <ds:schemaRef ds:uri="903f7e6d-f91d-4784-82b9-c25114bc48c7"/>
    <ds:schemaRef ds:uri="db85e803-758d-440f-8a83-8f62a6e8a977"/>
  </ds:schemaRefs>
</ds:datastoreItem>
</file>

<file path=customXml/itemProps2.xml><?xml version="1.0" encoding="utf-8"?>
<ds:datastoreItem xmlns:ds="http://schemas.openxmlformats.org/officeDocument/2006/customXml" ds:itemID="{BAD8171B-E2D6-4650-8341-6A18BBA22704}">
  <ds:schemaRefs>
    <ds:schemaRef ds:uri="http://schemas.microsoft.com/sharepoint/v3/contenttype/forms"/>
  </ds:schemaRefs>
</ds:datastoreItem>
</file>

<file path=customXml/itemProps3.xml><?xml version="1.0" encoding="utf-8"?>
<ds:datastoreItem xmlns:ds="http://schemas.openxmlformats.org/officeDocument/2006/customXml" ds:itemID="{5AE7104E-7B82-4A3D-A5C1-FF79612A8D2F}">
  <ds:schemaRefs>
    <ds:schemaRef ds:uri="http://schemas.microsoft.com/office/2006/metadata/longProperties"/>
  </ds:schemaRefs>
</ds:datastoreItem>
</file>

<file path=customXml/itemProps4.xml><?xml version="1.0" encoding="utf-8"?>
<ds:datastoreItem xmlns:ds="http://schemas.openxmlformats.org/officeDocument/2006/customXml" ds:itemID="{DA591403-7740-4146-B955-31738ADEE7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85e803-758d-440f-8a83-8f62a6e8a977"/>
    <ds:schemaRef ds:uri="903f7e6d-f91d-4784-82b9-c25114bc48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8</vt:i4>
      </vt:variant>
    </vt:vector>
  </HeadingPairs>
  <TitlesOfParts>
    <vt:vector size="16" baseType="lpstr">
      <vt:lpstr>ANALISIS DE IMPACTO</vt:lpstr>
      <vt:lpstr>1. Metodología</vt:lpstr>
      <vt:lpstr>3. Tiempos Críticos</vt:lpstr>
      <vt:lpstr>4. Impacto Financiero</vt:lpstr>
      <vt:lpstr>5. Impactos Aplicaciones</vt:lpstr>
      <vt:lpstr>6.Contingencias</vt:lpstr>
      <vt:lpstr>7. Resumen Impacto</vt:lpstr>
      <vt:lpstr>Control de Cambios</vt:lpstr>
      <vt:lpstr>'1. Metodología'!_Toc219797724</vt:lpstr>
      <vt:lpstr>'3. Tiempos Críticos'!Área_de_impresión</vt:lpstr>
      <vt:lpstr>'4. Impacto Financiero'!Área_de_impresión</vt:lpstr>
      <vt:lpstr>'5. Impactos Aplicaciones'!Área_de_impresión</vt:lpstr>
      <vt:lpstr>'6.Contingencias'!Área_de_impresión</vt:lpstr>
      <vt:lpstr>'7. Resumen Impacto'!Área_de_impresión</vt:lpstr>
      <vt:lpstr>'6.Contingencias'!Nombre_Proceso</vt:lpstr>
      <vt:lpstr>Nombre_Proceso</vt:lpstr>
    </vt:vector>
  </TitlesOfParts>
  <Manager/>
  <Company>Ecopetrol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e0992872</dc:creator>
  <cp:keywords/>
  <dc:description/>
  <cp:lastModifiedBy>Juan Manuel Maya Bravo</cp:lastModifiedBy>
  <cp:revision/>
  <dcterms:created xsi:type="dcterms:W3CDTF">2007-08-17T21:59:10Z</dcterms:created>
  <dcterms:modified xsi:type="dcterms:W3CDTF">2025-04-27T14:08:10Z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SSDOCID-1136287043-3368</vt:lpwstr>
  </property>
  <property fmtid="{D5CDD505-2E9C-101B-9397-08002B2CF9AE}" pid="3" name="_dlc_DocIdItemGuid">
    <vt:lpwstr>8c190316-72ec-40da-8ff8-4c5d2db5f554</vt:lpwstr>
  </property>
  <property fmtid="{D5CDD505-2E9C-101B-9397-08002B2CF9AE}" pid="4" name="_dlc_DocIdUrl">
    <vt:lpwstr>https://www.supersociedades.gov.co/sgi/_layouts/15/DocIdRedir.aspx?ID=SSDOCID-1136287043-3368, SSDOCID-1136287043-3368</vt:lpwstr>
  </property>
  <property fmtid="{D5CDD505-2E9C-101B-9397-08002B2CF9AE}" pid="5" name="ContentTypeId">
    <vt:lpwstr>0x010100D4B2A0A4B68A2C4EBB2B8380BFC0FAD6</vt:lpwstr>
  </property>
  <property fmtid="{D5CDD505-2E9C-101B-9397-08002B2CF9AE}" pid="6" name="MediaServiceImageTags">
    <vt:lpwstr/>
  </property>
</Properties>
</file>