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codeName="ThisWorkbook" defaultThemeVersion="124226"/>
  <mc:AlternateContent xmlns:mc="http://schemas.openxmlformats.org/markup-compatibility/2006">
    <mc:Choice Requires="x15">
      <x15ac:absPath xmlns:x15ac="http://schemas.microsoft.com/office/spreadsheetml/2010/11/ac" url="C:\Users\jmaya\Desktop\Asesoría\DTIC\Publicación documentos 14-02-2025\"/>
    </mc:Choice>
  </mc:AlternateContent>
  <xr:revisionPtr revIDLastSave="0" documentId="8_{13B1CD04-81CF-45D4-AD3B-B51475B9C8BA}" xr6:coauthVersionLast="47" xr6:coauthVersionMax="47" xr10:uidLastSave="{00000000-0000-0000-0000-000000000000}"/>
  <bookViews>
    <workbookView xWindow="-120" yWindow="-120" windowWidth="29040" windowHeight="15840" tabRatio="886" xr2:uid="{00000000-000D-0000-FFFF-FFFF00000000}"/>
  </bookViews>
  <sheets>
    <sheet name="ANALISIS DE IMPACTO" sheetId="13" r:id="rId1"/>
    <sheet name="1. Metodología" sheetId="4" r:id="rId2"/>
    <sheet name="3. Tiempos Críticos" sheetId="2" r:id="rId3"/>
    <sheet name="4. Impacto Financiero" sheetId="9" r:id="rId4"/>
    <sheet name="5. Impactos Aplicaciones" sheetId="5" r:id="rId5"/>
    <sheet name="6.Contingencias" sheetId="12" r:id="rId6"/>
    <sheet name="7. Resumen Impacto" sheetId="8" r:id="rId7"/>
  </sheets>
  <definedNames>
    <definedName name="_xlnm._FilterDatabase" localSheetId="2" hidden="1">'3. Tiempos Críticos'!#REF!</definedName>
    <definedName name="_xlnm._FilterDatabase" localSheetId="3" hidden="1">'4. Impacto Financiero'!#REF!</definedName>
    <definedName name="_xlnm._FilterDatabase" localSheetId="4" hidden="1">'5. Impactos Aplicaciones'!#REF!</definedName>
    <definedName name="_xlnm._FilterDatabase" localSheetId="5" hidden="1">'6.Contingencias'!#REF!</definedName>
    <definedName name="_xlnm._FilterDatabase" localSheetId="6" hidden="1">'7. Resumen Impacto'!#REF!</definedName>
    <definedName name="_Toc219797724" localSheetId="1">'1. Metodología'!$B$7</definedName>
    <definedName name="_xlnm.Print_Area" localSheetId="2">'3. Tiempos Críticos'!$A$1:$M$13</definedName>
    <definedName name="_xlnm.Print_Area" localSheetId="3">'4. Impacto Financiero'!$A$1:$P$15</definedName>
    <definedName name="_xlnm.Print_Area" localSheetId="4">'5. Impactos Aplicaciones'!$A$1:$V$21</definedName>
    <definedName name="_xlnm.Print_Area" localSheetId="5">'6.Contingencias'!$A$1:$J$13</definedName>
    <definedName name="_xlnm.Print_Area" localSheetId="6">'7. Resumen Impacto'!$A$1:$Q$18</definedName>
    <definedName name="Nombre_Proceso" localSheetId="5">'6.Contingencias'!$C$5:$C$10</definedName>
    <definedName name="Nombre_Proceso">'3. Tiempos Críticos'!$C$5:$C$10</definedName>
    <definedName name="SAPBEXrevision" hidden="1">1</definedName>
    <definedName name="SAPBEXsysID" hidden="1">"BWP"</definedName>
    <definedName name="SAPBEXwbID" hidden="1">"42VS4MUA648K46GRYVYYIZA16"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5" i="2" l="1"/>
  <c r="O5" i="8" s="1"/>
  <c r="P5" i="8" s="1"/>
  <c r="I6" i="5"/>
  <c r="I7" i="5"/>
  <c r="I8" i="5"/>
  <c r="I9" i="5"/>
  <c r="I10" i="5"/>
  <c r="I5" i="5"/>
  <c r="T6" i="5"/>
  <c r="U6" i="5" s="1"/>
  <c r="T7" i="5"/>
  <c r="U7" i="5" s="1"/>
  <c r="T8" i="5"/>
  <c r="U8" i="5" s="1"/>
  <c r="T9" i="5"/>
  <c r="T10" i="5"/>
  <c r="T5" i="5"/>
  <c r="U10" i="5"/>
  <c r="U9" i="5"/>
  <c r="M12" i="9"/>
  <c r="P6" i="8"/>
  <c r="P7" i="8"/>
  <c r="P8" i="8"/>
  <c r="S6" i="5"/>
  <c r="S7" i="5"/>
  <c r="S8" i="5"/>
  <c r="S9" i="5"/>
  <c r="S10" i="5"/>
  <c r="Q6" i="5"/>
  <c r="Q7" i="5"/>
  <c r="Q8" i="5"/>
  <c r="Q9" i="5"/>
  <c r="Q10" i="5"/>
  <c r="O6" i="5"/>
  <c r="O7" i="5"/>
  <c r="O8" i="5"/>
  <c r="O9" i="5"/>
  <c r="O10" i="5"/>
  <c r="M6" i="5"/>
  <c r="M7" i="5"/>
  <c r="M8" i="5"/>
  <c r="M9" i="5"/>
  <c r="M10" i="5"/>
  <c r="G6" i="5"/>
  <c r="G7" i="5"/>
  <c r="G8" i="5"/>
  <c r="G9" i="5"/>
  <c r="G10" i="5"/>
  <c r="G5" i="5"/>
  <c r="L6" i="2"/>
  <c r="L7" i="2"/>
  <c r="L8" i="2"/>
  <c r="L9" i="2"/>
  <c r="L10" i="2"/>
  <c r="N12" i="9"/>
  <c r="L12" i="9"/>
  <c r="K12" i="9"/>
  <c r="J12" i="9"/>
  <c r="I12" i="9"/>
  <c r="R11" i="5"/>
  <c r="K5" i="8" s="1"/>
  <c r="L5" i="8" s="1"/>
  <c r="P11" i="5"/>
  <c r="I5" i="8" s="1"/>
  <c r="J5" i="8" s="1"/>
  <c r="N11" i="5"/>
  <c r="G5" i="8" s="1"/>
  <c r="H5" i="8" s="1"/>
  <c r="O11" i="5"/>
  <c r="L11" i="5"/>
  <c r="M11" i="5" s="1"/>
  <c r="S5" i="5"/>
  <c r="Q5" i="5"/>
  <c r="O5" i="5"/>
  <c r="M5" i="5"/>
  <c r="C18" i="4"/>
  <c r="C17" i="4"/>
  <c r="C16" i="4"/>
  <c r="C15" i="4"/>
  <c r="U5" i="5"/>
  <c r="T11" i="5"/>
  <c r="U11" i="5" s="1"/>
  <c r="S11" i="5" l="1"/>
  <c r="Q11" i="5"/>
  <c r="E5" i="8"/>
  <c r="M5" i="8" l="1"/>
  <c r="N5" i="8" s="1"/>
  <c r="F5" i="8"/>
</calcChain>
</file>

<file path=xl/sharedStrings.xml><?xml version="1.0" encoding="utf-8"?>
<sst xmlns="http://schemas.openxmlformats.org/spreadsheetml/2006/main" count="188" uniqueCount="121">
  <si>
    <t>Impacto 
Operacional</t>
  </si>
  <si>
    <t>Impacto Financiero</t>
  </si>
  <si>
    <t>Impacto 
legal</t>
  </si>
  <si>
    <t>Impacto 
Reputacional</t>
  </si>
  <si>
    <t>Impacto Total</t>
  </si>
  <si>
    <t xml:space="preserve"> &gt; 3,75</t>
  </si>
  <si>
    <t>Entre 3,5 y 3,75</t>
  </si>
  <si>
    <t>Entre 3 y 3,5</t>
  </si>
  <si>
    <t>Moderado</t>
  </si>
  <si>
    <t>Entre 2 y 3</t>
  </si>
  <si>
    <t>&lt; 2</t>
  </si>
  <si>
    <t>Clasificación del Impacto</t>
  </si>
  <si>
    <t>Catastrofico</t>
  </si>
  <si>
    <t>Mayor</t>
  </si>
  <si>
    <t>Menor</t>
  </si>
  <si>
    <t>Insignificante</t>
  </si>
  <si>
    <t>Tiempos pico de operación del proceso (indique mes)</t>
  </si>
  <si>
    <t>Tiempos pico de operación del proceso (indique hora)</t>
  </si>
  <si>
    <t>Tiene reportes regulatorios (si rpta si, indique período)</t>
  </si>
  <si>
    <t>Responsable del proceso</t>
  </si>
  <si>
    <t>Cuanto tiempo han esperado por un evento máximo?</t>
  </si>
  <si>
    <t>Tiempos pico de operación del proceso (indique día)</t>
  </si>
  <si>
    <t>RTO</t>
  </si>
  <si>
    <t>Aplicación que
soportan el proceso</t>
  </si>
  <si>
    <t>Descripción</t>
  </si>
  <si>
    <t xml:space="preserve">Magnitud del Impacto Económico
 (Millones $) </t>
  </si>
  <si>
    <t>Catastrófico</t>
  </si>
  <si>
    <t>Impacto Reputacional a nivel de proceso</t>
  </si>
  <si>
    <t>El Tiempo de Recuperación Objetivo (RTO), define el tiempo máximo de recuperación de una aplicación de tal forma que el impacto no afecte a la organización. Encontrar el RTO es definir el punto de equilibrio entre el costo de la estrategia de recuperación y las perdidas por el impacto de la no disponibilidad, si el RTO es muy pequeño entonces la perdidas por el impacto también son pequeñas sin embargo el costo de la estrategia de recuperación es alto, por el contrario si el RTO es muy grande, el costo de la estrategia de recuperación es pequeño, pero las pérdidas por el impacto de la no disponibilidad es alta.</t>
  </si>
  <si>
    <t>1. Objetivos del BIA</t>
  </si>
  <si>
    <t>- Identificar las aplicaciones críticas de la organización y sus interdependencias.
- Identificar el impacto causado a la organización por la interrupción de cada una de las aplicaciones.
- Identificar los recursos mínimos necesarios para una recuperación satisfactoria de las aplicaciones identificadas como críticas.
- Identificar los tiempos de recuperación y los puntos de recuperación de la información.</t>
  </si>
  <si>
    <t>Límite Superior (Menor o igual que)</t>
  </si>
  <si>
    <t>Límite Inferior (Mayor o igual que)</t>
  </si>
  <si>
    <t>Impacto Legal a nivel de proceso</t>
  </si>
  <si>
    <t>Impacto Operacional a nivel de proceso</t>
  </si>
  <si>
    <t xml:space="preserve">Es el punto en el tiempo en el cual los datos deben ser recuperados después de una interrupción de los sistemas.  Este parámetro permite establecer estrategias efectivas de respaldo y alta disponibilidad de las plataformas tecnológicas y sistemas críticos.
Los puntos de recuperación de los sistemas fueron definidos bajo la siguiente clasificación:
- Punto de Fallo: Al recuperarse los sistemas después de una interrupción, los datos deben ser recuperados exactamente en el punto en que se encontraban al momento del fallo o interrupción.
- Cierre de Día: Después de una interrupción los sistemas deben ser recuperados con los datos del cierre del día anterior.
- Cierre de Semana: Después de una interrupción los sistemas deben ser recuperados con los datos del cierre semanal.
Para cada uno de los procesos, se define el RPO de los sistemas críticos que lo soportan.  Cuando varios procesos tienen RPO diferentes para el mismo sistema, se escoge el RPO más bajo.
</t>
  </si>
  <si>
    <t>Calificación</t>
  </si>
  <si>
    <t>Rango de Tiempo de Interrupción Tolerable</t>
  </si>
  <si>
    <t>Entre 0 y 8 Horas</t>
  </si>
  <si>
    <t>Entre 8 y 24 Horas</t>
  </si>
  <si>
    <t>Entre 24 y 48 Horas</t>
  </si>
  <si>
    <t>Entre 2 y 5 Días</t>
  </si>
  <si>
    <t>Entre 5 y 10 Días</t>
  </si>
  <si>
    <t>Punto en el cual deben ser recuperados los datos</t>
  </si>
  <si>
    <t>Código del Proceso</t>
  </si>
  <si>
    <t>Nombre del Proceso</t>
  </si>
  <si>
    <t>Nombre del Subproceso</t>
  </si>
  <si>
    <t>Cantidad de Usuarios Operación en Contingencia?</t>
  </si>
  <si>
    <t>Cantidad de Usuarios Operación Normal?</t>
  </si>
  <si>
    <t>IDENTIFICACIÓN DE TIEMPOS CRÍTICOS DEL PROCESO</t>
  </si>
  <si>
    <t>Tiempo máximo permitido de no disponibilidad  sin impactar considerablemente el proceso</t>
  </si>
  <si>
    <t>Peso-&gt;</t>
  </si>
  <si>
    <t>Clasificación Total Impacto</t>
  </si>
  <si>
    <t>IDENTIFICACIÓN DE IMPACTOS DE LAS APLICACIONES EN EL PROCESO</t>
  </si>
  <si>
    <t>Consolidado de Impactos de las aplicaciones en el proceso</t>
  </si>
  <si>
    <t>Observaciones</t>
  </si>
  <si>
    <t>IDENTIFICACIÓN DE IMPACTO FINAL ASOCIADO AL PROCESO</t>
  </si>
  <si>
    <t>IDENTIFICACIÓN DE IMPACTOS ASOCIADOS AL PROCESO</t>
  </si>
  <si>
    <t>Variables a considerar para el cálculo del impacto</t>
  </si>
  <si>
    <t>Formula de calculo del impacto</t>
  </si>
  <si>
    <t>Justificación</t>
  </si>
  <si>
    <t>Factor de Impacto Financiero</t>
  </si>
  <si>
    <t>Otros factores</t>
  </si>
  <si>
    <t>Penalidades / multas / sanciones por incumplimiento de requerimientos regulatorios</t>
  </si>
  <si>
    <t>Demandas cuantificables por no disponibilidad del servicio</t>
  </si>
  <si>
    <t>Penalidades / multas / sanciones por incumplimiento de requerimientos legales</t>
  </si>
  <si>
    <t>Costo de oportunidad por no cobro o recaudo oportuno de contribuciones</t>
  </si>
  <si>
    <t>Costo de oportunidad por no cobro o recaudo oportuno de multas</t>
  </si>
  <si>
    <t>Impacto Financiero (Entre 0 y 8 Horas)</t>
  </si>
  <si>
    <t>Impacto Financiero (Entre 8 y 24 horas)</t>
  </si>
  <si>
    <t>Impacto Financiero (Entre 24 y 48 horas)</t>
  </si>
  <si>
    <t>Impacto Financiero (Entre 2 y 5 días)</t>
  </si>
  <si>
    <t>Impacto Financiero (Entre 5 y 10 días)</t>
  </si>
  <si>
    <t>Total Impacto Financiero -&gt;</t>
  </si>
  <si>
    <t>Superior a 10 Días</t>
  </si>
  <si>
    <t>Impacto Financiero (mas de 10 días)</t>
  </si>
  <si>
    <t>SUPERINTENDENCIA DE SOCIEDADES</t>
  </si>
  <si>
    <t>SISTEMA DE GESTIÓN INTEGRADO</t>
  </si>
  <si>
    <t>Dispone de Procedimientos Alternos (Manuales)?</t>
  </si>
  <si>
    <t>Nombre del Procedimiento</t>
  </si>
  <si>
    <t>Descripción del Procedimiento</t>
  </si>
  <si>
    <t>Cuanto tiempo puede operar bajo el procedimiento manual?</t>
  </si>
  <si>
    <t>Esta documentado?</t>
  </si>
  <si>
    <t>2. Identificación de Impactos</t>
  </si>
  <si>
    <t>2.1. Impactos Financieros</t>
  </si>
  <si>
    <t>2.2. Impactos Operacional</t>
  </si>
  <si>
    <t>2.3. Impactos Legal</t>
  </si>
  <si>
    <t>2.4. Impactos Reputacional</t>
  </si>
  <si>
    <t>3. Identificación de RTO</t>
  </si>
  <si>
    <t>4. Identificación de RPO</t>
  </si>
  <si>
    <t>Afecta más del 80% de las actividades normales del proceso</t>
  </si>
  <si>
    <t>Afecta menos del 10% de las actividades normales del proceso</t>
  </si>
  <si>
    <t>Afecta entre el 10% y el 30% de las actividades normales del proceso</t>
  </si>
  <si>
    <t>Afecta entre el 30% y el 50% de las actividades normales del proceso</t>
  </si>
  <si>
    <t>Afecta entre el 50% y el 80% de las actividades normales del proceso</t>
  </si>
  <si>
    <t>Conlleva a fallos en firme en contra de la entidad</t>
  </si>
  <si>
    <t xml:space="preserve">Conlleva a acciones constitucionales y demandas </t>
  </si>
  <si>
    <t>Conlleva a Derechos de Petición</t>
  </si>
  <si>
    <t>Conlleva a quejas y/o reclamos</t>
  </si>
  <si>
    <t>Conlleva a multas por organismos de control</t>
  </si>
  <si>
    <t>Mala imagen a nivel nacional e internacional.</t>
  </si>
  <si>
    <t>Mala imagen a nivel de organismos del estado</t>
  </si>
  <si>
    <t>Mala Imagen en el sector (Ministerio)</t>
  </si>
  <si>
    <t>No afecta la imagen de la Entidad o Mala imagen dentro de la Entidad.</t>
  </si>
  <si>
    <t>Deterioro  de la imagen que una persona o grupo externo tiene de la Entidad</t>
  </si>
  <si>
    <t>RTO (Tiempo de Interrupción tolerable)</t>
  </si>
  <si>
    <t>Sobrecostos de operación</t>
  </si>
  <si>
    <t>Frecuencia con la cual se debe respaldar la información</t>
  </si>
  <si>
    <t>ANEXO ANÁLISIS DE IMPACTO EN EL NEGOCIO</t>
  </si>
  <si>
    <t>METODOLOGÍA ANÁLISIS DE IMPACTO  - BIA -</t>
  </si>
  <si>
    <t xml:space="preserve">ANALISIS DE IMPACTO </t>
  </si>
  <si>
    <t>Seleccione el registro a diligenciar</t>
  </si>
  <si>
    <t>SISTEMA DE GESTION INTEGRADO</t>
  </si>
  <si>
    <t>FORMATO: ANALISIS DE IMPACTO</t>
  </si>
  <si>
    <t>Pag 1 de 1</t>
  </si>
  <si>
    <t>CONTINGENCIAS</t>
  </si>
  <si>
    <t>Actividad</t>
  </si>
  <si>
    <t>PROCESO: GESTION DE INFRAESTRUCTURA Y TECNOLOGIAS DE INFORMACION</t>
  </si>
  <si>
    <t>Código: GINT-F-005</t>
  </si>
  <si>
    <t>Versión: 001</t>
  </si>
  <si>
    <t>Fecha: 24/02/2014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</si>
</sst>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quot;$&quot;\ * #,##0.00_ ;_ &quot;$&quot;\ * \-#,##0.00_ ;_ &quot;$&quot;\ * &quot;-&quot;??_ ;_ @_ "/>
    <numFmt numFmtId="165" formatCode="_ [$€-2]\ * #,##0.00_ ;_ [$€-2]\ * \-#,##0.00_ ;_ [$€-2]\ * &quot;-&quot;??_ "/>
    <numFmt numFmtId="166" formatCode="&quot;$&quot;\ #,##0"/>
    <numFmt numFmtId="167" formatCode="_([$$-240A]\ * #,##0_);_([$$-240A]\ * \(#,##0\);_([$$-240A]\ * &quot;-&quot;??_);_(@_)"/>
  </numFmts>
  <fonts count="43" x14ac:knownFonts="1">
    <font>
      <sz val="10"/>
      <name val="Arial"/>
    </font>
    <font>
      <sz val="10"/>
      <name val="Arial"/>
      <family val="2"/>
    </font>
    <font>
      <sz val="10"/>
      <name val="Helv"/>
      <family val="2"/>
    </font>
    <font>
      <sz val="11"/>
      <color indexed="8"/>
      <name val="Calibri"/>
      <family val="2"/>
    </font>
    <font>
      <sz val="11"/>
      <color indexed="9"/>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sz val="10"/>
      <name val="Arial"/>
      <family val="2"/>
    </font>
    <font>
      <b/>
      <sz val="11"/>
      <color indexed="63"/>
      <name val="Calibri"/>
      <family val="2"/>
    </font>
    <font>
      <b/>
      <sz val="10"/>
      <color indexed="8"/>
      <name val="Arial"/>
      <family val="2"/>
    </font>
    <font>
      <b/>
      <sz val="10"/>
      <color indexed="39"/>
      <name val="Arial"/>
      <family val="2"/>
    </font>
    <font>
      <sz val="10"/>
      <color indexed="8"/>
      <name val="Arial"/>
      <family val="2"/>
    </font>
    <font>
      <b/>
      <sz val="12"/>
      <color indexed="8"/>
      <name val="Arial"/>
      <family val="2"/>
    </font>
    <font>
      <sz val="10"/>
      <color indexed="8"/>
      <name val="Arial"/>
      <family val="2"/>
    </font>
    <font>
      <sz val="10"/>
      <color indexed="39"/>
      <name val="Arial"/>
      <family val="2"/>
    </font>
    <font>
      <b/>
      <sz val="20"/>
      <color indexed="62"/>
      <name val="Arial"/>
      <family val="2"/>
    </font>
    <font>
      <sz val="10"/>
      <color indexed="10"/>
      <name val="Arial"/>
      <family val="2"/>
    </font>
    <font>
      <sz val="9"/>
      <color indexed="48"/>
      <name val="Arial"/>
      <family val="2"/>
    </font>
    <font>
      <sz val="11"/>
      <color indexed="10"/>
      <name val="Calibri"/>
      <family val="2"/>
    </font>
    <font>
      <i/>
      <sz val="11"/>
      <color indexed="23"/>
      <name val="Calibri"/>
      <family val="2"/>
    </font>
    <font>
      <b/>
      <sz val="18"/>
      <color indexed="56"/>
      <name val="Cambria"/>
      <family val="2"/>
    </font>
    <font>
      <b/>
      <sz val="13"/>
      <color indexed="56"/>
      <name val="Calibri"/>
      <family val="2"/>
    </font>
    <font>
      <b/>
      <sz val="11"/>
      <color indexed="8"/>
      <name val="Calibri"/>
      <family val="2"/>
    </font>
    <font>
      <sz val="8"/>
      <name val="Arial"/>
      <family val="2"/>
    </font>
    <font>
      <b/>
      <sz val="10"/>
      <name val="Arial"/>
      <family val="2"/>
    </font>
    <font>
      <b/>
      <sz val="11"/>
      <name val="Calibri"/>
      <family val="2"/>
    </font>
    <font>
      <sz val="10"/>
      <color indexed="8"/>
      <name val="Arial Narrow"/>
      <family val="2"/>
    </font>
    <font>
      <b/>
      <sz val="14"/>
      <color indexed="9"/>
      <name val="Calibri"/>
      <family val="2"/>
    </font>
    <font>
      <sz val="11"/>
      <name val="Arial"/>
      <family val="2"/>
    </font>
    <font>
      <b/>
      <sz val="12"/>
      <color indexed="56"/>
      <name val="Calibri"/>
      <family val="2"/>
    </font>
    <font>
      <b/>
      <sz val="8"/>
      <color indexed="8"/>
      <name val="Arial"/>
      <family val="2"/>
    </font>
    <font>
      <b/>
      <sz val="14"/>
      <color indexed="8"/>
      <name val="Calibri"/>
      <family val="2"/>
    </font>
    <font>
      <sz val="10"/>
      <color indexed="9"/>
      <name val="Arial"/>
      <family val="2"/>
    </font>
    <font>
      <sz val="8"/>
      <name val="Arial"/>
      <family val="2"/>
    </font>
    <font>
      <b/>
      <sz val="14"/>
      <name val="Arial"/>
      <family val="2"/>
    </font>
    <font>
      <sz val="12"/>
      <name val="Arial"/>
      <family val="2"/>
    </font>
    <font>
      <b/>
      <sz val="9"/>
      <name val="Arial"/>
      <family val="2"/>
    </font>
    <font>
      <b/>
      <sz val="12"/>
      <name val="Calibri"/>
      <family val="2"/>
    </font>
  </fonts>
  <fills count="5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43"/>
        <bgColor indexed="64"/>
      </patternFill>
    </fill>
    <fill>
      <patternFill patternType="solid">
        <fgColor indexed="24"/>
        <bgColor indexed="8"/>
      </patternFill>
    </fill>
    <fill>
      <patternFill patternType="solid">
        <fgColor indexed="50"/>
      </patternFill>
    </fill>
    <fill>
      <patternFill patternType="lightUp">
        <fgColor indexed="48"/>
        <bgColor indexed="15"/>
      </patternFill>
    </fill>
    <fill>
      <patternFill patternType="solid">
        <fgColor indexed="15"/>
        <bgColor indexed="43"/>
      </patternFill>
    </fill>
    <fill>
      <patternFill patternType="solid">
        <fgColor indexed="54"/>
        <bgColor indexed="64"/>
      </patternFill>
    </fill>
    <fill>
      <patternFill patternType="solid">
        <fgColor indexed="40"/>
      </patternFill>
    </fill>
    <fill>
      <patternFill patternType="solid">
        <fgColor indexed="15"/>
        <bgColor indexed="13"/>
      </patternFill>
    </fill>
    <fill>
      <patternFill patternType="solid">
        <fgColor indexed="40"/>
        <bgColor indexed="64"/>
      </patternFill>
    </fill>
    <fill>
      <patternFill patternType="solid">
        <fgColor indexed="44"/>
        <bgColor indexed="64"/>
      </patternFill>
    </fill>
    <fill>
      <patternFill patternType="solid">
        <fgColor indexed="41"/>
        <bgColor indexed="64"/>
      </patternFill>
    </fill>
    <fill>
      <patternFill patternType="solid">
        <fgColor indexed="26"/>
        <bgColor indexed="64"/>
      </patternFill>
    </fill>
    <fill>
      <patternFill patternType="solid">
        <fgColor indexed="9"/>
      </patternFill>
    </fill>
    <fill>
      <patternFill patternType="solid">
        <fgColor indexed="41"/>
      </patternFill>
    </fill>
    <fill>
      <patternFill patternType="solid">
        <fgColor indexed="41"/>
        <bgColor indexed="26"/>
      </patternFill>
    </fill>
    <fill>
      <patternFill patternType="solid">
        <fgColor indexed="24"/>
        <bgColor indexed="22"/>
      </patternFill>
    </fill>
    <fill>
      <patternFill patternType="solid">
        <fgColor indexed="14"/>
        <bgColor indexed="64"/>
      </patternFill>
    </fill>
    <fill>
      <patternFill patternType="solid">
        <fgColor indexed="22"/>
        <bgColor indexed="64"/>
      </patternFill>
    </fill>
    <fill>
      <patternFill patternType="solid">
        <fgColor indexed="23"/>
        <bgColor indexed="64"/>
      </patternFill>
    </fill>
    <fill>
      <patternFill patternType="solid">
        <fgColor indexed="10"/>
        <bgColor indexed="64"/>
      </patternFill>
    </fill>
    <fill>
      <patternFill patternType="solid">
        <fgColor indexed="51"/>
        <bgColor indexed="64"/>
      </patternFill>
    </fill>
    <fill>
      <patternFill patternType="solid">
        <fgColor indexed="13"/>
        <bgColor indexed="64"/>
      </patternFill>
    </fill>
    <fill>
      <patternFill patternType="solid">
        <fgColor indexed="11"/>
        <bgColor indexed="64"/>
      </patternFill>
    </fill>
    <fill>
      <patternFill patternType="solid">
        <fgColor indexed="9"/>
        <bgColor indexed="64"/>
      </patternFill>
    </fill>
    <fill>
      <patternFill patternType="solid">
        <fgColor indexed="31"/>
        <bgColor indexed="64"/>
      </patternFill>
    </fill>
    <fill>
      <patternFill patternType="solid">
        <fgColor indexed="55"/>
        <bgColor indexed="64"/>
      </patternFill>
    </fill>
    <fill>
      <patternFill patternType="solid">
        <fgColor indexed="63"/>
        <bgColor indexed="64"/>
      </patternFill>
    </fill>
    <fill>
      <patternFill patternType="solid">
        <fgColor rgb="FF962D46"/>
        <bgColor indexed="64"/>
      </patternFill>
    </fill>
  </fills>
  <borders count="3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style="thin">
        <color indexed="64"/>
      </bottom>
      <diagonal/>
    </border>
    <border>
      <left style="thin">
        <color indexed="64"/>
      </left>
      <right style="double">
        <color indexed="63"/>
      </right>
      <top style="thin">
        <color indexed="64"/>
      </top>
      <bottom style="double">
        <color indexed="63"/>
      </bottom>
      <diagonal/>
    </border>
    <border>
      <left style="double">
        <color indexed="63"/>
      </left>
      <right style="double">
        <color indexed="63"/>
      </right>
      <top style="thin">
        <color indexed="64"/>
      </top>
      <bottom style="double">
        <color indexed="63"/>
      </bottom>
      <diagonal/>
    </border>
    <border>
      <left style="double">
        <color indexed="63"/>
      </left>
      <right style="thin">
        <color indexed="64"/>
      </right>
      <top style="thin">
        <color indexed="64"/>
      </top>
      <bottom style="double">
        <color indexed="63"/>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s>
  <cellStyleXfs count="87">
    <xf numFmtId="0" fontId="0" fillId="0" borderId="0"/>
    <xf numFmtId="0" fontId="3" fillId="2"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4" fillId="12"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5" fillId="16" borderId="1" applyNumberFormat="0" applyAlignment="0" applyProtection="0"/>
    <xf numFmtId="0" fontId="6" fillId="17" borderId="2" applyNumberFormat="0" applyAlignment="0" applyProtection="0"/>
    <xf numFmtId="0" fontId="7" fillId="0" borderId="3" applyNumberFormat="0" applyFill="0" applyAlignment="0" applyProtection="0"/>
    <xf numFmtId="0" fontId="8" fillId="0" borderId="0" applyNumberFormat="0" applyFill="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0" borderId="0" applyNumberFormat="0" applyBorder="0" applyAlignment="0" applyProtection="0"/>
    <xf numFmtId="0" fontId="4" fillId="13" borderId="0" applyNumberFormat="0" applyBorder="0" applyAlignment="0" applyProtection="0"/>
    <xf numFmtId="0" fontId="4" fillId="14" borderId="0" applyNumberFormat="0" applyBorder="0" applyAlignment="0" applyProtection="0"/>
    <xf numFmtId="0" fontId="4" fillId="21" borderId="0" applyNumberFormat="0" applyBorder="0" applyAlignment="0" applyProtection="0"/>
    <xf numFmtId="0" fontId="9" fillId="7" borderId="1" applyNumberFormat="0" applyAlignment="0" applyProtection="0"/>
    <xf numFmtId="0" fontId="2" fillId="0" borderId="0"/>
    <xf numFmtId="165" fontId="1" fillId="0" borderId="0" applyFont="0" applyFill="0" applyBorder="0" applyAlignment="0" applyProtection="0"/>
    <xf numFmtId="0" fontId="1" fillId="0" borderId="0" applyNumberFormat="0" applyFont="0" applyFill="0" applyBorder="0" applyAlignment="0" applyProtection="0"/>
    <xf numFmtId="0" fontId="10" fillId="3" borderId="0" applyNumberFormat="0" applyBorder="0" applyAlignment="0" applyProtection="0"/>
    <xf numFmtId="164" fontId="1" fillId="0" borderId="0" applyFont="0" applyFill="0" applyBorder="0" applyAlignment="0" applyProtection="0"/>
    <xf numFmtId="0" fontId="11" fillId="22" borderId="0" applyNumberFormat="0" applyBorder="0" applyAlignment="0" applyProtection="0"/>
    <xf numFmtId="0" fontId="12" fillId="0" borderId="0"/>
    <xf numFmtId="0" fontId="12" fillId="0" borderId="0"/>
    <xf numFmtId="0" fontId="2" fillId="0" borderId="0"/>
    <xf numFmtId="0" fontId="12" fillId="23" borderId="4" applyNumberFormat="0" applyFont="0" applyAlignment="0" applyProtection="0"/>
    <xf numFmtId="9" fontId="1" fillId="0" borderId="0" applyFont="0" applyFill="0" applyBorder="0" applyAlignment="0" applyProtection="0"/>
    <xf numFmtId="0" fontId="13" fillId="16" borderId="5" applyNumberFormat="0" applyAlignment="0" applyProtection="0"/>
    <xf numFmtId="4" fontId="14" fillId="16" borderId="6" applyNumberFormat="0" applyProtection="0">
      <alignment vertical="center"/>
    </xf>
    <xf numFmtId="4" fontId="15" fillId="24" borderId="6" applyNumberFormat="0" applyProtection="0">
      <alignment vertical="center"/>
    </xf>
    <xf numFmtId="4" fontId="14" fillId="16" borderId="6" applyNumberFormat="0" applyProtection="0">
      <alignment horizontal="left" vertical="center" indent="1"/>
    </xf>
    <xf numFmtId="0" fontId="14" fillId="24" borderId="6" applyNumberFormat="0" applyProtection="0">
      <alignment horizontal="left" vertical="top" indent="1"/>
    </xf>
    <xf numFmtId="4" fontId="14" fillId="25" borderId="0" applyNumberFormat="0" applyProtection="0">
      <alignment horizontal="left" vertical="center" indent="1"/>
    </xf>
    <xf numFmtId="4" fontId="16" fillId="3" borderId="6" applyNumberFormat="0" applyProtection="0">
      <alignment horizontal="right" vertical="center"/>
    </xf>
    <xf numFmtId="4" fontId="16" fillId="9" borderId="6" applyNumberFormat="0" applyProtection="0">
      <alignment horizontal="right" vertical="center"/>
    </xf>
    <xf numFmtId="4" fontId="16" fillId="19" borderId="6" applyNumberFormat="0" applyProtection="0">
      <alignment horizontal="right" vertical="center"/>
    </xf>
    <xf numFmtId="4" fontId="16" fillId="11" borderId="6" applyNumberFormat="0" applyProtection="0">
      <alignment horizontal="right" vertical="center"/>
    </xf>
    <xf numFmtId="4" fontId="16" fillId="15" borderId="6" applyNumberFormat="0" applyProtection="0">
      <alignment horizontal="right" vertical="center"/>
    </xf>
    <xf numFmtId="4" fontId="16" fillId="21" borderId="6" applyNumberFormat="0" applyProtection="0">
      <alignment horizontal="right" vertical="center"/>
    </xf>
    <xf numFmtId="4" fontId="16" fillId="20" borderId="6" applyNumberFormat="0" applyProtection="0">
      <alignment horizontal="right" vertical="center"/>
    </xf>
    <xf numFmtId="4" fontId="16" fillId="26" borderId="6" applyNumberFormat="0" applyProtection="0">
      <alignment horizontal="right" vertical="center"/>
    </xf>
    <xf numFmtId="4" fontId="16" fillId="10" borderId="6" applyNumberFormat="0" applyProtection="0">
      <alignment horizontal="right" vertical="center"/>
    </xf>
    <xf numFmtId="4" fontId="14" fillId="27" borderId="7" applyNumberFormat="0" applyProtection="0">
      <alignment horizontal="left" vertical="center" indent="1"/>
    </xf>
    <xf numFmtId="4" fontId="16" fillId="28" borderId="0" applyNumberFormat="0" applyProtection="0">
      <alignment horizontal="left" vertical="center" indent="1"/>
    </xf>
    <xf numFmtId="4" fontId="17" fillId="29" borderId="0" applyNumberFormat="0" applyProtection="0">
      <alignment horizontal="left" vertical="center" indent="1"/>
    </xf>
    <xf numFmtId="4" fontId="16" fillId="30" borderId="6" applyNumberFormat="0" applyProtection="0">
      <alignment horizontal="right" vertical="center"/>
    </xf>
    <xf numFmtId="4" fontId="18" fillId="31" borderId="0" applyNumberFormat="0" applyProtection="0">
      <alignment horizontal="left" vertical="center" indent="1"/>
    </xf>
    <xf numFmtId="4" fontId="18" fillId="25" borderId="0" applyNumberFormat="0" applyProtection="0">
      <alignment horizontal="left" vertical="center" indent="1"/>
    </xf>
    <xf numFmtId="0" fontId="1" fillId="29" borderId="6" applyNumberFormat="0" applyProtection="0">
      <alignment horizontal="left" vertical="center" indent="1"/>
    </xf>
    <xf numFmtId="0" fontId="1" fillId="29" borderId="6" applyNumberFormat="0" applyProtection="0">
      <alignment horizontal="left" vertical="top" indent="1"/>
    </xf>
    <xf numFmtId="0" fontId="1" fillId="32" borderId="6" applyNumberFormat="0" applyProtection="0">
      <alignment horizontal="left" vertical="center" indent="1"/>
    </xf>
    <xf numFmtId="0" fontId="1" fillId="32" borderId="6" applyNumberFormat="0" applyProtection="0">
      <alignment horizontal="left" vertical="top" indent="1"/>
    </xf>
    <xf numFmtId="0" fontId="1" fillId="33" borderId="6" applyNumberFormat="0" applyProtection="0">
      <alignment horizontal="left" vertical="center" indent="1"/>
    </xf>
    <xf numFmtId="0" fontId="1" fillId="33" borderId="6" applyNumberFormat="0" applyProtection="0">
      <alignment horizontal="left" vertical="top" indent="1"/>
    </xf>
    <xf numFmtId="0" fontId="1" fillId="34" borderId="6" applyNumberFormat="0" applyProtection="0">
      <alignment horizontal="left" vertical="center" indent="1"/>
    </xf>
    <xf numFmtId="0" fontId="1" fillId="34" borderId="6" applyNumberFormat="0" applyProtection="0">
      <alignment horizontal="left" vertical="top" indent="1"/>
    </xf>
    <xf numFmtId="4" fontId="16" fillId="35" borderId="6" applyNumberFormat="0" applyProtection="0">
      <alignment vertical="center"/>
    </xf>
    <xf numFmtId="4" fontId="19" fillId="35" borderId="6" applyNumberFormat="0" applyProtection="0">
      <alignment vertical="center"/>
    </xf>
    <xf numFmtId="4" fontId="16" fillId="35" borderId="6" applyNumberFormat="0" applyProtection="0">
      <alignment horizontal="left" vertical="center" indent="1"/>
    </xf>
    <xf numFmtId="0" fontId="16" fillId="35" borderId="6" applyNumberFormat="0" applyProtection="0">
      <alignment horizontal="left" vertical="top" indent="1"/>
    </xf>
    <xf numFmtId="4" fontId="16" fillId="36" borderId="6" applyNumberFormat="0" applyProtection="0">
      <alignment horizontal="right" vertical="center"/>
    </xf>
    <xf numFmtId="4" fontId="19" fillId="37" borderId="6" applyNumberFormat="0" applyProtection="0">
      <alignment horizontal="right" vertical="center"/>
    </xf>
    <xf numFmtId="4" fontId="16" fillId="38" borderId="6" applyNumberFormat="0" applyProtection="0">
      <alignment horizontal="left" vertical="center" indent="1"/>
    </xf>
    <xf numFmtId="0" fontId="16" fillId="39" borderId="6" applyNumberFormat="0" applyProtection="0">
      <alignment horizontal="left" vertical="top" indent="1"/>
    </xf>
    <xf numFmtId="4" fontId="20" fillId="0" borderId="0" applyNumberFormat="0" applyProtection="0">
      <alignment horizontal="left" vertical="center" indent="1"/>
    </xf>
    <xf numFmtId="4" fontId="21" fillId="37" borderId="6" applyNumberFormat="0" applyProtection="0">
      <alignment horizontal="right" vertical="center"/>
    </xf>
    <xf numFmtId="49" fontId="22" fillId="40" borderId="0"/>
    <xf numFmtId="0" fontId="23" fillId="0" borderId="0" applyNumberFormat="0" applyFill="0" applyBorder="0" applyAlignment="0" applyProtection="0"/>
    <xf numFmtId="0" fontId="24" fillId="0" borderId="0" applyNumberFormat="0" applyFill="0" applyBorder="0" applyAlignment="0" applyProtection="0"/>
    <xf numFmtId="0" fontId="25" fillId="0" borderId="0" applyNumberFormat="0" applyFill="0" applyBorder="0" applyAlignment="0" applyProtection="0"/>
    <xf numFmtId="0" fontId="26" fillId="0" borderId="8" applyNumberFormat="0" applyFill="0" applyAlignment="0" applyProtection="0"/>
    <xf numFmtId="0" fontId="8" fillId="0" borderId="9" applyNumberFormat="0" applyFill="0" applyAlignment="0" applyProtection="0"/>
    <xf numFmtId="0" fontId="27" fillId="0" borderId="10" applyNumberFormat="0" applyFill="0" applyAlignment="0" applyProtection="0"/>
  </cellStyleXfs>
  <cellXfs count="120">
    <xf numFmtId="0" fontId="0" fillId="0" borderId="0" xfId="0"/>
    <xf numFmtId="0" fontId="0" fillId="0" borderId="0" xfId="0" applyAlignment="1">
      <alignment wrapText="1"/>
    </xf>
    <xf numFmtId="0" fontId="12" fillId="0" borderId="0" xfId="0" applyFont="1" applyAlignment="1">
      <alignment wrapText="1"/>
    </xf>
    <xf numFmtId="0" fontId="12" fillId="0" borderId="11" xfId="0" applyFont="1" applyBorder="1" applyAlignment="1">
      <alignment horizontal="center" vertical="center" wrapText="1"/>
    </xf>
    <xf numFmtId="0" fontId="12" fillId="0" borderId="11" xfId="38" applyFont="1" applyBorder="1" applyAlignment="1">
      <alignment horizontal="center" vertical="center" wrapText="1"/>
    </xf>
    <xf numFmtId="0" fontId="0" fillId="0" borderId="11" xfId="0" applyBorder="1" applyAlignment="1">
      <alignment vertical="center" wrapText="1"/>
    </xf>
    <xf numFmtId="0" fontId="0" fillId="41" borderId="0" xfId="0" applyFill="1" applyAlignment="1">
      <alignment vertical="center"/>
    </xf>
    <xf numFmtId="0" fontId="12" fillId="0" borderId="11" xfId="0" applyFont="1" applyBorder="1" applyAlignment="1">
      <alignment horizontal="left" vertical="center"/>
    </xf>
    <xf numFmtId="0" fontId="12" fillId="0" borderId="11" xfId="0" applyFont="1" applyBorder="1" applyAlignment="1">
      <alignment horizontal="left" vertical="center" wrapText="1"/>
    </xf>
    <xf numFmtId="0" fontId="29" fillId="41" borderId="11" xfId="0" applyFont="1" applyFill="1" applyBorder="1" applyAlignment="1">
      <alignment horizontal="center" vertical="center" wrapText="1"/>
    </xf>
    <xf numFmtId="0" fontId="0" fillId="0" borderId="11" xfId="0" applyBorder="1" applyAlignment="1">
      <alignment horizontal="center" vertical="center"/>
    </xf>
    <xf numFmtId="166" fontId="0" fillId="0" borderId="11" xfId="34" applyNumberFormat="1" applyFont="1" applyBorder="1" applyAlignment="1">
      <alignment horizontal="right" vertical="center"/>
    </xf>
    <xf numFmtId="0" fontId="29" fillId="41" borderId="12" xfId="0" applyFont="1" applyFill="1" applyBorder="1" applyAlignment="1">
      <alignment horizontal="center" vertical="center" wrapText="1"/>
    </xf>
    <xf numFmtId="0" fontId="12" fillId="0" borderId="13" xfId="0" applyFont="1" applyBorder="1" applyAlignment="1">
      <alignment horizontal="left" vertical="center"/>
    </xf>
    <xf numFmtId="0" fontId="0" fillId="42" borderId="0" xfId="0" applyFill="1" applyAlignment="1">
      <alignment vertical="center"/>
    </xf>
    <xf numFmtId="0" fontId="33" fillId="42" borderId="0" xfId="0" applyFont="1" applyFill="1" applyAlignment="1">
      <alignment vertical="center"/>
    </xf>
    <xf numFmtId="0" fontId="33" fillId="41" borderId="0" xfId="0" applyFont="1" applyFill="1" applyAlignment="1">
      <alignment vertical="center"/>
    </xf>
    <xf numFmtId="0" fontId="12" fillId="41" borderId="11" xfId="0" applyFont="1" applyFill="1" applyBorder="1" applyAlignment="1">
      <alignment horizontal="center" vertical="center" wrapText="1"/>
    </xf>
    <xf numFmtId="0" fontId="0" fillId="42" borderId="0" xfId="0" applyFill="1" applyAlignment="1">
      <alignment wrapText="1"/>
    </xf>
    <xf numFmtId="0" fontId="12" fillId="42" borderId="0" xfId="0" applyFont="1" applyFill="1" applyAlignment="1">
      <alignment wrapText="1"/>
    </xf>
    <xf numFmtId="0" fontId="0" fillId="41" borderId="0" xfId="0" applyFill="1" applyAlignment="1">
      <alignment wrapText="1"/>
    </xf>
    <xf numFmtId="0" fontId="12" fillId="41" borderId="0" xfId="0" applyFont="1" applyFill="1" applyAlignment="1">
      <alignment wrapText="1"/>
    </xf>
    <xf numFmtId="0" fontId="18" fillId="41" borderId="0" xfId="0" applyFont="1" applyFill="1" applyAlignment="1">
      <alignment wrapText="1"/>
    </xf>
    <xf numFmtId="2" fontId="0" fillId="0" borderId="11" xfId="0" applyNumberFormat="1" applyBorder="1" applyAlignment="1">
      <alignment vertical="center"/>
    </xf>
    <xf numFmtId="0" fontId="0" fillId="0" borderId="11" xfId="0" applyBorder="1" applyAlignment="1">
      <alignment horizontal="center" vertical="center" wrapText="1"/>
    </xf>
    <xf numFmtId="0" fontId="29" fillId="41" borderId="12" xfId="0" applyFont="1" applyFill="1" applyBorder="1" applyAlignment="1">
      <alignment horizontal="right" vertical="center"/>
    </xf>
    <xf numFmtId="0" fontId="29" fillId="41" borderId="14" xfId="0" applyFont="1" applyFill="1" applyBorder="1" applyAlignment="1">
      <alignment horizontal="left" vertical="center"/>
    </xf>
    <xf numFmtId="10" fontId="29" fillId="41" borderId="15" xfId="0" applyNumberFormat="1" applyFont="1" applyFill="1" applyBorder="1" applyAlignment="1">
      <alignment horizontal="left" vertical="center"/>
    </xf>
    <xf numFmtId="10" fontId="29" fillId="41" borderId="15" xfId="40" applyNumberFormat="1" applyFont="1" applyFill="1" applyBorder="1" applyAlignment="1">
      <alignment horizontal="left" vertical="center"/>
    </xf>
    <xf numFmtId="0" fontId="0" fillId="0" borderId="11" xfId="0" applyBorder="1"/>
    <xf numFmtId="0" fontId="27" fillId="0" borderId="11" xfId="0" applyFont="1" applyBorder="1" applyAlignment="1">
      <alignment vertical="top"/>
    </xf>
    <xf numFmtId="1" fontId="30" fillId="43" borderId="11" xfId="0" applyNumberFormat="1" applyFont="1" applyFill="1" applyBorder="1" applyAlignment="1">
      <alignment horizontal="center"/>
    </xf>
    <xf numFmtId="1" fontId="30" fillId="44" borderId="11" xfId="0" applyNumberFormat="1" applyFont="1" applyFill="1" applyBorder="1" applyAlignment="1">
      <alignment horizontal="center"/>
    </xf>
    <xf numFmtId="1" fontId="30" fillId="45" borderId="11" xfId="0" applyNumberFormat="1" applyFont="1" applyFill="1" applyBorder="1" applyAlignment="1">
      <alignment horizontal="center"/>
    </xf>
    <xf numFmtId="0" fontId="30" fillId="46" borderId="11" xfId="0" applyFont="1" applyFill="1" applyBorder="1" applyAlignment="1">
      <alignment horizontal="center"/>
    </xf>
    <xf numFmtId="0" fontId="30" fillId="0" borderId="11" xfId="0" applyFont="1" applyBorder="1" applyAlignment="1">
      <alignment horizontal="center"/>
    </xf>
    <xf numFmtId="0" fontId="29" fillId="41" borderId="11" xfId="38" applyFont="1" applyFill="1" applyBorder="1" applyAlignment="1">
      <alignment horizontal="center" vertical="center" wrapText="1"/>
    </xf>
    <xf numFmtId="0" fontId="12" fillId="0" borderId="11" xfId="38" applyFont="1" applyBorder="1" applyAlignment="1">
      <alignment horizontal="left" vertical="center" wrapText="1"/>
    </xf>
    <xf numFmtId="0" fontId="0" fillId="47" borderId="0" xfId="0" applyFill="1" applyAlignment="1">
      <alignment wrapText="1"/>
    </xf>
    <xf numFmtId="0" fontId="12" fillId="47" borderId="0" xfId="0" applyFont="1" applyFill="1" applyAlignment="1">
      <alignment wrapText="1"/>
    </xf>
    <xf numFmtId="0" fontId="29" fillId="41" borderId="11" xfId="38" applyFont="1" applyFill="1" applyBorder="1" applyAlignment="1">
      <alignment horizontal="right" vertical="center" wrapText="1"/>
    </xf>
    <xf numFmtId="2" fontId="0" fillId="0" borderId="11" xfId="0" applyNumberFormat="1" applyBorder="1" applyAlignment="1">
      <alignment horizontal="center" vertical="center"/>
    </xf>
    <xf numFmtId="2" fontId="29" fillId="41" borderId="11" xfId="0" applyNumberFormat="1" applyFont="1" applyFill="1" applyBorder="1" applyAlignment="1">
      <alignment horizontal="center" vertical="center"/>
    </xf>
    <xf numFmtId="167" fontId="12" fillId="0" borderId="11" xfId="34" applyNumberFormat="1" applyFont="1" applyFill="1" applyBorder="1" applyAlignment="1">
      <alignment horizontal="left" vertical="center" wrapText="1"/>
    </xf>
    <xf numFmtId="167" fontId="12" fillId="0" borderId="11" xfId="38" applyNumberFormat="1" applyFont="1" applyBorder="1" applyAlignment="1">
      <alignment horizontal="left" vertical="center" wrapText="1"/>
    </xf>
    <xf numFmtId="167" fontId="12" fillId="41" borderId="11" xfId="38" applyNumberFormat="1" applyFont="1" applyFill="1" applyBorder="1" applyAlignment="1">
      <alignment horizontal="center" vertical="center" wrapText="1"/>
    </xf>
    <xf numFmtId="0" fontId="31" fillId="0" borderId="11" xfId="0" applyFont="1" applyBorder="1" applyAlignment="1">
      <alignment horizontal="left" vertical="center" wrapText="1"/>
    </xf>
    <xf numFmtId="0" fontId="12" fillId="47" borderId="11" xfId="0" applyFont="1" applyFill="1" applyBorder="1" applyAlignment="1">
      <alignment horizontal="center" vertical="center" wrapText="1"/>
    </xf>
    <xf numFmtId="0" fontId="0" fillId="0" borderId="16" xfId="0" applyBorder="1"/>
    <xf numFmtId="0" fontId="0" fillId="0" borderId="17" xfId="0" applyBorder="1"/>
    <xf numFmtId="0" fontId="40" fillId="0" borderId="16" xfId="0" applyFont="1" applyBorder="1" applyAlignment="1">
      <alignment horizontal="left"/>
    </xf>
    <xf numFmtId="0" fontId="40" fillId="0" borderId="0" xfId="0" applyFont="1" applyAlignment="1">
      <alignment horizontal="left"/>
    </xf>
    <xf numFmtId="0" fontId="40" fillId="0" borderId="17" xfId="0" applyFont="1" applyBorder="1" applyAlignment="1">
      <alignment horizontal="left"/>
    </xf>
    <xf numFmtId="0" fontId="0" fillId="0" borderId="18" xfId="0" applyBorder="1"/>
    <xf numFmtId="0" fontId="0" fillId="0" borderId="19" xfId="0" applyBorder="1"/>
    <xf numFmtId="0" fontId="0" fillId="0" borderId="20" xfId="0" applyBorder="1"/>
    <xf numFmtId="0" fontId="0" fillId="0" borderId="22" xfId="0" applyBorder="1"/>
    <xf numFmtId="0" fontId="1" fillId="0" borderId="23" xfId="0" applyFont="1" applyBorder="1"/>
    <xf numFmtId="0" fontId="1" fillId="0" borderId="21" xfId="0" applyFont="1" applyBorder="1"/>
    <xf numFmtId="0" fontId="39" fillId="51" borderId="24" xfId="0" applyFont="1" applyFill="1" applyBorder="1" applyAlignment="1">
      <alignment horizontal="center" vertical="center"/>
    </xf>
    <xf numFmtId="0" fontId="39" fillId="51" borderId="25" xfId="0" applyFont="1" applyFill="1" applyBorder="1" applyAlignment="1">
      <alignment horizontal="center" vertical="center"/>
    </xf>
    <xf numFmtId="0" fontId="39" fillId="51" borderId="26" xfId="0" applyFont="1" applyFill="1" applyBorder="1" applyAlignment="1">
      <alignment horizontal="center" vertical="center"/>
    </xf>
    <xf numFmtId="0" fontId="39" fillId="51" borderId="18" xfId="0" applyFont="1" applyFill="1" applyBorder="1" applyAlignment="1">
      <alignment horizontal="center" vertical="center"/>
    </xf>
    <xf numFmtId="0" fontId="39" fillId="51" borderId="19" xfId="0" applyFont="1" applyFill="1" applyBorder="1" applyAlignment="1">
      <alignment horizontal="center" vertical="center"/>
    </xf>
    <xf numFmtId="0" fontId="39" fillId="51" borderId="20" xfId="0" applyFont="1" applyFill="1" applyBorder="1" applyAlignment="1">
      <alignment horizontal="center" vertical="center"/>
    </xf>
    <xf numFmtId="0" fontId="40" fillId="0" borderId="16" xfId="0" applyFont="1" applyBorder="1" applyAlignment="1">
      <alignment horizontal="left"/>
    </xf>
    <xf numFmtId="0" fontId="40" fillId="0" borderId="0" xfId="0" applyFont="1" applyAlignment="1">
      <alignment horizontal="left"/>
    </xf>
    <xf numFmtId="0" fontId="40" fillId="0" borderId="17" xfId="0" applyFont="1" applyBorder="1" applyAlignment="1">
      <alignment horizontal="left"/>
    </xf>
    <xf numFmtId="0" fontId="0" fillId="0" borderId="23"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41" fillId="0" borderId="23" xfId="0" applyFont="1" applyBorder="1" applyAlignment="1">
      <alignment horizontal="center"/>
    </xf>
    <xf numFmtId="0" fontId="41" fillId="0" borderId="21" xfId="0" applyFont="1" applyBorder="1" applyAlignment="1">
      <alignment horizontal="center"/>
    </xf>
    <xf numFmtId="0" fontId="41" fillId="0" borderId="21" xfId="0" applyFont="1" applyBorder="1" applyAlignment="1">
      <alignment horizontal="center" wrapText="1"/>
    </xf>
    <xf numFmtId="0" fontId="41" fillId="0" borderId="22" xfId="0" applyFont="1" applyBorder="1" applyAlignment="1">
      <alignment horizontal="center"/>
    </xf>
    <xf numFmtId="0" fontId="12" fillId="0" borderId="15" xfId="0" applyFont="1" applyBorder="1" applyAlignment="1">
      <alignment horizontal="left" vertical="center" wrapText="1"/>
    </xf>
    <xf numFmtId="0" fontId="12" fillId="0" borderId="32" xfId="0" applyFont="1" applyBorder="1" applyAlignment="1">
      <alignment horizontal="left" vertical="center" wrapText="1"/>
    </xf>
    <xf numFmtId="0" fontId="12" fillId="0" borderId="33" xfId="0" applyFont="1" applyBorder="1" applyAlignment="1">
      <alignment horizontal="left" vertical="center" wrapText="1"/>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29" fillId="41" borderId="11" xfId="0" applyFont="1" applyFill="1" applyBorder="1" applyAlignment="1">
      <alignment horizontal="left" vertical="center"/>
    </xf>
    <xf numFmtId="0" fontId="29" fillId="41" borderId="11" xfId="0" applyFont="1" applyFill="1" applyBorder="1" applyAlignment="1">
      <alignment horizontal="center" vertical="center" wrapText="1"/>
    </xf>
    <xf numFmtId="0" fontId="0" fillId="0" borderId="11" xfId="0" applyBorder="1" applyAlignment="1">
      <alignment horizontal="left" vertical="center" wrapText="1"/>
    </xf>
    <xf numFmtId="0" fontId="12" fillId="0" borderId="13" xfId="0" applyFont="1" applyBorder="1" applyAlignment="1">
      <alignment horizontal="left" vertical="center" wrapText="1"/>
    </xf>
    <xf numFmtId="0" fontId="12" fillId="0" borderId="14" xfId="0" applyFont="1" applyBorder="1" applyAlignment="1">
      <alignment horizontal="left" vertical="center" wrapText="1"/>
    </xf>
    <xf numFmtId="0" fontId="42" fillId="48" borderId="11" xfId="22" applyFont="1" applyFill="1" applyBorder="1" applyAlignment="1">
      <alignment horizontal="left" vertical="center"/>
    </xf>
    <xf numFmtId="0" fontId="12" fillId="0" borderId="27" xfId="0" applyFont="1" applyBorder="1" applyAlignment="1">
      <alignment horizontal="left" vertical="center" wrapText="1"/>
    </xf>
    <xf numFmtId="0" fontId="34" fillId="48" borderId="11" xfId="22" applyFont="1" applyFill="1" applyBorder="1" applyAlignment="1">
      <alignment horizontal="left" vertical="center"/>
    </xf>
    <xf numFmtId="0" fontId="12" fillId="0" borderId="11" xfId="0" applyFont="1" applyBorder="1" applyAlignment="1">
      <alignment horizontal="left" vertical="center"/>
    </xf>
    <xf numFmtId="0" fontId="32" fillId="51" borderId="28" xfId="20" applyFont="1" applyFill="1" applyBorder="1" applyAlignment="1">
      <alignment horizontal="center" vertical="center"/>
    </xf>
    <xf numFmtId="0" fontId="32" fillId="51" borderId="29" xfId="20" applyFont="1" applyFill="1" applyBorder="1" applyAlignment="1">
      <alignment horizontal="center" vertical="center"/>
    </xf>
    <xf numFmtId="0" fontId="32" fillId="51" borderId="30" xfId="20" applyFont="1" applyFill="1" applyBorder="1" applyAlignment="1">
      <alignment horizontal="center" vertical="center"/>
    </xf>
    <xf numFmtId="0" fontId="12" fillId="0" borderId="13" xfId="0" quotePrefix="1" applyFont="1" applyBorder="1" applyAlignment="1">
      <alignment horizontal="left" vertical="center" wrapText="1"/>
    </xf>
    <xf numFmtId="0" fontId="12" fillId="0" borderId="27" xfId="0" applyFont="1" applyBorder="1" applyAlignment="1">
      <alignment horizontal="left" vertical="center"/>
    </xf>
    <xf numFmtId="0" fontId="29" fillId="41" borderId="12" xfId="0" applyFont="1" applyFill="1" applyBorder="1" applyAlignment="1">
      <alignment horizontal="center" vertical="center" wrapText="1"/>
    </xf>
    <xf numFmtId="0" fontId="29" fillId="41" borderId="31" xfId="0" applyFont="1" applyFill="1" applyBorder="1" applyAlignment="1">
      <alignment horizontal="center" vertical="center" wrapText="1"/>
    </xf>
    <xf numFmtId="0" fontId="29" fillId="41" borderId="15" xfId="0" applyFont="1" applyFill="1" applyBorder="1" applyAlignment="1">
      <alignment horizontal="center" vertical="center" wrapText="1"/>
    </xf>
    <xf numFmtId="0" fontId="29" fillId="41" borderId="14" xfId="0" applyFont="1" applyFill="1" applyBorder="1" applyAlignment="1">
      <alignment horizontal="center" vertical="center" wrapText="1"/>
    </xf>
    <xf numFmtId="0" fontId="35" fillId="47" borderId="13" xfId="20" applyFont="1" applyFill="1" applyBorder="1" applyAlignment="1">
      <alignment horizontal="center" vertical="center" wrapText="1"/>
    </xf>
    <xf numFmtId="0" fontId="35" fillId="47" borderId="27" xfId="20" applyFont="1" applyFill="1" applyBorder="1" applyAlignment="1">
      <alignment horizontal="center" vertical="center" wrapText="1"/>
    </xf>
    <xf numFmtId="0" fontId="36" fillId="47" borderId="11" xfId="20" applyFont="1" applyFill="1" applyBorder="1" applyAlignment="1">
      <alignment horizontal="center" vertical="center"/>
    </xf>
    <xf numFmtId="0" fontId="29" fillId="41" borderId="13" xfId="0" applyFont="1" applyFill="1" applyBorder="1" applyAlignment="1">
      <alignment horizontal="center" vertical="center" wrapText="1"/>
    </xf>
    <xf numFmtId="0" fontId="32" fillId="51" borderId="34" xfId="20" applyFont="1" applyFill="1" applyBorder="1" applyAlignment="1">
      <alignment horizontal="center" vertical="center"/>
    </xf>
    <xf numFmtId="0" fontId="32" fillId="51" borderId="0" xfId="20" applyFont="1" applyFill="1" applyBorder="1" applyAlignment="1">
      <alignment horizontal="center" vertical="center"/>
    </xf>
    <xf numFmtId="0" fontId="29" fillId="49" borderId="11" xfId="0" applyFont="1" applyFill="1" applyBorder="1" applyAlignment="1">
      <alignment horizontal="left" vertical="center" wrapText="1"/>
    </xf>
    <xf numFmtId="0" fontId="12" fillId="0" borderId="32" xfId="0" applyFont="1" applyBorder="1" applyAlignment="1">
      <alignment horizontal="left" vertical="top" wrapText="1"/>
    </xf>
    <xf numFmtId="0" fontId="29" fillId="41" borderId="13" xfId="0" applyFont="1" applyFill="1" applyBorder="1" applyAlignment="1">
      <alignment horizontal="right" vertical="center" wrapText="1"/>
    </xf>
    <xf numFmtId="0" fontId="29" fillId="41" borderId="27" xfId="0" applyFont="1" applyFill="1" applyBorder="1" applyAlignment="1">
      <alignment horizontal="right" vertical="center" wrapText="1"/>
    </xf>
    <xf numFmtId="0" fontId="29" fillId="41" borderId="14" xfId="0" applyFont="1" applyFill="1" applyBorder="1" applyAlignment="1">
      <alignment horizontal="right" vertical="center" wrapText="1"/>
    </xf>
    <xf numFmtId="0" fontId="37" fillId="50" borderId="13" xfId="0" applyFont="1" applyFill="1" applyBorder="1" applyAlignment="1">
      <alignment horizontal="center" wrapText="1"/>
    </xf>
    <xf numFmtId="0" fontId="37" fillId="50" borderId="27" xfId="0" applyFont="1" applyFill="1" applyBorder="1" applyAlignment="1">
      <alignment horizontal="center" wrapText="1"/>
    </xf>
    <xf numFmtId="0" fontId="37" fillId="50" borderId="14" xfId="0" applyFont="1" applyFill="1" applyBorder="1" applyAlignment="1">
      <alignment horizontal="center" wrapText="1"/>
    </xf>
    <xf numFmtId="0" fontId="29" fillId="41" borderId="15" xfId="0" applyFont="1" applyFill="1" applyBorder="1" applyAlignment="1">
      <alignment horizontal="left" vertical="center" wrapText="1"/>
    </xf>
    <xf numFmtId="0" fontId="29" fillId="41" borderId="32" xfId="0" applyFont="1" applyFill="1" applyBorder="1" applyAlignment="1">
      <alignment horizontal="left" vertical="center" wrapText="1"/>
    </xf>
    <xf numFmtId="0" fontId="29" fillId="47" borderId="15" xfId="0" applyFont="1" applyFill="1" applyBorder="1" applyAlignment="1">
      <alignment horizontal="left" vertical="top" wrapText="1"/>
    </xf>
    <xf numFmtId="0" fontId="29" fillId="47" borderId="32" xfId="0" applyFont="1" applyFill="1" applyBorder="1" applyAlignment="1">
      <alignment horizontal="left" vertical="top" wrapText="1"/>
    </xf>
    <xf numFmtId="0" fontId="29" fillId="41" borderId="13" xfId="0" applyFont="1" applyFill="1" applyBorder="1" applyAlignment="1">
      <alignment horizontal="left" vertical="center" wrapText="1"/>
    </xf>
    <xf numFmtId="0" fontId="29" fillId="41" borderId="27" xfId="0" applyFont="1" applyFill="1" applyBorder="1" applyAlignment="1">
      <alignment horizontal="left" vertical="center" wrapText="1"/>
    </xf>
    <xf numFmtId="0" fontId="12" fillId="47" borderId="15" xfId="0" applyFont="1" applyFill="1" applyBorder="1" applyAlignment="1">
      <alignment horizontal="left" vertical="top" wrapText="1"/>
    </xf>
    <xf numFmtId="0" fontId="12" fillId="47" borderId="32" xfId="0" applyFont="1" applyFill="1" applyBorder="1" applyAlignment="1">
      <alignment horizontal="left" vertical="top" wrapText="1"/>
    </xf>
  </cellXfs>
  <cellStyles count="8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Cálculo" xfId="19" builtinId="22" customBuiltin="1"/>
    <cellStyle name="Celda de comprobación" xfId="20" builtinId="23" customBuiltin="1"/>
    <cellStyle name="Celda vinculada" xfId="21" builtinId="24"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Estilo 1" xfId="30" xr:uid="{00000000-0005-0000-0000-00001D000000}"/>
    <cellStyle name="Euro" xfId="31" xr:uid="{00000000-0005-0000-0000-00001E000000}"/>
    <cellStyle name="Hyperlink" xfId="32" xr:uid="{00000000-0005-0000-0000-00001F000000}"/>
    <cellStyle name="Incorrecto" xfId="33" builtinId="27" customBuiltin="1"/>
    <cellStyle name="Moneda" xfId="34" builtinId="4"/>
    <cellStyle name="Neutral" xfId="35" builtinId="28" customBuiltin="1"/>
    <cellStyle name="Normal" xfId="0" builtinId="0"/>
    <cellStyle name="Normal 5" xfId="36" xr:uid="{00000000-0005-0000-0000-000024000000}"/>
    <cellStyle name="Normal 6" xfId="37" xr:uid="{00000000-0005-0000-0000-000025000000}"/>
    <cellStyle name="Normal_Procesos ECP V1 0 Octubre  23" xfId="38" xr:uid="{00000000-0005-0000-0000-000026000000}"/>
    <cellStyle name="Notas" xfId="39" builtinId="10" customBuiltin="1"/>
    <cellStyle name="Porcentaje" xfId="40" builtinId="5"/>
    <cellStyle name="Salida" xfId="41" builtinId="21" customBuiltin="1"/>
    <cellStyle name="SAPBEXaggData" xfId="42" xr:uid="{00000000-0005-0000-0000-00002A000000}"/>
    <cellStyle name="SAPBEXaggDataEmph" xfId="43" xr:uid="{00000000-0005-0000-0000-00002B000000}"/>
    <cellStyle name="SAPBEXaggItem" xfId="44" xr:uid="{00000000-0005-0000-0000-00002C000000}"/>
    <cellStyle name="SAPBEXaggItemX" xfId="45" xr:uid="{00000000-0005-0000-0000-00002D000000}"/>
    <cellStyle name="SAPBEXchaText" xfId="46" xr:uid="{00000000-0005-0000-0000-00002E000000}"/>
    <cellStyle name="SAPBEXexcBad7" xfId="47" xr:uid="{00000000-0005-0000-0000-00002F000000}"/>
    <cellStyle name="SAPBEXexcBad8" xfId="48" xr:uid="{00000000-0005-0000-0000-000030000000}"/>
    <cellStyle name="SAPBEXexcBad9" xfId="49" xr:uid="{00000000-0005-0000-0000-000031000000}"/>
    <cellStyle name="SAPBEXexcCritical4" xfId="50" xr:uid="{00000000-0005-0000-0000-000032000000}"/>
    <cellStyle name="SAPBEXexcCritical5" xfId="51" xr:uid="{00000000-0005-0000-0000-000033000000}"/>
    <cellStyle name="SAPBEXexcCritical6" xfId="52" xr:uid="{00000000-0005-0000-0000-000034000000}"/>
    <cellStyle name="SAPBEXexcGood1" xfId="53" xr:uid="{00000000-0005-0000-0000-000035000000}"/>
    <cellStyle name="SAPBEXexcGood2" xfId="54" xr:uid="{00000000-0005-0000-0000-000036000000}"/>
    <cellStyle name="SAPBEXexcGood3" xfId="55" xr:uid="{00000000-0005-0000-0000-000037000000}"/>
    <cellStyle name="SAPBEXfilterDrill" xfId="56" xr:uid="{00000000-0005-0000-0000-000038000000}"/>
    <cellStyle name="SAPBEXfilterItem" xfId="57" xr:uid="{00000000-0005-0000-0000-000039000000}"/>
    <cellStyle name="SAPBEXfilterText" xfId="58" xr:uid="{00000000-0005-0000-0000-00003A000000}"/>
    <cellStyle name="SAPBEXformats" xfId="59" xr:uid="{00000000-0005-0000-0000-00003B000000}"/>
    <cellStyle name="SAPBEXheaderItem" xfId="60" xr:uid="{00000000-0005-0000-0000-00003C000000}"/>
    <cellStyle name="SAPBEXheaderText" xfId="61" xr:uid="{00000000-0005-0000-0000-00003D000000}"/>
    <cellStyle name="SAPBEXHLevel0" xfId="62" xr:uid="{00000000-0005-0000-0000-00003E000000}"/>
    <cellStyle name="SAPBEXHLevel0X" xfId="63" xr:uid="{00000000-0005-0000-0000-00003F000000}"/>
    <cellStyle name="SAPBEXHLevel1" xfId="64" xr:uid="{00000000-0005-0000-0000-000040000000}"/>
    <cellStyle name="SAPBEXHLevel1X" xfId="65" xr:uid="{00000000-0005-0000-0000-000041000000}"/>
    <cellStyle name="SAPBEXHLevel2" xfId="66" xr:uid="{00000000-0005-0000-0000-000042000000}"/>
    <cellStyle name="SAPBEXHLevel2X" xfId="67" xr:uid="{00000000-0005-0000-0000-000043000000}"/>
    <cellStyle name="SAPBEXHLevel3" xfId="68" xr:uid="{00000000-0005-0000-0000-000044000000}"/>
    <cellStyle name="SAPBEXHLevel3X" xfId="69" xr:uid="{00000000-0005-0000-0000-000045000000}"/>
    <cellStyle name="SAPBEXresData" xfId="70" xr:uid="{00000000-0005-0000-0000-000046000000}"/>
    <cellStyle name="SAPBEXresDataEmph" xfId="71" xr:uid="{00000000-0005-0000-0000-000047000000}"/>
    <cellStyle name="SAPBEXresItem" xfId="72" xr:uid="{00000000-0005-0000-0000-000048000000}"/>
    <cellStyle name="SAPBEXresItemX" xfId="73" xr:uid="{00000000-0005-0000-0000-000049000000}"/>
    <cellStyle name="SAPBEXstdData" xfId="74" xr:uid="{00000000-0005-0000-0000-00004A000000}"/>
    <cellStyle name="SAPBEXstdDataEmph" xfId="75" xr:uid="{00000000-0005-0000-0000-00004B000000}"/>
    <cellStyle name="SAPBEXstdItem" xfId="76" xr:uid="{00000000-0005-0000-0000-00004C000000}"/>
    <cellStyle name="SAPBEXstdItemX" xfId="77" xr:uid="{00000000-0005-0000-0000-00004D000000}"/>
    <cellStyle name="SAPBEXtitle" xfId="78" xr:uid="{00000000-0005-0000-0000-00004E000000}"/>
    <cellStyle name="SAPBEXundefined" xfId="79" xr:uid="{00000000-0005-0000-0000-00004F000000}"/>
    <cellStyle name="SEM-BPS-head" xfId="80" xr:uid="{00000000-0005-0000-0000-000050000000}"/>
    <cellStyle name="Texto de advertencia" xfId="81" builtinId="11" customBuiltin="1"/>
    <cellStyle name="Texto explicativo" xfId="82" builtinId="53" customBuiltin="1"/>
    <cellStyle name="Título" xfId="83" builtinId="15" customBuiltin="1"/>
    <cellStyle name="Título 2" xfId="84" builtinId="17" customBuiltin="1"/>
    <cellStyle name="Título 3" xfId="85" builtinId="18" customBuiltin="1"/>
    <cellStyle name="Total" xfId="86" builtinId="25" customBuiltin="1"/>
  </cellStyles>
  <dxfs count="12">
    <dxf>
      <fill>
        <patternFill>
          <bgColor rgb="FFFF0000"/>
        </patternFill>
      </fill>
    </dxf>
    <dxf>
      <fill>
        <patternFill>
          <bgColor rgb="FFFFC000"/>
        </patternFill>
      </fill>
    </dxf>
    <dxf>
      <fill>
        <patternFill>
          <bgColor rgb="FFFFFF00"/>
        </patternFill>
      </fill>
    </dxf>
    <dxf>
      <fill>
        <patternFill>
          <bgColor rgb="FF66FF33"/>
        </patternFill>
      </fill>
    </dxf>
    <dxf>
      <fill>
        <patternFill>
          <bgColor rgb="FFFF0000"/>
        </patternFill>
      </fill>
    </dxf>
    <dxf>
      <fill>
        <patternFill>
          <bgColor rgb="FFFFC000"/>
        </patternFill>
      </fill>
    </dxf>
    <dxf>
      <fill>
        <patternFill>
          <bgColor rgb="FFFFFF00"/>
        </patternFill>
      </fill>
    </dxf>
    <dxf>
      <fill>
        <patternFill>
          <bgColor rgb="FF66FF33"/>
        </patternFill>
      </fill>
    </dxf>
    <dxf>
      <fill>
        <patternFill>
          <bgColor rgb="FFFF0000"/>
        </patternFill>
      </fill>
    </dxf>
    <dxf>
      <fill>
        <patternFill>
          <bgColor rgb="FFFFC000"/>
        </patternFill>
      </fill>
    </dxf>
    <dxf>
      <fill>
        <patternFill>
          <bgColor rgb="FFFFFF00"/>
        </patternFill>
      </fill>
    </dxf>
    <dxf>
      <fill>
        <patternFill>
          <bgColor rgb="FF66FF3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ustomXml" Target="../customXml/item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hyperlink" Target="#'5. Impactos Aplicaciones'!A1"/><Relationship Id="rId7" Type="http://schemas.openxmlformats.org/officeDocument/2006/relationships/image" Target="../media/image1.png"/><Relationship Id="rId2" Type="http://schemas.openxmlformats.org/officeDocument/2006/relationships/hyperlink" Target="#'4. Impacto Financiero'!A1"/><Relationship Id="rId1" Type="http://schemas.openxmlformats.org/officeDocument/2006/relationships/hyperlink" Target="#'3. Tiempos Cr&#237;ticos'!A1"/><Relationship Id="rId6" Type="http://schemas.openxmlformats.org/officeDocument/2006/relationships/hyperlink" Target="#'1. Metodolog&#237;a'!A1"/><Relationship Id="rId5" Type="http://schemas.openxmlformats.org/officeDocument/2006/relationships/hyperlink" Target="#'7. Resumen Impacto'!A1"/><Relationship Id="rId4" Type="http://schemas.openxmlformats.org/officeDocument/2006/relationships/hyperlink" Target="#'6.Contingencias'!A1"/></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ANALISIS DE IMPACTO'!A1"/></Relationships>
</file>

<file path=xl/drawings/_rels/drawing3.xml.rels><?xml version="1.0" encoding="UTF-8" standalone="yes"?>
<Relationships xmlns="http://schemas.openxmlformats.org/package/2006/relationships"><Relationship Id="rId1" Type="http://schemas.openxmlformats.org/officeDocument/2006/relationships/hyperlink" Target="#'ANALISIS DE IMPACTO'!A1"/></Relationships>
</file>

<file path=xl/drawings/_rels/drawing4.xml.rels><?xml version="1.0" encoding="UTF-8" standalone="yes"?>
<Relationships xmlns="http://schemas.openxmlformats.org/package/2006/relationships"><Relationship Id="rId1" Type="http://schemas.openxmlformats.org/officeDocument/2006/relationships/hyperlink" Target="#'ANALISIS DE IMPACTO'!A1"/></Relationships>
</file>

<file path=xl/drawings/_rels/drawing5.xml.rels><?xml version="1.0" encoding="UTF-8" standalone="yes"?>
<Relationships xmlns="http://schemas.openxmlformats.org/package/2006/relationships"><Relationship Id="rId1" Type="http://schemas.openxmlformats.org/officeDocument/2006/relationships/hyperlink" Target="#'ANALISIS DE IMPACTO'!A1"/></Relationships>
</file>

<file path=xl/drawings/_rels/drawing6.xml.rels><?xml version="1.0" encoding="UTF-8" standalone="yes"?>
<Relationships xmlns="http://schemas.openxmlformats.org/package/2006/relationships"><Relationship Id="rId1" Type="http://schemas.openxmlformats.org/officeDocument/2006/relationships/hyperlink" Target="#'ANALISIS DE IMPACTO'!A1"/></Relationships>
</file>

<file path=xl/drawings/_rels/drawing7.xml.rels><?xml version="1.0" encoding="UTF-8" standalone="yes"?>
<Relationships xmlns="http://schemas.openxmlformats.org/package/2006/relationships"><Relationship Id="rId1" Type="http://schemas.openxmlformats.org/officeDocument/2006/relationships/hyperlink" Target="#'ANALISIS DE IMPACTO'!A1"/></Relationships>
</file>

<file path=xl/drawings/drawing1.xml><?xml version="1.0" encoding="utf-8"?>
<xdr:wsDr xmlns:xdr="http://schemas.openxmlformats.org/drawingml/2006/spreadsheetDrawing" xmlns:a="http://schemas.openxmlformats.org/drawingml/2006/main">
  <xdr:twoCellAnchor>
    <xdr:from>
      <xdr:col>4</xdr:col>
      <xdr:colOff>266700</xdr:colOff>
      <xdr:row>11</xdr:row>
      <xdr:rowOff>28575</xdr:rowOff>
    </xdr:from>
    <xdr:to>
      <xdr:col>6</xdr:col>
      <xdr:colOff>638175</xdr:colOff>
      <xdr:row>13</xdr:row>
      <xdr:rowOff>85725</xdr:rowOff>
    </xdr:to>
    <xdr:sp macro="" textlink="">
      <xdr:nvSpPr>
        <xdr:cNvPr id="8193" name="Text Box 1">
          <a:hlinkClick xmlns:r="http://schemas.openxmlformats.org/officeDocument/2006/relationships" r:id="rId1"/>
          <a:extLst>
            <a:ext uri="{FF2B5EF4-FFF2-40B4-BE49-F238E27FC236}">
              <a16:creationId xmlns:a16="http://schemas.microsoft.com/office/drawing/2014/main" id="{00000000-0008-0000-0000-000001200000}"/>
            </a:ext>
          </a:extLst>
        </xdr:cNvPr>
        <xdr:cNvSpPr txBox="1">
          <a:spLocks noChangeArrowheads="1"/>
        </xdr:cNvSpPr>
      </xdr:nvSpPr>
      <xdr:spPr bwMode="auto">
        <a:xfrm>
          <a:off x="3314700" y="2152650"/>
          <a:ext cx="1962150" cy="409575"/>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s-CO" sz="1000" b="1" i="0" u="none" strike="noStrike" baseline="0">
              <a:solidFill>
                <a:srgbClr val="000000"/>
              </a:solidFill>
              <a:latin typeface="Arial"/>
              <a:cs typeface="Arial"/>
            </a:rPr>
            <a:t>TIEMPOS CRITICOS</a:t>
          </a:r>
        </a:p>
      </xdr:txBody>
    </xdr:sp>
    <xdr:clientData/>
  </xdr:twoCellAnchor>
  <xdr:twoCellAnchor>
    <xdr:from>
      <xdr:col>0</xdr:col>
      <xdr:colOff>638175</xdr:colOff>
      <xdr:row>15</xdr:row>
      <xdr:rowOff>19050</xdr:rowOff>
    </xdr:from>
    <xdr:to>
      <xdr:col>3</xdr:col>
      <xdr:colOff>247650</xdr:colOff>
      <xdr:row>17</xdr:row>
      <xdr:rowOff>104775</xdr:rowOff>
    </xdr:to>
    <xdr:sp macro="" textlink="">
      <xdr:nvSpPr>
        <xdr:cNvPr id="8194" name="Text Box 2">
          <a:hlinkClick xmlns:r="http://schemas.openxmlformats.org/officeDocument/2006/relationships" r:id="rId2"/>
          <a:extLst>
            <a:ext uri="{FF2B5EF4-FFF2-40B4-BE49-F238E27FC236}">
              <a16:creationId xmlns:a16="http://schemas.microsoft.com/office/drawing/2014/main" id="{00000000-0008-0000-0000-000002200000}"/>
            </a:ext>
          </a:extLst>
        </xdr:cNvPr>
        <xdr:cNvSpPr txBox="1">
          <a:spLocks noChangeArrowheads="1"/>
        </xdr:cNvSpPr>
      </xdr:nvSpPr>
      <xdr:spPr bwMode="auto">
        <a:xfrm>
          <a:off x="638175" y="2819400"/>
          <a:ext cx="1895475" cy="409575"/>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s-CO" sz="1000" b="1" i="0" u="none" strike="noStrike" baseline="0">
              <a:solidFill>
                <a:srgbClr val="000000"/>
              </a:solidFill>
              <a:latin typeface="Arial"/>
              <a:cs typeface="Arial"/>
            </a:rPr>
            <a:t>IMPACTO FINANCIERO</a:t>
          </a:r>
        </a:p>
      </xdr:txBody>
    </xdr:sp>
    <xdr:clientData/>
  </xdr:twoCellAnchor>
  <xdr:twoCellAnchor>
    <xdr:from>
      <xdr:col>4</xdr:col>
      <xdr:colOff>257175</xdr:colOff>
      <xdr:row>15</xdr:row>
      <xdr:rowOff>0</xdr:rowOff>
    </xdr:from>
    <xdr:to>
      <xdr:col>6</xdr:col>
      <xdr:colOff>628650</xdr:colOff>
      <xdr:row>17</xdr:row>
      <xdr:rowOff>85725</xdr:rowOff>
    </xdr:to>
    <xdr:sp macro="" textlink="">
      <xdr:nvSpPr>
        <xdr:cNvPr id="8195" name="Text Box 3">
          <a:hlinkClick xmlns:r="http://schemas.openxmlformats.org/officeDocument/2006/relationships" r:id="rId3"/>
          <a:extLst>
            <a:ext uri="{FF2B5EF4-FFF2-40B4-BE49-F238E27FC236}">
              <a16:creationId xmlns:a16="http://schemas.microsoft.com/office/drawing/2014/main" id="{00000000-0008-0000-0000-000003200000}"/>
            </a:ext>
          </a:extLst>
        </xdr:cNvPr>
        <xdr:cNvSpPr txBox="1">
          <a:spLocks noChangeArrowheads="1"/>
        </xdr:cNvSpPr>
      </xdr:nvSpPr>
      <xdr:spPr bwMode="auto">
        <a:xfrm>
          <a:off x="3305175" y="2800350"/>
          <a:ext cx="1962150" cy="409575"/>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s-CO" sz="1000" b="1" i="0" u="none" strike="noStrike" baseline="0">
              <a:solidFill>
                <a:srgbClr val="000000"/>
              </a:solidFill>
              <a:latin typeface="Arial"/>
              <a:cs typeface="Arial"/>
            </a:rPr>
            <a:t>IMPACTOS APLICACIONES</a:t>
          </a:r>
        </a:p>
      </xdr:txBody>
    </xdr:sp>
    <xdr:clientData/>
  </xdr:twoCellAnchor>
  <xdr:twoCellAnchor>
    <xdr:from>
      <xdr:col>0</xdr:col>
      <xdr:colOff>619125</xdr:colOff>
      <xdr:row>19</xdr:row>
      <xdr:rowOff>76200</xdr:rowOff>
    </xdr:from>
    <xdr:to>
      <xdr:col>3</xdr:col>
      <xdr:colOff>228600</xdr:colOff>
      <xdr:row>22</xdr:row>
      <xdr:rowOff>0</xdr:rowOff>
    </xdr:to>
    <xdr:sp macro="" textlink="">
      <xdr:nvSpPr>
        <xdr:cNvPr id="8196" name="Text Box 4">
          <a:hlinkClick xmlns:r="http://schemas.openxmlformats.org/officeDocument/2006/relationships" r:id="rId4"/>
          <a:extLst>
            <a:ext uri="{FF2B5EF4-FFF2-40B4-BE49-F238E27FC236}">
              <a16:creationId xmlns:a16="http://schemas.microsoft.com/office/drawing/2014/main" id="{00000000-0008-0000-0000-000004200000}"/>
            </a:ext>
          </a:extLst>
        </xdr:cNvPr>
        <xdr:cNvSpPr txBox="1">
          <a:spLocks noChangeArrowheads="1"/>
        </xdr:cNvSpPr>
      </xdr:nvSpPr>
      <xdr:spPr bwMode="auto">
        <a:xfrm>
          <a:off x="619125" y="3524250"/>
          <a:ext cx="1895475" cy="409575"/>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s-CO" sz="1000" b="1" i="0" u="none" strike="noStrike" baseline="0">
              <a:solidFill>
                <a:srgbClr val="000000"/>
              </a:solidFill>
              <a:latin typeface="Arial"/>
              <a:cs typeface="Arial"/>
            </a:rPr>
            <a:t>CONTINGENCIAS</a:t>
          </a:r>
        </a:p>
      </xdr:txBody>
    </xdr:sp>
    <xdr:clientData/>
  </xdr:twoCellAnchor>
  <xdr:twoCellAnchor>
    <xdr:from>
      <xdr:col>4</xdr:col>
      <xdr:colOff>257175</xdr:colOff>
      <xdr:row>19</xdr:row>
      <xdr:rowOff>47625</xdr:rowOff>
    </xdr:from>
    <xdr:to>
      <xdr:col>6</xdr:col>
      <xdr:colOff>628650</xdr:colOff>
      <xdr:row>21</xdr:row>
      <xdr:rowOff>133350</xdr:rowOff>
    </xdr:to>
    <xdr:sp macro="" textlink="">
      <xdr:nvSpPr>
        <xdr:cNvPr id="8197" name="Text Box 5">
          <a:hlinkClick xmlns:r="http://schemas.openxmlformats.org/officeDocument/2006/relationships" r:id="rId5"/>
          <a:extLst>
            <a:ext uri="{FF2B5EF4-FFF2-40B4-BE49-F238E27FC236}">
              <a16:creationId xmlns:a16="http://schemas.microsoft.com/office/drawing/2014/main" id="{00000000-0008-0000-0000-000005200000}"/>
            </a:ext>
          </a:extLst>
        </xdr:cNvPr>
        <xdr:cNvSpPr txBox="1">
          <a:spLocks noChangeArrowheads="1"/>
        </xdr:cNvSpPr>
      </xdr:nvSpPr>
      <xdr:spPr bwMode="auto">
        <a:xfrm>
          <a:off x="3305175" y="3495675"/>
          <a:ext cx="1962150" cy="409575"/>
        </a:xfrm>
        <a:prstGeom prst="rect">
          <a:avLst/>
        </a:prstGeom>
        <a:solidFill>
          <a:srgbClr xmlns:mc="http://schemas.openxmlformats.org/markup-compatibility/2006" xmlns:a14="http://schemas.microsoft.com/office/drawing/2010/main" val="C0C0C0" mc:Ignorable="a14" a14:legacySpreadsheetColorIndex="22"/>
        </a:solidFill>
        <a:ln w="9525" algn="ctr">
          <a:solidFill>
            <a:srgbClr xmlns:mc="http://schemas.openxmlformats.org/markup-compatibility/2006" xmlns:a14="http://schemas.microsoft.com/office/drawing/2010/main" val="000000" mc:Ignorable="a14" a14:legacySpreadsheetColorIndex="64"/>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22860" rIns="27432" bIns="22860" anchor="ctr" upright="1"/>
        <a:lstStyle/>
        <a:p>
          <a:pPr algn="ctr" rtl="0">
            <a:defRPr sz="1000"/>
          </a:pPr>
          <a:r>
            <a:rPr lang="es-CO" sz="1000" b="1" i="0" u="none" strike="noStrike" baseline="0">
              <a:solidFill>
                <a:srgbClr val="000000"/>
              </a:solidFill>
              <a:latin typeface="Arial"/>
              <a:cs typeface="Arial"/>
            </a:rPr>
            <a:t>RESUMEN IMPACTOS</a:t>
          </a:r>
        </a:p>
      </xdr:txBody>
    </xdr:sp>
    <xdr:clientData/>
  </xdr:twoCellAnchor>
  <xdr:twoCellAnchor>
    <xdr:from>
      <xdr:col>0</xdr:col>
      <xdr:colOff>628650</xdr:colOff>
      <xdr:row>11</xdr:row>
      <xdr:rowOff>19050</xdr:rowOff>
    </xdr:from>
    <xdr:to>
      <xdr:col>3</xdr:col>
      <xdr:colOff>238125</xdr:colOff>
      <xdr:row>13</xdr:row>
      <xdr:rowOff>76200</xdr:rowOff>
    </xdr:to>
    <xdr:sp macro="" textlink="">
      <xdr:nvSpPr>
        <xdr:cNvPr id="8198" name="Text Box 6">
          <a:hlinkClick xmlns:r="http://schemas.openxmlformats.org/officeDocument/2006/relationships" r:id="rId6"/>
          <a:extLst>
            <a:ext uri="{FF2B5EF4-FFF2-40B4-BE49-F238E27FC236}">
              <a16:creationId xmlns:a16="http://schemas.microsoft.com/office/drawing/2014/main" id="{00000000-0008-0000-0000-000006200000}"/>
            </a:ext>
          </a:extLst>
        </xdr:cNvPr>
        <xdr:cNvSpPr txBox="1">
          <a:spLocks noChangeArrowheads="1"/>
        </xdr:cNvSpPr>
      </xdr:nvSpPr>
      <xdr:spPr bwMode="auto">
        <a:xfrm>
          <a:off x="628650" y="2143125"/>
          <a:ext cx="1895475" cy="409575"/>
        </a:xfrm>
        <a:prstGeom prst="rect">
          <a:avLst/>
        </a:prstGeom>
        <a:solidFill>
          <a:srgbClr xmlns:mc="http://schemas.openxmlformats.org/markup-compatibility/2006" xmlns:a14="http://schemas.microsoft.com/office/drawing/2010/main" val="C0C0C0" mc:Ignorable="a14" a14:legacySpreadsheetColorIndex="22"/>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27432" bIns="22860" anchor="ctr" upright="1"/>
        <a:lstStyle/>
        <a:p>
          <a:pPr algn="ctr" rtl="0">
            <a:defRPr sz="1000"/>
          </a:pPr>
          <a:r>
            <a:rPr lang="es-CO" sz="1000" b="1" i="0" u="none" strike="noStrike" baseline="0">
              <a:solidFill>
                <a:srgbClr val="000000"/>
              </a:solidFill>
              <a:latin typeface="Arial"/>
              <a:cs typeface="Arial"/>
            </a:rPr>
            <a:t>METODOLOGIA</a:t>
          </a:r>
        </a:p>
      </xdr:txBody>
    </xdr:sp>
    <xdr:clientData/>
  </xdr:twoCellAnchor>
  <xdr:twoCellAnchor editAs="oneCell">
    <xdr:from>
      <xdr:col>0</xdr:col>
      <xdr:colOff>180975</xdr:colOff>
      <xdr:row>0</xdr:row>
      <xdr:rowOff>66675</xdr:rowOff>
    </xdr:from>
    <xdr:to>
      <xdr:col>1</xdr:col>
      <xdr:colOff>590550</xdr:colOff>
      <xdr:row>3</xdr:row>
      <xdr:rowOff>142875</xdr:rowOff>
    </xdr:to>
    <xdr:pic>
      <xdr:nvPicPr>
        <xdr:cNvPr id="2" name="Imagen 1">
          <a:extLst>
            <a:ext uri="{FF2B5EF4-FFF2-40B4-BE49-F238E27FC236}">
              <a16:creationId xmlns:a16="http://schemas.microsoft.com/office/drawing/2014/main" id="{C289E167-2307-2D52-C3D5-B9258A720DA7}"/>
            </a:ext>
          </a:extLst>
        </xdr:cNvPr>
        <xdr:cNvPicPr>
          <a:picLocks noChangeAspect="1"/>
        </xdr:cNvPicPr>
      </xdr:nvPicPr>
      <xdr:blipFill>
        <a:blip xmlns:r="http://schemas.openxmlformats.org/officeDocument/2006/relationships" r:embed="rId7"/>
        <a:stretch>
          <a:fillRect/>
        </a:stretch>
      </xdr:blipFill>
      <xdr:spPr>
        <a:xfrm>
          <a:off x="180975" y="66675"/>
          <a:ext cx="1171575" cy="8858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2428875</xdr:colOff>
      <xdr:row>57</xdr:row>
      <xdr:rowOff>133350</xdr:rowOff>
    </xdr:from>
    <xdr:to>
      <xdr:col>3</xdr:col>
      <xdr:colOff>2819400</xdr:colOff>
      <xdr:row>59</xdr:row>
      <xdr:rowOff>114300</xdr:rowOff>
    </xdr:to>
    <xdr:sp macro="" textlink="">
      <xdr:nvSpPr>
        <xdr:cNvPr id="1084" name="AutoShape 55">
          <a:hlinkClick xmlns:r="http://schemas.openxmlformats.org/officeDocument/2006/relationships" r:id="rId1"/>
          <a:extLst>
            <a:ext uri="{FF2B5EF4-FFF2-40B4-BE49-F238E27FC236}">
              <a16:creationId xmlns:a16="http://schemas.microsoft.com/office/drawing/2014/main" id="{00000000-0008-0000-0100-00003C040000}"/>
            </a:ext>
          </a:extLst>
        </xdr:cNvPr>
        <xdr:cNvSpPr>
          <a:spLocks noChangeArrowheads="1"/>
        </xdr:cNvSpPr>
      </xdr:nvSpPr>
      <xdr:spPr bwMode="auto">
        <a:xfrm>
          <a:off x="6972300" y="14011275"/>
          <a:ext cx="390525" cy="304800"/>
        </a:xfrm>
        <a:prstGeom prst="upArrow">
          <a:avLst>
            <a:gd name="adj1" fmla="val 50000"/>
            <a:gd name="adj2" fmla="val 250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xdr:col>
      <xdr:colOff>342900</xdr:colOff>
      <xdr:row>1</xdr:row>
      <xdr:rowOff>66675</xdr:rowOff>
    </xdr:from>
    <xdr:to>
      <xdr:col>1</xdr:col>
      <xdr:colOff>1219200</xdr:colOff>
      <xdr:row>4</xdr:row>
      <xdr:rowOff>142875</xdr:rowOff>
    </xdr:to>
    <xdr:pic>
      <xdr:nvPicPr>
        <xdr:cNvPr id="1085" name="Imagen 1">
          <a:extLst>
            <a:ext uri="{FF2B5EF4-FFF2-40B4-BE49-F238E27FC236}">
              <a16:creationId xmlns:a16="http://schemas.microsoft.com/office/drawing/2014/main" id="{00000000-0008-0000-0100-00003D04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28625" y="152400"/>
          <a:ext cx="876300" cy="752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11</xdr:col>
      <xdr:colOff>742950</xdr:colOff>
      <xdr:row>11</xdr:row>
      <xdr:rowOff>723900</xdr:rowOff>
    </xdr:from>
    <xdr:to>
      <xdr:col>11</xdr:col>
      <xdr:colOff>1133475</xdr:colOff>
      <xdr:row>11</xdr:row>
      <xdr:rowOff>1028700</xdr:rowOff>
    </xdr:to>
    <xdr:sp macro="" textlink="">
      <xdr:nvSpPr>
        <xdr:cNvPr id="4108" name="AutoShape 9">
          <a:hlinkClick xmlns:r="http://schemas.openxmlformats.org/officeDocument/2006/relationships" r:id="rId1"/>
          <a:extLst>
            <a:ext uri="{FF2B5EF4-FFF2-40B4-BE49-F238E27FC236}">
              <a16:creationId xmlns:a16="http://schemas.microsoft.com/office/drawing/2014/main" id="{00000000-0008-0000-0200-00000C100000}"/>
            </a:ext>
          </a:extLst>
        </xdr:cNvPr>
        <xdr:cNvSpPr>
          <a:spLocks noChangeArrowheads="1"/>
        </xdr:cNvSpPr>
      </xdr:nvSpPr>
      <xdr:spPr bwMode="auto">
        <a:xfrm>
          <a:off x="11058525" y="5819775"/>
          <a:ext cx="390525" cy="304800"/>
        </a:xfrm>
        <a:prstGeom prst="upArrow">
          <a:avLst>
            <a:gd name="adj1" fmla="val 50000"/>
            <a:gd name="adj2" fmla="val 250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14</xdr:col>
      <xdr:colOff>1809750</xdr:colOff>
      <xdr:row>13</xdr:row>
      <xdr:rowOff>752475</xdr:rowOff>
    </xdr:from>
    <xdr:to>
      <xdr:col>14</xdr:col>
      <xdr:colOff>2200275</xdr:colOff>
      <xdr:row>13</xdr:row>
      <xdr:rowOff>1057275</xdr:rowOff>
    </xdr:to>
    <xdr:sp macro="" textlink="">
      <xdr:nvSpPr>
        <xdr:cNvPr id="5134" name="AutoShape 11">
          <a:hlinkClick xmlns:r="http://schemas.openxmlformats.org/officeDocument/2006/relationships" r:id="rId1"/>
          <a:extLst>
            <a:ext uri="{FF2B5EF4-FFF2-40B4-BE49-F238E27FC236}">
              <a16:creationId xmlns:a16="http://schemas.microsoft.com/office/drawing/2014/main" id="{00000000-0008-0000-0300-00000E140000}"/>
            </a:ext>
          </a:extLst>
        </xdr:cNvPr>
        <xdr:cNvSpPr>
          <a:spLocks noChangeArrowheads="1"/>
        </xdr:cNvSpPr>
      </xdr:nvSpPr>
      <xdr:spPr bwMode="auto">
        <a:xfrm>
          <a:off x="16059150" y="6457950"/>
          <a:ext cx="390525" cy="304800"/>
        </a:xfrm>
        <a:prstGeom prst="upArrow">
          <a:avLst>
            <a:gd name="adj1" fmla="val 50000"/>
            <a:gd name="adj2" fmla="val 250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5.xml><?xml version="1.0" encoding="utf-8"?>
<xdr:wsDr xmlns:xdr="http://schemas.openxmlformats.org/drawingml/2006/spreadsheetDrawing" xmlns:a="http://schemas.openxmlformats.org/drawingml/2006/main">
  <xdr:twoCellAnchor>
    <xdr:from>
      <xdr:col>20</xdr:col>
      <xdr:colOff>647700</xdr:colOff>
      <xdr:row>12</xdr:row>
      <xdr:rowOff>781050</xdr:rowOff>
    </xdr:from>
    <xdr:to>
      <xdr:col>20</xdr:col>
      <xdr:colOff>1038225</xdr:colOff>
      <xdr:row>12</xdr:row>
      <xdr:rowOff>1085850</xdr:rowOff>
    </xdr:to>
    <xdr:sp macro="" textlink="">
      <xdr:nvSpPr>
        <xdr:cNvPr id="6160" name="AutoShape 13">
          <a:hlinkClick xmlns:r="http://schemas.openxmlformats.org/officeDocument/2006/relationships" r:id="rId1"/>
          <a:extLst>
            <a:ext uri="{FF2B5EF4-FFF2-40B4-BE49-F238E27FC236}">
              <a16:creationId xmlns:a16="http://schemas.microsoft.com/office/drawing/2014/main" id="{00000000-0008-0000-0400-000010180000}"/>
            </a:ext>
          </a:extLst>
        </xdr:cNvPr>
        <xdr:cNvSpPr>
          <a:spLocks noChangeArrowheads="1"/>
        </xdr:cNvSpPr>
      </xdr:nvSpPr>
      <xdr:spPr bwMode="auto">
        <a:xfrm>
          <a:off x="16897350" y="6448425"/>
          <a:ext cx="390525" cy="304800"/>
        </a:xfrm>
        <a:prstGeom prst="upArrow">
          <a:avLst>
            <a:gd name="adj1" fmla="val 50000"/>
            <a:gd name="adj2" fmla="val 250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6.xml><?xml version="1.0" encoding="utf-8"?>
<xdr:wsDr xmlns:xdr="http://schemas.openxmlformats.org/drawingml/2006/spreadsheetDrawing" xmlns:a="http://schemas.openxmlformats.org/drawingml/2006/main">
  <xdr:twoCellAnchor>
    <xdr:from>
      <xdr:col>8</xdr:col>
      <xdr:colOff>838200</xdr:colOff>
      <xdr:row>11</xdr:row>
      <xdr:rowOff>742950</xdr:rowOff>
    </xdr:from>
    <xdr:to>
      <xdr:col>9</xdr:col>
      <xdr:colOff>47625</xdr:colOff>
      <xdr:row>11</xdr:row>
      <xdr:rowOff>1047750</xdr:rowOff>
    </xdr:to>
    <xdr:sp macro="" textlink="">
      <xdr:nvSpPr>
        <xdr:cNvPr id="2059" name="AutoShape 8">
          <a:hlinkClick xmlns:r="http://schemas.openxmlformats.org/officeDocument/2006/relationships" r:id="rId1"/>
          <a:extLst>
            <a:ext uri="{FF2B5EF4-FFF2-40B4-BE49-F238E27FC236}">
              <a16:creationId xmlns:a16="http://schemas.microsoft.com/office/drawing/2014/main" id="{00000000-0008-0000-0500-00000B080000}"/>
            </a:ext>
          </a:extLst>
        </xdr:cNvPr>
        <xdr:cNvSpPr>
          <a:spLocks noChangeArrowheads="1"/>
        </xdr:cNvSpPr>
      </xdr:nvSpPr>
      <xdr:spPr bwMode="auto">
        <a:xfrm>
          <a:off x="11201400" y="6000750"/>
          <a:ext cx="390525" cy="304800"/>
        </a:xfrm>
        <a:prstGeom prst="upArrow">
          <a:avLst>
            <a:gd name="adj1" fmla="val 50000"/>
            <a:gd name="adj2" fmla="val 250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7.xml><?xml version="1.0" encoding="utf-8"?>
<xdr:wsDr xmlns:xdr="http://schemas.openxmlformats.org/drawingml/2006/spreadsheetDrawing" xmlns:a="http://schemas.openxmlformats.org/drawingml/2006/main">
  <xdr:twoCellAnchor>
    <xdr:from>
      <xdr:col>15</xdr:col>
      <xdr:colOff>838200</xdr:colOff>
      <xdr:row>9</xdr:row>
      <xdr:rowOff>733425</xdr:rowOff>
    </xdr:from>
    <xdr:to>
      <xdr:col>16</xdr:col>
      <xdr:colOff>47625</xdr:colOff>
      <xdr:row>9</xdr:row>
      <xdr:rowOff>1038225</xdr:rowOff>
    </xdr:to>
    <xdr:sp macro="" textlink="">
      <xdr:nvSpPr>
        <xdr:cNvPr id="7172" name="AutoShape 1">
          <a:hlinkClick xmlns:r="http://schemas.openxmlformats.org/officeDocument/2006/relationships" r:id="rId1"/>
          <a:extLst>
            <a:ext uri="{FF2B5EF4-FFF2-40B4-BE49-F238E27FC236}">
              <a16:creationId xmlns:a16="http://schemas.microsoft.com/office/drawing/2014/main" id="{00000000-0008-0000-0600-0000041C0000}"/>
            </a:ext>
          </a:extLst>
        </xdr:cNvPr>
        <xdr:cNvSpPr>
          <a:spLocks noChangeArrowheads="1"/>
        </xdr:cNvSpPr>
      </xdr:nvSpPr>
      <xdr:spPr bwMode="auto">
        <a:xfrm>
          <a:off x="12553950" y="5010150"/>
          <a:ext cx="390525" cy="304800"/>
        </a:xfrm>
        <a:prstGeom prst="upArrow">
          <a:avLst>
            <a:gd name="adj1" fmla="val 50000"/>
            <a:gd name="adj2" fmla="val 25000"/>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4"/>
  <sheetViews>
    <sheetView tabSelected="1" workbookViewId="0">
      <selection activeCell="E39" sqref="E39"/>
    </sheetView>
  </sheetViews>
  <sheetFormatPr baseColWidth="10" defaultRowHeight="12.75" x14ac:dyDescent="0.2"/>
  <cols>
    <col min="6" max="6" width="12.42578125" customWidth="1"/>
    <col min="7" max="7" width="17.85546875" customWidth="1"/>
  </cols>
  <sheetData>
    <row r="1" spans="1:7" ht="18.75" customHeight="1" x14ac:dyDescent="0.2">
      <c r="A1" s="68"/>
      <c r="B1" s="68"/>
      <c r="C1" s="71" t="s">
        <v>76</v>
      </c>
      <c r="D1" s="71"/>
      <c r="E1" s="71"/>
      <c r="F1" s="71"/>
      <c r="G1" s="57" t="s">
        <v>118</v>
      </c>
    </row>
    <row r="2" spans="1:7" ht="18.75" customHeight="1" x14ac:dyDescent="0.2">
      <c r="A2" s="69"/>
      <c r="B2" s="69"/>
      <c r="C2" s="72" t="s">
        <v>112</v>
      </c>
      <c r="D2" s="72"/>
      <c r="E2" s="72"/>
      <c r="F2" s="72"/>
      <c r="G2" s="58" t="s">
        <v>119</v>
      </c>
    </row>
    <row r="3" spans="1:7" ht="26.25" customHeight="1" x14ac:dyDescent="0.2">
      <c r="A3" s="69"/>
      <c r="B3" s="69"/>
      <c r="C3" s="73" t="s">
        <v>117</v>
      </c>
      <c r="D3" s="73"/>
      <c r="E3" s="73"/>
      <c r="F3" s="73"/>
      <c r="G3" s="58" t="s">
        <v>120</v>
      </c>
    </row>
    <row r="4" spans="1:7" ht="18.75" customHeight="1" thickBot="1" x14ac:dyDescent="0.25">
      <c r="A4" s="70"/>
      <c r="B4" s="70"/>
      <c r="C4" s="74" t="s">
        <v>113</v>
      </c>
      <c r="D4" s="74"/>
      <c r="E4" s="74"/>
      <c r="F4" s="74"/>
      <c r="G4" s="56" t="s">
        <v>114</v>
      </c>
    </row>
    <row r="5" spans="1:7" x14ac:dyDescent="0.2">
      <c r="A5" s="59" t="s">
        <v>110</v>
      </c>
      <c r="B5" s="60"/>
      <c r="C5" s="60"/>
      <c r="D5" s="60"/>
      <c r="E5" s="60"/>
      <c r="F5" s="60"/>
      <c r="G5" s="61"/>
    </row>
    <row r="6" spans="1:7" ht="13.5" thickBot="1" x14ac:dyDescent="0.25">
      <c r="A6" s="62"/>
      <c r="B6" s="63"/>
      <c r="C6" s="63"/>
      <c r="D6" s="63"/>
      <c r="E6" s="63"/>
      <c r="F6" s="63"/>
      <c r="G6" s="64"/>
    </row>
    <row r="7" spans="1:7" x14ac:dyDescent="0.2">
      <c r="A7" s="48"/>
      <c r="G7" s="49"/>
    </row>
    <row r="8" spans="1:7" x14ac:dyDescent="0.2">
      <c r="A8" s="65" t="s">
        <v>111</v>
      </c>
      <c r="B8" s="66"/>
      <c r="C8" s="66"/>
      <c r="D8" s="66"/>
      <c r="E8" s="66"/>
      <c r="F8" s="66"/>
      <c r="G8" s="67"/>
    </row>
    <row r="9" spans="1:7" x14ac:dyDescent="0.2">
      <c r="A9" s="65"/>
      <c r="B9" s="66"/>
      <c r="C9" s="66"/>
      <c r="D9" s="66"/>
      <c r="E9" s="66"/>
      <c r="F9" s="66"/>
      <c r="G9" s="67"/>
    </row>
    <row r="10" spans="1:7" x14ac:dyDescent="0.2">
      <c r="A10" s="65"/>
      <c r="B10" s="66"/>
      <c r="C10" s="66"/>
      <c r="D10" s="66"/>
      <c r="E10" s="66"/>
      <c r="F10" s="66"/>
      <c r="G10" s="67"/>
    </row>
    <row r="11" spans="1:7" ht="15" x14ac:dyDescent="0.2">
      <c r="A11" s="50"/>
      <c r="B11" s="51"/>
      <c r="C11" s="51"/>
      <c r="D11" s="51"/>
      <c r="E11" s="51"/>
      <c r="F11" s="51"/>
      <c r="G11" s="52"/>
    </row>
    <row r="12" spans="1:7" ht="15" x14ac:dyDescent="0.2">
      <c r="A12" s="50"/>
      <c r="B12" s="51"/>
      <c r="C12" s="51"/>
      <c r="D12" s="51"/>
      <c r="E12" s="51"/>
      <c r="F12" s="51"/>
      <c r="G12" s="52"/>
    </row>
    <row r="13" spans="1:7" x14ac:dyDescent="0.2">
      <c r="A13" s="48"/>
      <c r="G13" s="49"/>
    </row>
    <row r="14" spans="1:7" x14ac:dyDescent="0.2">
      <c r="A14" s="48"/>
      <c r="G14" s="49"/>
    </row>
    <row r="15" spans="1:7" x14ac:dyDescent="0.2">
      <c r="A15" s="48"/>
      <c r="G15" s="49"/>
    </row>
    <row r="16" spans="1:7" x14ac:dyDescent="0.2">
      <c r="A16" s="48"/>
      <c r="G16" s="49"/>
    </row>
    <row r="17" spans="1:7" x14ac:dyDescent="0.2">
      <c r="A17" s="48"/>
      <c r="G17" s="49"/>
    </row>
    <row r="18" spans="1:7" x14ac:dyDescent="0.2">
      <c r="A18" s="48"/>
      <c r="G18" s="49"/>
    </row>
    <row r="19" spans="1:7" x14ac:dyDescent="0.2">
      <c r="A19" s="48"/>
      <c r="G19" s="49"/>
    </row>
    <row r="20" spans="1:7" x14ac:dyDescent="0.2">
      <c r="A20" s="48"/>
      <c r="G20" s="49"/>
    </row>
    <row r="21" spans="1:7" x14ac:dyDescent="0.2">
      <c r="A21" s="48"/>
      <c r="G21" s="49"/>
    </row>
    <row r="22" spans="1:7" x14ac:dyDescent="0.2">
      <c r="A22" s="48"/>
      <c r="G22" s="49"/>
    </row>
    <row r="23" spans="1:7" x14ac:dyDescent="0.2">
      <c r="A23" s="48"/>
      <c r="G23" s="49"/>
    </row>
    <row r="24" spans="1:7" ht="13.5" thickBot="1" x14ac:dyDescent="0.25">
      <c r="A24" s="53"/>
      <c r="B24" s="54"/>
      <c r="C24" s="54"/>
      <c r="D24" s="54"/>
      <c r="E24" s="54"/>
      <c r="F24" s="54"/>
      <c r="G24" s="55"/>
    </row>
  </sheetData>
  <mergeCells count="7">
    <mergeCell ref="A5:G6"/>
    <mergeCell ref="A8:G10"/>
    <mergeCell ref="A1:B4"/>
    <mergeCell ref="C1:F1"/>
    <mergeCell ref="C2:F2"/>
    <mergeCell ref="C3:F3"/>
    <mergeCell ref="C4:F4"/>
  </mergeCells>
  <phoneticPr fontId="38" type="noConversion"/>
  <pageMargins left="0.75" right="0.75" top="1" bottom="1" header="0" footer="0"/>
  <pageSetup paperSize="11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61"/>
  <sheetViews>
    <sheetView showGridLines="0" zoomScaleNormal="100" workbookViewId="0">
      <pane ySplit="1" topLeftCell="A2" activePane="bottomLeft" state="frozen"/>
      <selection activeCell="B2" sqref="B2:B5"/>
      <selection pane="bottomLeft" activeCell="B52" sqref="B52:D52"/>
    </sheetView>
  </sheetViews>
  <sheetFormatPr baseColWidth="10" defaultRowHeight="12.75" x14ac:dyDescent="0.2"/>
  <cols>
    <col min="1" max="1" width="1.28515625" style="6" customWidth="1"/>
    <col min="2" max="2" width="23.42578125" style="6" customWidth="1"/>
    <col min="3" max="4" width="43.42578125" style="6" customWidth="1"/>
    <col min="5" max="5" width="1.28515625" style="6" customWidth="1"/>
    <col min="6" max="6" width="56.28515625" style="6" customWidth="1"/>
    <col min="7" max="7" width="48.140625" style="6" customWidth="1"/>
    <col min="8" max="9" width="11.42578125" style="6"/>
    <col min="10" max="10" width="20.140625" style="6" customWidth="1"/>
    <col min="11" max="16384" width="11.42578125" style="6"/>
  </cols>
  <sheetData>
    <row r="1" spans="1:5" ht="6.75" customHeight="1" x14ac:dyDescent="0.2">
      <c r="A1" s="14"/>
      <c r="B1" s="14"/>
      <c r="C1" s="14"/>
      <c r="D1" s="14"/>
      <c r="E1" s="14"/>
    </row>
    <row r="2" spans="1:5" ht="15" customHeight="1" x14ac:dyDescent="0.2">
      <c r="A2" s="14"/>
      <c r="B2" s="100"/>
      <c r="C2" s="98" t="s">
        <v>76</v>
      </c>
      <c r="D2" s="99"/>
      <c r="E2" s="14"/>
    </row>
    <row r="3" spans="1:5" ht="15" customHeight="1" x14ac:dyDescent="0.2">
      <c r="A3" s="14"/>
      <c r="B3" s="100"/>
      <c r="C3" s="98" t="s">
        <v>77</v>
      </c>
      <c r="D3" s="99"/>
      <c r="E3" s="14"/>
    </row>
    <row r="4" spans="1:5" ht="23.25" customHeight="1" x14ac:dyDescent="0.2">
      <c r="A4" s="14"/>
      <c r="B4" s="100"/>
      <c r="C4" s="98" t="s">
        <v>117</v>
      </c>
      <c r="D4" s="99"/>
      <c r="E4" s="14"/>
    </row>
    <row r="5" spans="1:5" ht="15" customHeight="1" x14ac:dyDescent="0.2">
      <c r="A5" s="14"/>
      <c r="B5" s="100"/>
      <c r="C5" s="98" t="s">
        <v>108</v>
      </c>
      <c r="D5" s="99"/>
      <c r="E5" s="14"/>
    </row>
    <row r="6" spans="1:5" ht="42" customHeight="1" thickBot="1" x14ac:dyDescent="0.25">
      <c r="A6" s="14"/>
      <c r="B6" s="89" t="s">
        <v>109</v>
      </c>
      <c r="C6" s="90"/>
      <c r="D6" s="91"/>
      <c r="E6" s="14"/>
    </row>
    <row r="7" spans="1:5" ht="19.5" customHeight="1" thickTop="1" x14ac:dyDescent="0.2">
      <c r="A7" s="14"/>
      <c r="B7" s="85" t="s">
        <v>29</v>
      </c>
      <c r="C7" s="85"/>
      <c r="D7" s="85"/>
      <c r="E7" s="14"/>
    </row>
    <row r="8" spans="1:5" s="16" customFormat="1" ht="65.25" customHeight="1" x14ac:dyDescent="0.2">
      <c r="A8" s="15"/>
      <c r="B8" s="92" t="s">
        <v>30</v>
      </c>
      <c r="C8" s="93"/>
      <c r="D8" s="79"/>
      <c r="E8" s="15"/>
    </row>
    <row r="9" spans="1:5" ht="19.5" customHeight="1" x14ac:dyDescent="0.2">
      <c r="A9" s="14"/>
      <c r="B9" s="85" t="s">
        <v>83</v>
      </c>
      <c r="C9" s="85"/>
      <c r="D9" s="85"/>
      <c r="E9" s="14"/>
    </row>
    <row r="10" spans="1:5" ht="20.25" customHeight="1" x14ac:dyDescent="0.2">
      <c r="A10" s="14"/>
      <c r="B10" s="80" t="s">
        <v>84</v>
      </c>
      <c r="C10" s="80"/>
      <c r="D10" s="80"/>
      <c r="E10" s="14"/>
    </row>
    <row r="11" spans="1:5" x14ac:dyDescent="0.2">
      <c r="A11" s="14"/>
      <c r="B11" s="25" t="s">
        <v>51</v>
      </c>
      <c r="C11" s="27">
        <v>0.22500000000000001</v>
      </c>
      <c r="D11" s="26"/>
      <c r="E11" s="14"/>
    </row>
    <row r="12" spans="1:5" ht="25.5" x14ac:dyDescent="0.2">
      <c r="A12" s="14"/>
      <c r="B12" s="94" t="s">
        <v>24</v>
      </c>
      <c r="C12" s="9" t="s">
        <v>25</v>
      </c>
      <c r="D12" s="9" t="s">
        <v>25</v>
      </c>
      <c r="E12" s="14"/>
    </row>
    <row r="13" spans="1:5" x14ac:dyDescent="0.2">
      <c r="A13" s="14"/>
      <c r="B13" s="95"/>
      <c r="C13" s="9" t="s">
        <v>32</v>
      </c>
      <c r="D13" s="9" t="s">
        <v>31</v>
      </c>
      <c r="E13" s="14"/>
    </row>
    <row r="14" spans="1:5" x14ac:dyDescent="0.2">
      <c r="A14" s="14"/>
      <c r="B14" s="7" t="s">
        <v>15</v>
      </c>
      <c r="C14" s="11">
        <v>0</v>
      </c>
      <c r="D14" s="11">
        <v>720000000</v>
      </c>
      <c r="E14" s="14"/>
    </row>
    <row r="15" spans="1:5" x14ac:dyDescent="0.2">
      <c r="A15" s="14"/>
      <c r="B15" s="7" t="s">
        <v>14</v>
      </c>
      <c r="C15" s="11">
        <f>D14+1</f>
        <v>720000001</v>
      </c>
      <c r="D15" s="11">
        <v>1440000000</v>
      </c>
      <c r="E15" s="14"/>
    </row>
    <row r="16" spans="1:5" x14ac:dyDescent="0.2">
      <c r="A16" s="14"/>
      <c r="B16" s="7" t="s">
        <v>8</v>
      </c>
      <c r="C16" s="11">
        <f>D15+1</f>
        <v>1440000001</v>
      </c>
      <c r="D16" s="11">
        <v>2160000000</v>
      </c>
      <c r="E16" s="14"/>
    </row>
    <row r="17" spans="1:5" x14ac:dyDescent="0.2">
      <c r="A17" s="14"/>
      <c r="B17" s="7" t="s">
        <v>13</v>
      </c>
      <c r="C17" s="11">
        <f>D16+1</f>
        <v>2160000001</v>
      </c>
      <c r="D17" s="11">
        <v>2880000000</v>
      </c>
      <c r="E17" s="14"/>
    </row>
    <row r="18" spans="1:5" x14ac:dyDescent="0.2">
      <c r="A18" s="14"/>
      <c r="B18" s="7" t="s">
        <v>26</v>
      </c>
      <c r="C18" s="11">
        <f>D17+1</f>
        <v>2880000001</v>
      </c>
      <c r="D18" s="11"/>
      <c r="E18" s="14"/>
    </row>
    <row r="19" spans="1:5" ht="20.25" customHeight="1" x14ac:dyDescent="0.2">
      <c r="A19" s="14"/>
      <c r="B19" s="80" t="s">
        <v>85</v>
      </c>
      <c r="C19" s="80"/>
      <c r="D19" s="80"/>
      <c r="E19" s="14"/>
    </row>
    <row r="20" spans="1:5" x14ac:dyDescent="0.2">
      <c r="A20" s="14"/>
      <c r="B20" s="25" t="s">
        <v>51</v>
      </c>
      <c r="C20" s="28">
        <v>0.29499999999999998</v>
      </c>
      <c r="D20" s="26"/>
      <c r="E20" s="14"/>
    </row>
    <row r="21" spans="1:5" ht="17.25" customHeight="1" x14ac:dyDescent="0.2">
      <c r="A21" s="14"/>
      <c r="B21" s="9" t="s">
        <v>24</v>
      </c>
      <c r="C21" s="81" t="s">
        <v>34</v>
      </c>
      <c r="D21" s="81"/>
      <c r="E21" s="14"/>
    </row>
    <row r="22" spans="1:5" x14ac:dyDescent="0.2">
      <c r="A22" s="14"/>
      <c r="B22" s="7" t="s">
        <v>15</v>
      </c>
      <c r="C22" s="88" t="s">
        <v>91</v>
      </c>
      <c r="D22" s="88"/>
      <c r="E22" s="14"/>
    </row>
    <row r="23" spans="1:5" x14ac:dyDescent="0.2">
      <c r="A23" s="14"/>
      <c r="B23" s="7" t="s">
        <v>14</v>
      </c>
      <c r="C23" s="88" t="s">
        <v>92</v>
      </c>
      <c r="D23" s="88"/>
      <c r="E23" s="14"/>
    </row>
    <row r="24" spans="1:5" x14ac:dyDescent="0.2">
      <c r="A24" s="14"/>
      <c r="B24" s="7" t="s">
        <v>8</v>
      </c>
      <c r="C24" s="88" t="s">
        <v>93</v>
      </c>
      <c r="D24" s="88"/>
      <c r="E24" s="14"/>
    </row>
    <row r="25" spans="1:5" x14ac:dyDescent="0.2">
      <c r="A25" s="14"/>
      <c r="B25" s="7" t="s">
        <v>13</v>
      </c>
      <c r="C25" s="88" t="s">
        <v>94</v>
      </c>
      <c r="D25" s="88"/>
      <c r="E25" s="14"/>
    </row>
    <row r="26" spans="1:5" x14ac:dyDescent="0.2">
      <c r="A26" s="14"/>
      <c r="B26" s="7" t="s">
        <v>26</v>
      </c>
      <c r="C26" s="88" t="s">
        <v>90</v>
      </c>
      <c r="D26" s="88"/>
      <c r="E26" s="14"/>
    </row>
    <row r="27" spans="1:5" ht="20.25" customHeight="1" x14ac:dyDescent="0.2">
      <c r="A27" s="14"/>
      <c r="B27" s="80" t="s">
        <v>86</v>
      </c>
      <c r="C27" s="80"/>
      <c r="D27" s="80"/>
      <c r="E27" s="14"/>
    </row>
    <row r="28" spans="1:5" x14ac:dyDescent="0.2">
      <c r="A28" s="14"/>
      <c r="B28" s="25" t="s">
        <v>51</v>
      </c>
      <c r="C28" s="28">
        <v>0.20499999999999999</v>
      </c>
      <c r="D28" s="26"/>
      <c r="E28" s="14"/>
    </row>
    <row r="29" spans="1:5" ht="17.25" customHeight="1" x14ac:dyDescent="0.2">
      <c r="A29" s="14"/>
      <c r="B29" s="9" t="s">
        <v>24</v>
      </c>
      <c r="C29" s="81" t="s">
        <v>33</v>
      </c>
      <c r="D29" s="81"/>
      <c r="E29" s="14"/>
    </row>
    <row r="30" spans="1:5" x14ac:dyDescent="0.2">
      <c r="A30" s="14"/>
      <c r="B30" s="13" t="s">
        <v>15</v>
      </c>
      <c r="C30" s="82" t="s">
        <v>99</v>
      </c>
      <c r="D30" s="82"/>
      <c r="E30" s="14"/>
    </row>
    <row r="31" spans="1:5" x14ac:dyDescent="0.2">
      <c r="A31" s="14"/>
      <c r="B31" s="13" t="s">
        <v>14</v>
      </c>
      <c r="C31" s="82" t="s">
        <v>98</v>
      </c>
      <c r="D31" s="82"/>
      <c r="E31" s="14"/>
    </row>
    <row r="32" spans="1:5" x14ac:dyDescent="0.2">
      <c r="A32" s="14"/>
      <c r="B32" s="13" t="s">
        <v>8</v>
      </c>
      <c r="C32" s="82" t="s">
        <v>97</v>
      </c>
      <c r="D32" s="82"/>
      <c r="E32" s="14"/>
    </row>
    <row r="33" spans="1:5" x14ac:dyDescent="0.2">
      <c r="A33" s="14"/>
      <c r="B33" s="13" t="s">
        <v>13</v>
      </c>
      <c r="C33" s="82" t="s">
        <v>96</v>
      </c>
      <c r="D33" s="82"/>
      <c r="E33" s="14"/>
    </row>
    <row r="34" spans="1:5" x14ac:dyDescent="0.2">
      <c r="A34" s="14"/>
      <c r="B34" s="13" t="s">
        <v>26</v>
      </c>
      <c r="C34" s="82" t="s">
        <v>95</v>
      </c>
      <c r="D34" s="82"/>
      <c r="E34" s="14"/>
    </row>
    <row r="35" spans="1:5" ht="20.25" customHeight="1" x14ac:dyDescent="0.2">
      <c r="A35" s="14"/>
      <c r="B35" s="80" t="s">
        <v>87</v>
      </c>
      <c r="C35" s="80"/>
      <c r="D35" s="80"/>
      <c r="E35" s="14"/>
    </row>
    <row r="36" spans="1:5" x14ac:dyDescent="0.2">
      <c r="A36" s="14"/>
      <c r="B36" s="25" t="s">
        <v>51</v>
      </c>
      <c r="C36" s="27">
        <v>0.27500000000000002</v>
      </c>
      <c r="D36" s="26"/>
      <c r="E36" s="14"/>
    </row>
    <row r="37" spans="1:5" ht="17.25" customHeight="1" x14ac:dyDescent="0.2">
      <c r="A37" s="14"/>
      <c r="B37" s="12" t="s">
        <v>24</v>
      </c>
      <c r="C37" s="96" t="s">
        <v>27</v>
      </c>
      <c r="D37" s="97"/>
      <c r="E37" s="14"/>
    </row>
    <row r="38" spans="1:5" x14ac:dyDescent="0.2">
      <c r="A38" s="14"/>
      <c r="B38" s="13" t="s">
        <v>15</v>
      </c>
      <c r="C38" s="78" t="s">
        <v>103</v>
      </c>
      <c r="D38" s="79"/>
      <c r="E38" s="14"/>
    </row>
    <row r="39" spans="1:5" x14ac:dyDescent="0.2">
      <c r="A39" s="14"/>
      <c r="B39" s="13" t="s">
        <v>14</v>
      </c>
      <c r="C39" s="78" t="s">
        <v>104</v>
      </c>
      <c r="D39" s="79"/>
      <c r="E39" s="14"/>
    </row>
    <row r="40" spans="1:5" x14ac:dyDescent="0.2">
      <c r="A40" s="14"/>
      <c r="B40" s="13" t="s">
        <v>8</v>
      </c>
      <c r="C40" s="78" t="s">
        <v>102</v>
      </c>
      <c r="D40" s="79"/>
      <c r="E40" s="14"/>
    </row>
    <row r="41" spans="1:5" x14ac:dyDescent="0.2">
      <c r="A41" s="14"/>
      <c r="B41" s="13" t="s">
        <v>13</v>
      </c>
      <c r="C41" s="78" t="s">
        <v>101</v>
      </c>
      <c r="D41" s="79"/>
      <c r="E41" s="14"/>
    </row>
    <row r="42" spans="1:5" x14ac:dyDescent="0.2">
      <c r="A42" s="14"/>
      <c r="B42" s="13" t="s">
        <v>26</v>
      </c>
      <c r="C42" s="78" t="s">
        <v>100</v>
      </c>
      <c r="D42" s="79"/>
      <c r="E42" s="14"/>
    </row>
    <row r="43" spans="1:5" ht="19.5" customHeight="1" x14ac:dyDescent="0.2">
      <c r="A43" s="14"/>
      <c r="B43" s="87" t="s">
        <v>88</v>
      </c>
      <c r="C43" s="87"/>
      <c r="D43" s="87"/>
      <c r="E43" s="14"/>
    </row>
    <row r="44" spans="1:5" ht="75.75" customHeight="1" x14ac:dyDescent="0.2">
      <c r="A44" s="14"/>
      <c r="B44" s="75" t="s">
        <v>28</v>
      </c>
      <c r="C44" s="76"/>
      <c r="D44" s="77"/>
      <c r="E44" s="14"/>
    </row>
    <row r="45" spans="1:5" x14ac:dyDescent="0.2">
      <c r="A45" s="14"/>
      <c r="B45" s="9" t="s">
        <v>36</v>
      </c>
      <c r="C45" s="81" t="s">
        <v>37</v>
      </c>
      <c r="D45" s="81"/>
      <c r="E45" s="14"/>
    </row>
    <row r="46" spans="1:5" x14ac:dyDescent="0.2">
      <c r="A46" s="14"/>
      <c r="B46" s="8">
        <v>5</v>
      </c>
      <c r="C46" s="83" t="s">
        <v>38</v>
      </c>
      <c r="D46" s="84"/>
      <c r="E46" s="14"/>
    </row>
    <row r="47" spans="1:5" x14ac:dyDescent="0.2">
      <c r="A47" s="14"/>
      <c r="B47" s="8">
        <v>4</v>
      </c>
      <c r="C47" s="83" t="s">
        <v>39</v>
      </c>
      <c r="D47" s="84"/>
      <c r="E47" s="14"/>
    </row>
    <row r="48" spans="1:5" x14ac:dyDescent="0.2">
      <c r="A48" s="14"/>
      <c r="B48" s="8">
        <v>3</v>
      </c>
      <c r="C48" s="83" t="s">
        <v>40</v>
      </c>
      <c r="D48" s="84"/>
      <c r="E48" s="14"/>
    </row>
    <row r="49" spans="1:5" x14ac:dyDescent="0.2">
      <c r="A49" s="14"/>
      <c r="B49" s="8">
        <v>2</v>
      </c>
      <c r="C49" s="83" t="s">
        <v>41</v>
      </c>
      <c r="D49" s="84"/>
      <c r="E49" s="14"/>
    </row>
    <row r="50" spans="1:5" x14ac:dyDescent="0.2">
      <c r="A50" s="14"/>
      <c r="B50" s="8">
        <v>1</v>
      </c>
      <c r="C50" s="83" t="s">
        <v>42</v>
      </c>
      <c r="D50" s="84"/>
      <c r="E50" s="14"/>
    </row>
    <row r="51" spans="1:5" x14ac:dyDescent="0.2">
      <c r="A51" s="14"/>
      <c r="B51" s="8">
        <v>0</v>
      </c>
      <c r="C51" s="83" t="s">
        <v>74</v>
      </c>
      <c r="D51" s="84"/>
      <c r="E51" s="14"/>
    </row>
    <row r="52" spans="1:5" ht="19.5" customHeight="1" x14ac:dyDescent="0.2">
      <c r="A52" s="14"/>
      <c r="B52" s="85" t="s">
        <v>89</v>
      </c>
      <c r="C52" s="85"/>
      <c r="D52" s="85"/>
      <c r="E52" s="14"/>
    </row>
    <row r="53" spans="1:5" ht="139.5" customHeight="1" x14ac:dyDescent="0.2">
      <c r="A53" s="14"/>
      <c r="B53" s="83" t="s">
        <v>35</v>
      </c>
      <c r="C53" s="86"/>
      <c r="D53" s="84"/>
      <c r="E53" s="14"/>
    </row>
    <row r="54" spans="1:5" x14ac:dyDescent="0.2">
      <c r="A54" s="14"/>
      <c r="B54" s="9" t="s">
        <v>36</v>
      </c>
      <c r="C54" s="81" t="s">
        <v>43</v>
      </c>
      <c r="D54" s="81"/>
      <c r="E54" s="14"/>
    </row>
    <row r="55" spans="1:5" x14ac:dyDescent="0.2">
      <c r="A55" s="14"/>
      <c r="B55" s="8">
        <v>5</v>
      </c>
      <c r="C55" s="83" t="s">
        <v>38</v>
      </c>
      <c r="D55" s="84"/>
      <c r="E55" s="14"/>
    </row>
    <row r="56" spans="1:5" x14ac:dyDescent="0.2">
      <c r="A56" s="14"/>
      <c r="B56" s="8">
        <v>4</v>
      </c>
      <c r="C56" s="83" t="s">
        <v>39</v>
      </c>
      <c r="D56" s="84"/>
      <c r="E56" s="14"/>
    </row>
    <row r="57" spans="1:5" x14ac:dyDescent="0.2">
      <c r="A57" s="14"/>
      <c r="B57" s="8">
        <v>3</v>
      </c>
      <c r="C57" s="83" t="s">
        <v>40</v>
      </c>
      <c r="D57" s="84"/>
      <c r="E57" s="14"/>
    </row>
    <row r="58" spans="1:5" x14ac:dyDescent="0.2">
      <c r="A58" s="14"/>
      <c r="B58" s="8">
        <v>2</v>
      </c>
      <c r="C58" s="83" t="s">
        <v>41</v>
      </c>
      <c r="D58" s="84"/>
      <c r="E58" s="14"/>
    </row>
    <row r="59" spans="1:5" x14ac:dyDescent="0.2">
      <c r="A59" s="14"/>
      <c r="B59" s="8">
        <v>1</v>
      </c>
      <c r="C59" s="83" t="s">
        <v>42</v>
      </c>
      <c r="D59" s="84"/>
      <c r="E59" s="14"/>
    </row>
    <row r="60" spans="1:5" x14ac:dyDescent="0.2">
      <c r="A60" s="14"/>
      <c r="B60" s="8">
        <v>0</v>
      </c>
      <c r="C60" s="83" t="s">
        <v>74</v>
      </c>
      <c r="D60" s="84"/>
      <c r="E60" s="14"/>
    </row>
    <row r="61" spans="1:5" ht="4.5" customHeight="1" x14ac:dyDescent="0.2">
      <c r="A61" s="14"/>
      <c r="B61" s="14"/>
      <c r="C61" s="14"/>
      <c r="D61" s="14"/>
      <c r="E61" s="14"/>
    </row>
  </sheetData>
  <mergeCells count="50">
    <mergeCell ref="C2:D2"/>
    <mergeCell ref="C3:D3"/>
    <mergeCell ref="C4:D4"/>
    <mergeCell ref="C5:D5"/>
    <mergeCell ref="C21:D21"/>
    <mergeCell ref="B9:D9"/>
    <mergeCell ref="B10:D10"/>
    <mergeCell ref="B2:B5"/>
    <mergeCell ref="C23:D23"/>
    <mergeCell ref="C24:D24"/>
    <mergeCell ref="C25:D25"/>
    <mergeCell ref="C26:D26"/>
    <mergeCell ref="C39:D39"/>
    <mergeCell ref="B35:D35"/>
    <mergeCell ref="C30:D30"/>
    <mergeCell ref="C31:D31"/>
    <mergeCell ref="C32:D32"/>
    <mergeCell ref="C33:D33"/>
    <mergeCell ref="C37:D37"/>
    <mergeCell ref="C22:D22"/>
    <mergeCell ref="B6:D6"/>
    <mergeCell ref="B7:D7"/>
    <mergeCell ref="B8:D8"/>
    <mergeCell ref="B12:B13"/>
    <mergeCell ref="B19:D19"/>
    <mergeCell ref="C60:D60"/>
    <mergeCell ref="B52:D52"/>
    <mergeCell ref="B53:D53"/>
    <mergeCell ref="C45:D45"/>
    <mergeCell ref="C46:D46"/>
    <mergeCell ref="C47:D47"/>
    <mergeCell ref="C48:D48"/>
    <mergeCell ref="C49:D49"/>
    <mergeCell ref="C51:D51"/>
    <mergeCell ref="C57:D57"/>
    <mergeCell ref="C54:D54"/>
    <mergeCell ref="C55:D55"/>
    <mergeCell ref="C56:D56"/>
    <mergeCell ref="C50:D50"/>
    <mergeCell ref="C59:D59"/>
    <mergeCell ref="C58:D58"/>
    <mergeCell ref="B44:D44"/>
    <mergeCell ref="C42:D42"/>
    <mergeCell ref="B27:D27"/>
    <mergeCell ref="C29:D29"/>
    <mergeCell ref="C34:D34"/>
    <mergeCell ref="C38:D38"/>
    <mergeCell ref="B43:D43"/>
    <mergeCell ref="C41:D41"/>
    <mergeCell ref="C40:D40"/>
  </mergeCells>
  <phoneticPr fontId="28" type="noConversion"/>
  <pageMargins left="0.39370078740157483" right="0.39370078740157483" top="0.39370078740157483" bottom="0.39370078740157483" header="0" footer="0"/>
  <pageSetup scale="88" orientation="portrait" horizontalDpi="4294967293" verticalDpi="0" r:id="rId1"/>
  <headerFooter alignWithMargins="0"/>
  <rowBreaks count="1" manualBreakCount="1">
    <brk id="4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6">
    <pageSetUpPr fitToPage="1"/>
  </sheetPr>
  <dimension ref="A1:M69"/>
  <sheetViews>
    <sheetView showGridLines="0" zoomScale="85" zoomScaleNormal="85" workbookViewId="0">
      <pane xSplit="1" ySplit="4" topLeftCell="B5" activePane="bottomRight" state="frozen"/>
      <selection activeCell="B2" sqref="B2:B5"/>
      <selection pane="topRight" activeCell="B2" sqref="B2:B5"/>
      <selection pane="bottomLeft" activeCell="B2" sqref="B2:B5"/>
      <selection pane="bottomRight" activeCell="B2" sqref="B2:L2"/>
    </sheetView>
  </sheetViews>
  <sheetFormatPr baseColWidth="10" defaultColWidth="9.140625" defaultRowHeight="14.25" customHeight="1" x14ac:dyDescent="0.2"/>
  <cols>
    <col min="1" max="1" width="1.28515625" style="20" customWidth="1"/>
    <col min="2" max="2" width="11.42578125" style="21" customWidth="1"/>
    <col min="3" max="3" width="16.140625" style="21" customWidth="1"/>
    <col min="4" max="4" width="17" style="20" customWidth="1"/>
    <col min="5" max="5" width="16.5703125" style="20" customWidth="1"/>
    <col min="6" max="9" width="17.7109375" style="20" customWidth="1"/>
    <col min="10" max="10" width="16.7109375" style="20" customWidth="1"/>
    <col min="11" max="11" width="4.7109375" style="20" customWidth="1"/>
    <col min="12" max="12" width="17.7109375" style="20" customWidth="1"/>
    <col min="13" max="13" width="1.28515625" style="20" customWidth="1"/>
    <col min="14" max="17" width="15.7109375" style="20" customWidth="1"/>
    <col min="18" max="16384" width="9.140625" style="20"/>
  </cols>
  <sheetData>
    <row r="1" spans="1:13" s="6" customFormat="1" ht="6.75" customHeight="1" x14ac:dyDescent="0.2">
      <c r="A1" s="14"/>
      <c r="B1" s="14"/>
      <c r="C1" s="14"/>
      <c r="D1" s="14"/>
      <c r="E1" s="14"/>
      <c r="F1" s="14"/>
      <c r="G1" s="14"/>
      <c r="H1" s="14"/>
      <c r="I1" s="14"/>
      <c r="J1" s="14"/>
      <c r="K1" s="14"/>
      <c r="L1" s="14"/>
      <c r="M1" s="14"/>
    </row>
    <row r="2" spans="1:13" s="6" customFormat="1" ht="37.5" customHeight="1" x14ac:dyDescent="0.2">
      <c r="A2" s="14"/>
      <c r="B2" s="102" t="s">
        <v>49</v>
      </c>
      <c r="C2" s="103"/>
      <c r="D2" s="103"/>
      <c r="E2" s="103"/>
      <c r="F2" s="103"/>
      <c r="G2" s="103"/>
      <c r="H2" s="103"/>
      <c r="I2" s="103"/>
      <c r="J2" s="103"/>
      <c r="K2" s="103"/>
      <c r="L2" s="103"/>
      <c r="M2" s="14"/>
    </row>
    <row r="3" spans="1:13" ht="14.25" customHeight="1" x14ac:dyDescent="0.2">
      <c r="A3" s="18"/>
      <c r="B3" s="2"/>
      <c r="C3" s="2"/>
      <c r="D3" s="1"/>
      <c r="E3" s="1"/>
      <c r="F3" s="1"/>
      <c r="G3" s="1"/>
      <c r="H3" s="1"/>
      <c r="I3" s="1"/>
      <c r="J3" s="1"/>
      <c r="K3" s="1"/>
      <c r="L3" s="1"/>
      <c r="M3" s="18"/>
    </row>
    <row r="4" spans="1:13" ht="51" x14ac:dyDescent="0.2">
      <c r="A4" s="18"/>
      <c r="B4" s="9" t="s">
        <v>44</v>
      </c>
      <c r="C4" s="9" t="s">
        <v>45</v>
      </c>
      <c r="D4" s="9" t="s">
        <v>116</v>
      </c>
      <c r="E4" s="9" t="s">
        <v>19</v>
      </c>
      <c r="F4" s="9" t="s">
        <v>16</v>
      </c>
      <c r="G4" s="9" t="s">
        <v>21</v>
      </c>
      <c r="H4" s="9" t="s">
        <v>17</v>
      </c>
      <c r="I4" s="9" t="s">
        <v>18</v>
      </c>
      <c r="J4" s="9" t="s">
        <v>20</v>
      </c>
      <c r="K4" s="101" t="s">
        <v>105</v>
      </c>
      <c r="L4" s="97"/>
      <c r="M4" s="18"/>
    </row>
    <row r="5" spans="1:13" ht="45" customHeight="1" x14ac:dyDescent="0.2">
      <c r="A5" s="18"/>
      <c r="B5" s="3"/>
      <c r="C5" s="4"/>
      <c r="D5" s="4"/>
      <c r="E5" s="4"/>
      <c r="F5" s="4"/>
      <c r="G5" s="4"/>
      <c r="H5" s="4"/>
      <c r="I5" s="4"/>
      <c r="J5" s="3"/>
      <c r="K5" s="3"/>
      <c r="L5" s="17" t="str">
        <f>IF(K5="","-",IFERROR(VLOOKUP(K5,'1. Metodología'!$B$46:$D$51,2,FALSE),"-"))</f>
        <v>-</v>
      </c>
      <c r="M5" s="18"/>
    </row>
    <row r="6" spans="1:13" ht="45" customHeight="1" x14ac:dyDescent="0.2">
      <c r="A6" s="18"/>
      <c r="B6" s="3"/>
      <c r="C6" s="4"/>
      <c r="D6" s="4"/>
      <c r="E6" s="4"/>
      <c r="F6" s="4"/>
      <c r="G6" s="4"/>
      <c r="H6" s="4"/>
      <c r="I6" s="4"/>
      <c r="J6" s="3"/>
      <c r="K6" s="3"/>
      <c r="L6" s="17" t="str">
        <f>IF(K6="","-",IFERROR(VLOOKUP(K6,'1. Metodología'!$B$46:$D$51,2,FALSE),"-"))</f>
        <v>-</v>
      </c>
      <c r="M6" s="18"/>
    </row>
    <row r="7" spans="1:13" ht="45" customHeight="1" x14ac:dyDescent="0.2">
      <c r="A7" s="18"/>
      <c r="B7" s="3"/>
      <c r="C7" s="4"/>
      <c r="D7" s="4"/>
      <c r="E7" s="4"/>
      <c r="F7" s="4"/>
      <c r="G7" s="4"/>
      <c r="H7" s="4"/>
      <c r="I7" s="4"/>
      <c r="J7" s="3"/>
      <c r="K7" s="3"/>
      <c r="L7" s="17" t="str">
        <f>IF(K7="","-",IFERROR(VLOOKUP(K7,'1. Metodología'!$B$46:$D$51,2,FALSE),"-"))</f>
        <v>-</v>
      </c>
      <c r="M7" s="18"/>
    </row>
    <row r="8" spans="1:13" ht="45" customHeight="1" x14ac:dyDescent="0.2">
      <c r="A8" s="18"/>
      <c r="B8" s="3"/>
      <c r="C8" s="4"/>
      <c r="D8" s="4"/>
      <c r="E8" s="4"/>
      <c r="F8" s="4"/>
      <c r="G8" s="4"/>
      <c r="H8" s="4"/>
      <c r="I8" s="4"/>
      <c r="J8" s="3"/>
      <c r="K8" s="3"/>
      <c r="L8" s="17" t="str">
        <f>IF(K8="","-",IFERROR(VLOOKUP(K8,'1. Metodología'!$B$46:$D$51,2,FALSE),"-"))</f>
        <v>-</v>
      </c>
      <c r="M8" s="18"/>
    </row>
    <row r="9" spans="1:13" ht="45" customHeight="1" x14ac:dyDescent="0.2">
      <c r="A9" s="18"/>
      <c r="B9" s="3"/>
      <c r="C9" s="4"/>
      <c r="D9" s="4"/>
      <c r="E9" s="4"/>
      <c r="F9" s="4"/>
      <c r="G9" s="4"/>
      <c r="H9" s="4"/>
      <c r="I9" s="4"/>
      <c r="J9" s="3"/>
      <c r="K9" s="3"/>
      <c r="L9" s="17" t="str">
        <f>IF(K9="","-",IFERROR(VLOOKUP(K9,'1. Metodología'!$B$46:$D$51,2,FALSE),"-"))</f>
        <v>-</v>
      </c>
      <c r="M9" s="18"/>
    </row>
    <row r="10" spans="1:13" ht="45" customHeight="1" x14ac:dyDescent="0.2">
      <c r="A10" s="18"/>
      <c r="B10" s="3"/>
      <c r="C10" s="4"/>
      <c r="D10" s="4"/>
      <c r="E10" s="4"/>
      <c r="F10" s="4"/>
      <c r="G10" s="4"/>
      <c r="H10" s="4"/>
      <c r="I10" s="4"/>
      <c r="J10" s="3"/>
      <c r="K10" s="3"/>
      <c r="L10" s="17" t="str">
        <f>IF(K10="","-",IFERROR(VLOOKUP(K10,'1. Metodología'!$B$46:$D$51,2,FALSE),"-"))</f>
        <v>-</v>
      </c>
      <c r="M10" s="18"/>
    </row>
    <row r="11" spans="1:13" ht="21.75" customHeight="1" x14ac:dyDescent="0.2">
      <c r="A11" s="18"/>
      <c r="B11" s="104" t="s">
        <v>55</v>
      </c>
      <c r="C11" s="104"/>
      <c r="D11" s="104"/>
      <c r="E11" s="104"/>
      <c r="F11" s="104"/>
      <c r="G11" s="104"/>
      <c r="H11" s="104"/>
      <c r="I11" s="104"/>
      <c r="J11" s="104"/>
      <c r="K11" s="104"/>
      <c r="L11" s="104"/>
      <c r="M11" s="18"/>
    </row>
    <row r="12" spans="1:13" ht="90.75" customHeight="1" x14ac:dyDescent="0.2">
      <c r="A12" s="18"/>
      <c r="B12" s="105"/>
      <c r="C12" s="105"/>
      <c r="D12" s="105"/>
      <c r="E12" s="105"/>
      <c r="F12" s="105"/>
      <c r="G12" s="105"/>
      <c r="H12" s="105"/>
      <c r="I12" s="105"/>
      <c r="J12" s="105"/>
      <c r="K12" s="105"/>
      <c r="L12" s="105"/>
      <c r="M12" s="18"/>
    </row>
    <row r="13" spans="1:13" ht="7.5" customHeight="1" x14ac:dyDescent="0.2">
      <c r="A13" s="18"/>
      <c r="B13" s="19"/>
      <c r="C13" s="19"/>
      <c r="D13" s="18"/>
      <c r="E13" s="18"/>
      <c r="F13" s="18"/>
      <c r="G13" s="18"/>
      <c r="H13" s="18"/>
      <c r="I13" s="18"/>
      <c r="J13" s="18"/>
      <c r="K13" s="18"/>
      <c r="L13" s="18"/>
      <c r="M13" s="18"/>
    </row>
    <row r="14" spans="1:13" ht="12.75" x14ac:dyDescent="0.2"/>
    <row r="15" spans="1:13" ht="12.75" x14ac:dyDescent="0.2"/>
    <row r="16" spans="1:13" ht="12.75" x14ac:dyDescent="0.2"/>
    <row r="17" spans="5:12" ht="12.75" x14ac:dyDescent="0.2">
      <c r="H17" s="22"/>
      <c r="I17" s="22"/>
      <c r="J17" s="22"/>
      <c r="K17" s="22"/>
      <c r="L17" s="22"/>
    </row>
    <row r="18" spans="5:12" ht="12.75" x14ac:dyDescent="0.2"/>
    <row r="19" spans="5:12" ht="12.75" x14ac:dyDescent="0.2"/>
    <row r="20" spans="5:12" ht="12.75" x14ac:dyDescent="0.2"/>
    <row r="21" spans="5:12" ht="12.75" x14ac:dyDescent="0.2">
      <c r="E21" s="22"/>
      <c r="F21" s="22"/>
    </row>
    <row r="22" spans="5:12" ht="12.75" x14ac:dyDescent="0.2"/>
    <row r="23" spans="5:12" ht="12.75" x14ac:dyDescent="0.2"/>
    <row r="24" spans="5:12" ht="12.75" x14ac:dyDescent="0.2"/>
    <row r="25" spans="5:12" ht="15.75" customHeight="1" x14ac:dyDescent="0.2"/>
    <row r="26" spans="5:12" ht="12.75" x14ac:dyDescent="0.2"/>
    <row r="27" spans="5:12" ht="12.75" x14ac:dyDescent="0.2"/>
    <row r="28" spans="5:12" ht="12.75" x14ac:dyDescent="0.2"/>
    <row r="29" spans="5:12" ht="12.75" x14ac:dyDescent="0.2"/>
    <row r="30" spans="5:12" ht="12.75" x14ac:dyDescent="0.2"/>
    <row r="31" spans="5:12" ht="12.75" x14ac:dyDescent="0.2"/>
    <row r="32" spans="5:1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sheetData>
  <mergeCells count="4">
    <mergeCell ref="K4:L4"/>
    <mergeCell ref="B2:L2"/>
    <mergeCell ref="B11:L11"/>
    <mergeCell ref="B12:L12"/>
  </mergeCells>
  <phoneticPr fontId="28" type="noConversion"/>
  <pageMargins left="0.39370078740157483" right="0.39370078740157483" top="0.39370078740157483" bottom="0.39370078740157483" header="0" footer="0"/>
  <pageSetup scale="75" orientation="landscape" r:id="rId1"/>
  <headerFooter alignWithMargins="0"/>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19">
    <pageSetUpPr fitToPage="1"/>
  </sheetPr>
  <dimension ref="A1:P71"/>
  <sheetViews>
    <sheetView showGridLines="0" zoomScale="70" zoomScaleNormal="70" workbookViewId="0">
      <pane xSplit="1" ySplit="4" topLeftCell="B5" activePane="bottomRight" state="frozen"/>
      <selection activeCell="B2" sqref="B2:B5"/>
      <selection pane="topRight" activeCell="B2" sqref="B2:B5"/>
      <selection pane="bottomLeft" activeCell="B2" sqref="B2:B5"/>
      <selection pane="bottomRight" activeCell="B2" sqref="B2:O2"/>
    </sheetView>
  </sheetViews>
  <sheetFormatPr baseColWidth="10" defaultColWidth="9.140625" defaultRowHeight="14.25" customHeight="1" x14ac:dyDescent="0.2"/>
  <cols>
    <col min="1" max="1" width="1.28515625" style="20" customWidth="1"/>
    <col min="2" max="2" width="11.42578125" style="21" customWidth="1"/>
    <col min="3" max="3" width="16.140625" style="21" customWidth="1"/>
    <col min="4" max="4" width="17" style="20" customWidth="1"/>
    <col min="5" max="5" width="3.85546875" style="20" customWidth="1"/>
    <col min="6" max="6" width="23.85546875" style="20" customWidth="1"/>
    <col min="7" max="7" width="28.85546875" style="20" customWidth="1"/>
    <col min="8" max="8" width="23" style="20" customWidth="1"/>
    <col min="9" max="14" width="14.7109375" style="20" customWidth="1"/>
    <col min="15" max="15" width="33.140625" style="20" customWidth="1"/>
    <col min="16" max="16" width="1.28515625" style="20" customWidth="1"/>
    <col min="17" max="20" width="15.7109375" style="20" customWidth="1"/>
    <col min="21" max="16384" width="9.140625" style="20"/>
  </cols>
  <sheetData>
    <row r="1" spans="1:16" s="6" customFormat="1" ht="6.75" customHeight="1" x14ac:dyDescent="0.2">
      <c r="A1" s="14"/>
      <c r="B1" s="14"/>
      <c r="C1" s="14"/>
      <c r="D1" s="14"/>
      <c r="E1" s="14"/>
      <c r="F1" s="14"/>
      <c r="G1" s="14"/>
      <c r="H1" s="14"/>
      <c r="I1" s="14"/>
      <c r="J1" s="14"/>
      <c r="K1" s="14"/>
      <c r="L1" s="14"/>
      <c r="M1" s="14"/>
      <c r="N1" s="14"/>
      <c r="O1" s="14"/>
      <c r="P1" s="14"/>
    </row>
    <row r="2" spans="1:16" s="6" customFormat="1" ht="37.5" customHeight="1" x14ac:dyDescent="0.2">
      <c r="A2" s="14"/>
      <c r="B2" s="102" t="s">
        <v>57</v>
      </c>
      <c r="C2" s="103"/>
      <c r="D2" s="103"/>
      <c r="E2" s="103"/>
      <c r="F2" s="103"/>
      <c r="G2" s="103"/>
      <c r="H2" s="103"/>
      <c r="I2" s="103"/>
      <c r="J2" s="103"/>
      <c r="K2" s="103"/>
      <c r="L2" s="103"/>
      <c r="M2" s="103"/>
      <c r="N2" s="103"/>
      <c r="O2" s="103"/>
      <c r="P2" s="14"/>
    </row>
    <row r="3" spans="1:16" ht="14.25" customHeight="1" x14ac:dyDescent="0.2">
      <c r="A3" s="18"/>
      <c r="B3" s="2"/>
      <c r="C3" s="2"/>
      <c r="D3" s="1"/>
      <c r="E3" s="1"/>
      <c r="F3" s="1"/>
      <c r="G3" s="1"/>
      <c r="H3" s="1"/>
      <c r="I3" s="1"/>
      <c r="J3" s="1"/>
      <c r="K3" s="1"/>
      <c r="L3" s="1"/>
      <c r="M3" s="1"/>
      <c r="N3" s="1"/>
      <c r="O3" s="1"/>
      <c r="P3" s="18"/>
    </row>
    <row r="4" spans="1:16" ht="53.25" customHeight="1" x14ac:dyDescent="0.2">
      <c r="A4" s="18"/>
      <c r="B4" s="9" t="s">
        <v>44</v>
      </c>
      <c r="C4" s="9" t="s">
        <v>45</v>
      </c>
      <c r="D4" s="9" t="s">
        <v>46</v>
      </c>
      <c r="E4" s="101" t="s">
        <v>61</v>
      </c>
      <c r="F4" s="97"/>
      <c r="G4" s="9" t="s">
        <v>58</v>
      </c>
      <c r="H4" s="9" t="s">
        <v>59</v>
      </c>
      <c r="I4" s="9" t="s">
        <v>68</v>
      </c>
      <c r="J4" s="9" t="s">
        <v>69</v>
      </c>
      <c r="K4" s="9" t="s">
        <v>70</v>
      </c>
      <c r="L4" s="9" t="s">
        <v>71</v>
      </c>
      <c r="M4" s="9" t="s">
        <v>72</v>
      </c>
      <c r="N4" s="9" t="s">
        <v>75</v>
      </c>
      <c r="O4" s="9" t="s">
        <v>60</v>
      </c>
      <c r="P4" s="18"/>
    </row>
    <row r="5" spans="1:16" ht="51" customHeight="1" x14ac:dyDescent="0.2">
      <c r="A5" s="18"/>
      <c r="B5" s="3"/>
      <c r="C5" s="4"/>
      <c r="D5" s="4"/>
      <c r="E5" s="4"/>
      <c r="F5" s="37" t="s">
        <v>66</v>
      </c>
      <c r="G5" s="37"/>
      <c r="H5" s="37"/>
      <c r="I5" s="43">
        <v>0</v>
      </c>
      <c r="J5" s="43">
        <v>0</v>
      </c>
      <c r="K5" s="43">
        <v>0</v>
      </c>
      <c r="L5" s="43">
        <v>0</v>
      </c>
      <c r="M5" s="43">
        <v>0</v>
      </c>
      <c r="N5" s="43">
        <v>0</v>
      </c>
      <c r="O5" s="37"/>
      <c r="P5" s="18"/>
    </row>
    <row r="6" spans="1:16" ht="38.25" x14ac:dyDescent="0.2">
      <c r="A6" s="18"/>
      <c r="B6" s="3"/>
      <c r="C6" s="4"/>
      <c r="D6" s="4"/>
      <c r="E6" s="4"/>
      <c r="F6" s="37" t="s">
        <v>67</v>
      </c>
      <c r="G6" s="37"/>
      <c r="H6" s="37"/>
      <c r="I6" s="43">
        <v>0</v>
      </c>
      <c r="J6" s="43">
        <v>0</v>
      </c>
      <c r="K6" s="43">
        <v>0</v>
      </c>
      <c r="L6" s="43">
        <v>0</v>
      </c>
      <c r="M6" s="43">
        <v>0</v>
      </c>
      <c r="N6" s="43">
        <v>0</v>
      </c>
      <c r="O6" s="37"/>
      <c r="P6" s="18"/>
    </row>
    <row r="7" spans="1:16" ht="51" x14ac:dyDescent="0.2">
      <c r="A7" s="18"/>
      <c r="B7" s="3"/>
      <c r="C7" s="4"/>
      <c r="D7" s="4"/>
      <c r="E7" s="4"/>
      <c r="F7" s="37" t="s">
        <v>63</v>
      </c>
      <c r="G7" s="37"/>
      <c r="H7" s="37"/>
      <c r="I7" s="43">
        <v>0</v>
      </c>
      <c r="J7" s="43">
        <v>0</v>
      </c>
      <c r="K7" s="43">
        <v>0</v>
      </c>
      <c r="L7" s="43">
        <v>0</v>
      </c>
      <c r="M7" s="43">
        <v>0</v>
      </c>
      <c r="N7" s="43">
        <v>0</v>
      </c>
      <c r="O7" s="37"/>
      <c r="P7" s="18"/>
    </row>
    <row r="8" spans="1:16" ht="51" x14ac:dyDescent="0.2">
      <c r="A8" s="18"/>
      <c r="B8" s="3"/>
      <c r="C8" s="4"/>
      <c r="D8" s="4"/>
      <c r="E8" s="4"/>
      <c r="F8" s="37" t="s">
        <v>65</v>
      </c>
      <c r="G8" s="37"/>
      <c r="H8" s="37"/>
      <c r="I8" s="43">
        <v>0</v>
      </c>
      <c r="J8" s="43">
        <v>0</v>
      </c>
      <c r="K8" s="43">
        <v>0</v>
      </c>
      <c r="L8" s="43">
        <v>0</v>
      </c>
      <c r="M8" s="43">
        <v>0</v>
      </c>
      <c r="N8" s="43">
        <v>0</v>
      </c>
      <c r="O8" s="37"/>
      <c r="P8" s="18"/>
    </row>
    <row r="9" spans="1:16" ht="38.25" x14ac:dyDescent="0.2">
      <c r="A9" s="18"/>
      <c r="B9" s="3"/>
      <c r="C9" s="4"/>
      <c r="D9" s="4"/>
      <c r="E9" s="4"/>
      <c r="F9" s="37" t="s">
        <v>64</v>
      </c>
      <c r="G9" s="37"/>
      <c r="H9" s="37"/>
      <c r="I9" s="43">
        <v>0</v>
      </c>
      <c r="J9" s="43">
        <v>0</v>
      </c>
      <c r="K9" s="43">
        <v>0</v>
      </c>
      <c r="L9" s="43">
        <v>0</v>
      </c>
      <c r="M9" s="43">
        <v>0</v>
      </c>
      <c r="N9" s="43">
        <v>0</v>
      </c>
      <c r="O9" s="37"/>
      <c r="P9" s="18"/>
    </row>
    <row r="10" spans="1:16" ht="28.5" customHeight="1" x14ac:dyDescent="0.2">
      <c r="A10" s="18"/>
      <c r="B10" s="3"/>
      <c r="C10" s="4"/>
      <c r="D10" s="4"/>
      <c r="E10" s="4"/>
      <c r="F10" s="37" t="s">
        <v>106</v>
      </c>
      <c r="G10" s="37"/>
      <c r="H10" s="37"/>
      <c r="I10" s="43">
        <v>0</v>
      </c>
      <c r="J10" s="43">
        <v>0</v>
      </c>
      <c r="K10" s="43">
        <v>0</v>
      </c>
      <c r="L10" s="43">
        <v>0</v>
      </c>
      <c r="M10" s="43">
        <v>0</v>
      </c>
      <c r="N10" s="43">
        <v>0</v>
      </c>
      <c r="O10" s="37"/>
      <c r="P10" s="18"/>
    </row>
    <row r="11" spans="1:16" ht="45" customHeight="1" x14ac:dyDescent="0.2">
      <c r="A11" s="18"/>
      <c r="B11" s="3"/>
      <c r="C11" s="4"/>
      <c r="D11" s="4"/>
      <c r="E11" s="4"/>
      <c r="F11" s="37" t="s">
        <v>62</v>
      </c>
      <c r="G11" s="37"/>
      <c r="H11" s="37"/>
      <c r="I11" s="44"/>
      <c r="J11" s="44"/>
      <c r="K11" s="44"/>
      <c r="L11" s="44"/>
      <c r="M11" s="44"/>
      <c r="N11" s="44"/>
      <c r="O11" s="37"/>
      <c r="P11" s="18"/>
    </row>
    <row r="12" spans="1:16" ht="12.75" x14ac:dyDescent="0.2">
      <c r="A12" s="18"/>
      <c r="B12" s="106" t="s">
        <v>73</v>
      </c>
      <c r="C12" s="107"/>
      <c r="D12" s="107"/>
      <c r="E12" s="107"/>
      <c r="F12" s="107"/>
      <c r="G12" s="107"/>
      <c r="H12" s="108"/>
      <c r="I12" s="45">
        <f t="shared" ref="I12:N12" si="0">SUM(I5:I11)</f>
        <v>0</v>
      </c>
      <c r="J12" s="45">
        <f t="shared" si="0"/>
        <v>0</v>
      </c>
      <c r="K12" s="45">
        <f t="shared" si="0"/>
        <v>0</v>
      </c>
      <c r="L12" s="45">
        <f t="shared" si="0"/>
        <v>0</v>
      </c>
      <c r="M12" s="45">
        <f t="shared" si="0"/>
        <v>0</v>
      </c>
      <c r="N12" s="45">
        <f t="shared" si="0"/>
        <v>0</v>
      </c>
      <c r="O12" s="17"/>
      <c r="P12" s="18"/>
    </row>
    <row r="13" spans="1:16" ht="21.75" customHeight="1" x14ac:dyDescent="0.2">
      <c r="A13" s="18"/>
      <c r="B13" s="104" t="s">
        <v>55</v>
      </c>
      <c r="C13" s="104"/>
      <c r="D13" s="104"/>
      <c r="E13" s="104"/>
      <c r="F13" s="104"/>
      <c r="G13" s="104"/>
      <c r="H13" s="104"/>
      <c r="I13" s="104"/>
      <c r="J13" s="104"/>
      <c r="K13" s="104"/>
      <c r="L13" s="104"/>
      <c r="M13" s="104"/>
      <c r="N13" s="104"/>
      <c r="O13" s="104"/>
      <c r="P13" s="18"/>
    </row>
    <row r="14" spans="1:16" ht="90.75" customHeight="1" x14ac:dyDescent="0.2">
      <c r="A14" s="18"/>
      <c r="B14" s="105"/>
      <c r="C14" s="105"/>
      <c r="D14" s="105"/>
      <c r="E14" s="105"/>
      <c r="F14" s="105"/>
      <c r="G14" s="105"/>
      <c r="H14" s="105"/>
      <c r="I14" s="105"/>
      <c r="J14" s="105"/>
      <c r="K14" s="105"/>
      <c r="L14" s="105"/>
      <c r="M14" s="105"/>
      <c r="N14" s="105"/>
      <c r="O14" s="105"/>
      <c r="P14" s="18"/>
    </row>
    <row r="15" spans="1:16" ht="7.5" customHeight="1" x14ac:dyDescent="0.2">
      <c r="A15" s="18"/>
      <c r="B15" s="19"/>
      <c r="C15" s="19"/>
      <c r="D15" s="18"/>
      <c r="E15" s="18"/>
      <c r="F15" s="18"/>
      <c r="G15" s="18"/>
      <c r="H15" s="18"/>
      <c r="I15" s="18"/>
      <c r="J15" s="18"/>
      <c r="K15" s="18"/>
      <c r="L15" s="18"/>
      <c r="M15" s="18"/>
      <c r="N15" s="18"/>
      <c r="O15" s="18"/>
      <c r="P15" s="18"/>
    </row>
    <row r="16" spans="1:16" ht="12.75" x14ac:dyDescent="0.2"/>
    <row r="17" spans="5:15" ht="12.75" x14ac:dyDescent="0.2"/>
    <row r="18" spans="5:15" ht="12.75" x14ac:dyDescent="0.2"/>
    <row r="19" spans="5:15" ht="12.75" x14ac:dyDescent="0.2">
      <c r="G19" s="22"/>
      <c r="H19" s="22"/>
      <c r="I19" s="22"/>
      <c r="J19" s="22"/>
      <c r="K19" s="22"/>
      <c r="L19" s="22"/>
      <c r="M19" s="22"/>
      <c r="N19" s="22"/>
      <c r="O19" s="22"/>
    </row>
    <row r="20" spans="5:15" ht="12.75" x14ac:dyDescent="0.2"/>
    <row r="21" spans="5:15" ht="12.75" x14ac:dyDescent="0.2"/>
    <row r="22" spans="5:15" ht="12.75" x14ac:dyDescent="0.2"/>
    <row r="23" spans="5:15" ht="12.75" x14ac:dyDescent="0.2">
      <c r="E23" s="22"/>
    </row>
    <row r="24" spans="5:15" ht="12.75" x14ac:dyDescent="0.2"/>
    <row r="25" spans="5:15" ht="12.75" x14ac:dyDescent="0.2"/>
    <row r="26" spans="5:15" ht="12.75" x14ac:dyDescent="0.2"/>
    <row r="27" spans="5:15" ht="15.75" customHeight="1" x14ac:dyDescent="0.2"/>
    <row r="28" spans="5:15" ht="12.75" x14ac:dyDescent="0.2"/>
    <row r="29" spans="5:15" ht="12.75" x14ac:dyDescent="0.2"/>
    <row r="30" spans="5:15" ht="12.75" x14ac:dyDescent="0.2"/>
    <row r="31" spans="5:15" ht="12.75" x14ac:dyDescent="0.2"/>
    <row r="32" spans="5:15"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row r="70" ht="12.75" x14ac:dyDescent="0.2"/>
    <row r="71" ht="12.75" x14ac:dyDescent="0.2"/>
  </sheetData>
  <mergeCells count="5">
    <mergeCell ref="B2:O2"/>
    <mergeCell ref="B13:O13"/>
    <mergeCell ref="B14:O14"/>
    <mergeCell ref="E4:F4"/>
    <mergeCell ref="B12:H12"/>
  </mergeCells>
  <phoneticPr fontId="0" type="noConversion"/>
  <pageMargins left="0.39370078740157483" right="0.39370078740157483" top="0.39370078740157483" bottom="0.39370078740157483" header="0" footer="0"/>
  <pageSetup scale="54" orientation="landscape" r:id="rId1"/>
  <headerFooter alignWithMargins="0"/>
  <colBreaks count="1" manualBreakCount="1">
    <brk id="16"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17">
    <pageSetUpPr fitToPage="1"/>
  </sheetPr>
  <dimension ref="A1:V61"/>
  <sheetViews>
    <sheetView showGridLines="0" zoomScale="65" zoomScaleNormal="65" workbookViewId="0">
      <pane xSplit="1" ySplit="4" topLeftCell="B5" activePane="bottomRight" state="frozen"/>
      <selection activeCell="B2" sqref="B2:B5"/>
      <selection pane="topRight" activeCell="B2" sqref="B2:B5"/>
      <selection pane="bottomLeft" activeCell="B2" sqref="B2:B5"/>
      <selection pane="bottomRight" activeCell="B2" sqref="B2:U2"/>
    </sheetView>
  </sheetViews>
  <sheetFormatPr baseColWidth="10" defaultColWidth="9.140625" defaultRowHeight="14.25" customHeight="1" x14ac:dyDescent="0.2"/>
  <cols>
    <col min="1" max="1" width="1.28515625" style="20" customWidth="1"/>
    <col min="2" max="2" width="11.42578125" style="21" customWidth="1"/>
    <col min="3" max="3" width="16.140625" style="21" customWidth="1"/>
    <col min="4" max="4" width="17" style="20" customWidth="1"/>
    <col min="5" max="5" width="16.5703125" style="20" customWidth="1"/>
    <col min="6" max="6" width="4.7109375" style="20" customWidth="1"/>
    <col min="7" max="7" width="16.5703125" style="20" customWidth="1"/>
    <col min="8" max="8" width="4.7109375" style="20" customWidth="1"/>
    <col min="9" max="9" width="16.5703125" style="20" customWidth="1"/>
    <col min="10" max="11" width="17.7109375" style="20" customWidth="1"/>
    <col min="12" max="12" width="4.7109375" style="20" customWidth="1"/>
    <col min="13" max="13" width="17.7109375" style="20" customWidth="1"/>
    <col min="14" max="14" width="4.7109375" style="20" customWidth="1"/>
    <col min="15" max="15" width="17.7109375" style="20" customWidth="1"/>
    <col min="16" max="16" width="4.7109375" style="20" customWidth="1"/>
    <col min="17" max="17" width="17.7109375" style="20" customWidth="1"/>
    <col min="18" max="18" width="4.7109375" style="20" customWidth="1"/>
    <col min="19" max="19" width="17.7109375" style="20" customWidth="1"/>
    <col min="20" max="20" width="13.5703125" style="20" customWidth="1"/>
    <col min="21" max="21" width="15.7109375" style="20" customWidth="1"/>
    <col min="22" max="22" width="1.28515625" style="20" customWidth="1"/>
    <col min="23" max="26" width="15.7109375" style="20" customWidth="1"/>
    <col min="27" max="16384" width="9.140625" style="20"/>
  </cols>
  <sheetData>
    <row r="1" spans="1:22" s="6" customFormat="1" ht="6.75" customHeight="1" x14ac:dyDescent="0.2">
      <c r="A1" s="14"/>
      <c r="B1" s="14"/>
      <c r="C1" s="14"/>
      <c r="D1" s="14"/>
      <c r="E1" s="14"/>
      <c r="F1" s="14"/>
      <c r="G1" s="14"/>
      <c r="H1" s="14"/>
      <c r="I1" s="14"/>
      <c r="J1" s="14"/>
      <c r="K1" s="14"/>
      <c r="L1" s="14"/>
      <c r="M1" s="14"/>
      <c r="N1" s="14"/>
      <c r="O1" s="14"/>
      <c r="P1" s="14"/>
      <c r="Q1" s="14"/>
      <c r="R1" s="14"/>
      <c r="S1" s="14"/>
      <c r="T1" s="14"/>
      <c r="U1" s="14"/>
      <c r="V1" s="14"/>
    </row>
    <row r="2" spans="1:22" s="6" customFormat="1" ht="37.5" customHeight="1" x14ac:dyDescent="0.2">
      <c r="A2" s="14"/>
      <c r="B2" s="102" t="s">
        <v>53</v>
      </c>
      <c r="C2" s="103"/>
      <c r="D2" s="103"/>
      <c r="E2" s="103"/>
      <c r="F2" s="103"/>
      <c r="G2" s="103"/>
      <c r="H2" s="103"/>
      <c r="I2" s="103"/>
      <c r="J2" s="103"/>
      <c r="K2" s="103"/>
      <c r="L2" s="103"/>
      <c r="M2" s="103"/>
      <c r="N2" s="103"/>
      <c r="O2" s="103"/>
      <c r="P2" s="103"/>
      <c r="Q2" s="103"/>
      <c r="R2" s="103"/>
      <c r="S2" s="103"/>
      <c r="T2" s="103"/>
      <c r="U2" s="103"/>
      <c r="V2" s="14"/>
    </row>
    <row r="3" spans="1:22" ht="14.25" customHeight="1" x14ac:dyDescent="0.2">
      <c r="A3" s="18"/>
      <c r="B3" s="2"/>
      <c r="C3" s="2"/>
      <c r="D3" s="1"/>
      <c r="E3" s="1"/>
      <c r="F3" s="1"/>
      <c r="G3" s="1"/>
      <c r="H3" s="1"/>
      <c r="I3" s="1"/>
      <c r="J3" s="1"/>
      <c r="K3" s="1"/>
      <c r="L3" s="1"/>
      <c r="M3" s="1"/>
      <c r="N3" s="1"/>
      <c r="O3" s="1"/>
      <c r="P3" s="1"/>
      <c r="Q3" s="1"/>
      <c r="R3" s="1"/>
      <c r="S3" s="1"/>
      <c r="T3" s="1"/>
      <c r="U3" s="1"/>
      <c r="V3" s="18"/>
    </row>
    <row r="4" spans="1:22" ht="76.5" customHeight="1" x14ac:dyDescent="0.2">
      <c r="A4" s="18"/>
      <c r="B4" s="9" t="s">
        <v>44</v>
      </c>
      <c r="C4" s="9" t="s">
        <v>45</v>
      </c>
      <c r="D4" s="9" t="s">
        <v>46</v>
      </c>
      <c r="E4" s="9" t="s">
        <v>23</v>
      </c>
      <c r="F4" s="101" t="s">
        <v>50</v>
      </c>
      <c r="G4" s="97"/>
      <c r="H4" s="101" t="s">
        <v>107</v>
      </c>
      <c r="I4" s="97"/>
      <c r="J4" s="9" t="s">
        <v>48</v>
      </c>
      <c r="K4" s="9" t="s">
        <v>47</v>
      </c>
      <c r="L4" s="101" t="s">
        <v>1</v>
      </c>
      <c r="M4" s="97"/>
      <c r="N4" s="101" t="s">
        <v>0</v>
      </c>
      <c r="O4" s="97"/>
      <c r="P4" s="101" t="s">
        <v>2</v>
      </c>
      <c r="Q4" s="97"/>
      <c r="R4" s="101" t="s">
        <v>3</v>
      </c>
      <c r="S4" s="97"/>
      <c r="T4" s="9" t="s">
        <v>4</v>
      </c>
      <c r="U4" s="9" t="s">
        <v>11</v>
      </c>
      <c r="V4" s="18"/>
    </row>
    <row r="5" spans="1:22" ht="45" customHeight="1" x14ac:dyDescent="0.2">
      <c r="A5" s="18"/>
      <c r="B5" s="3"/>
      <c r="C5" s="4"/>
      <c r="D5" s="4"/>
      <c r="E5" s="46"/>
      <c r="F5" s="24"/>
      <c r="G5" s="17" t="str">
        <f>IF(F5="","-",IFERROR(VLOOKUP(F5,'1. Metodología'!$B$46:$D$51,2,FALSE),"-"))</f>
        <v>-</v>
      </c>
      <c r="H5" s="24"/>
      <c r="I5" s="17" t="str">
        <f>IF(H5="","-",IFERROR(VLOOKUP(H5,'1. Metodología'!$B$55:$D$60,2,FALSE),"-"))</f>
        <v>-</v>
      </c>
      <c r="J5" s="5"/>
      <c r="K5" s="5"/>
      <c r="L5" s="10"/>
      <c r="M5" s="17" t="str">
        <f t="shared" ref="M5:M11" si="0">IF(L5=1,"Insignificante",IF(L5=2,"Menor",IF(L5=3,"Moderado",IF(L5=4,"Mayor",IF(L5=5,"Catastrófico",".")))))</f>
        <v>.</v>
      </c>
      <c r="N5" s="10"/>
      <c r="O5" s="17" t="str">
        <f t="shared" ref="O5:O11" si="1">IF(N5=1,"Insignificante",IF(N5=2,"Menor",IF(N5=3,"Moderado",IF(N5=4,"Mayor",IF(N5=5,"Catastrófico",".")))))</f>
        <v>.</v>
      </c>
      <c r="P5" s="10"/>
      <c r="Q5" s="17" t="str">
        <f t="shared" ref="Q5:Q11" si="2">IF(P5=1,"Insignificante",IF(P5=2,"Menor",IF(P5=3,"Moderado",IF(P5=4,"Mayor",IF(P5=5,"Catastrófico",".")))))</f>
        <v>.</v>
      </c>
      <c r="R5" s="10"/>
      <c r="S5" s="17" t="str">
        <f t="shared" ref="S5:S11" si="3">IF(R5=1,"Insignificante",IF(R5=2,"Menor",IF(R5=3,"Moderado",IF(R5=4,"Mayor",IF(R5=5,"Catastrófico",".")))))</f>
        <v>.</v>
      </c>
      <c r="T5" s="23">
        <f>L5*'1. Metodología'!$C$11+N5*'1. Metodología'!$C$20+P5*'1. Metodología'!$C$28+R5*'1. Metodología'!$C$36</f>
        <v>0</v>
      </c>
      <c r="U5" s="41" t="str">
        <f t="shared" ref="U5:U11" si="4">IF(T5&gt;5,"-",IF(T5&gt;$B$18,$D$17,IF(T5&gt;$B$19,$D$18,IF(T5&gt;$B$20,$D$19,IF(T5&gt;$B$21,$D$20,IF(T5&gt;0,$D$21,"-"))))))</f>
        <v>-</v>
      </c>
      <c r="V5" s="18"/>
    </row>
    <row r="6" spans="1:22" ht="45" customHeight="1" x14ac:dyDescent="0.2">
      <c r="A6" s="18"/>
      <c r="B6" s="3"/>
      <c r="C6" s="4"/>
      <c r="D6" s="4"/>
      <c r="E6" s="46"/>
      <c r="F6" s="3"/>
      <c r="G6" s="17" t="str">
        <f>IF(F6="","-",IFERROR(VLOOKUP(F6,'1. Metodología'!$B$46:$D$51,2,FALSE),"-"))</f>
        <v>-</v>
      </c>
      <c r="H6" s="3"/>
      <c r="I6" s="17" t="str">
        <f>IF(H6="","-",IFERROR(VLOOKUP(H6,'1. Metodología'!$B$55:$D$60,2,FALSE),"-"))</f>
        <v>-</v>
      </c>
      <c r="J6" s="5"/>
      <c r="K6" s="5"/>
      <c r="L6" s="10"/>
      <c r="M6" s="17" t="str">
        <f t="shared" si="0"/>
        <v>.</v>
      </c>
      <c r="N6" s="10"/>
      <c r="O6" s="17" t="str">
        <f t="shared" si="1"/>
        <v>.</v>
      </c>
      <c r="P6" s="10"/>
      <c r="Q6" s="17" t="str">
        <f t="shared" si="2"/>
        <v>.</v>
      </c>
      <c r="R6" s="10"/>
      <c r="S6" s="17" t="str">
        <f t="shared" si="3"/>
        <v>.</v>
      </c>
      <c r="T6" s="23">
        <f>L6*'1. Metodología'!$C$11+N6*'1. Metodología'!$C$20+P6*'1. Metodología'!$C$28+R6*'1. Metodología'!$C$36</f>
        <v>0</v>
      </c>
      <c r="U6" s="41" t="str">
        <f t="shared" si="4"/>
        <v>-</v>
      </c>
      <c r="V6" s="18"/>
    </row>
    <row r="7" spans="1:22" ht="45" customHeight="1" x14ac:dyDescent="0.2">
      <c r="A7" s="18"/>
      <c r="B7" s="3"/>
      <c r="C7" s="4"/>
      <c r="D7" s="4"/>
      <c r="E7" s="46"/>
      <c r="F7" s="3"/>
      <c r="G7" s="17" t="str">
        <f>IF(F7="","-",IFERROR(VLOOKUP(F7,'1. Metodología'!$B$46:$D$51,2,FALSE),"-"))</f>
        <v>-</v>
      </c>
      <c r="H7" s="3"/>
      <c r="I7" s="17" t="str">
        <f>IF(H7="","-",IFERROR(VLOOKUP(H7,'1. Metodología'!$B$55:$D$60,2,FALSE),"-"))</f>
        <v>-</v>
      </c>
      <c r="J7" s="5"/>
      <c r="K7" s="5"/>
      <c r="L7" s="10"/>
      <c r="M7" s="17" t="str">
        <f t="shared" si="0"/>
        <v>.</v>
      </c>
      <c r="N7" s="10"/>
      <c r="O7" s="17" t="str">
        <f t="shared" si="1"/>
        <v>.</v>
      </c>
      <c r="P7" s="10"/>
      <c r="Q7" s="17" t="str">
        <f t="shared" si="2"/>
        <v>.</v>
      </c>
      <c r="R7" s="10"/>
      <c r="S7" s="17" t="str">
        <f t="shared" si="3"/>
        <v>.</v>
      </c>
      <c r="T7" s="23">
        <f>L7*'1. Metodología'!$C$11+N7*'1. Metodología'!$C$20+P7*'1. Metodología'!$C$28+R7*'1. Metodología'!$C$36</f>
        <v>0</v>
      </c>
      <c r="U7" s="41" t="str">
        <f t="shared" si="4"/>
        <v>-</v>
      </c>
      <c r="V7" s="18"/>
    </row>
    <row r="8" spans="1:22" ht="42.75" customHeight="1" x14ac:dyDescent="0.2">
      <c r="A8" s="18"/>
      <c r="B8" s="3"/>
      <c r="C8" s="4"/>
      <c r="D8" s="4"/>
      <c r="E8" s="46"/>
      <c r="F8" s="3"/>
      <c r="G8" s="17" t="str">
        <f>IF(F8="","-",IFERROR(VLOOKUP(F8,'1. Metodología'!$B$46:$D$51,2,FALSE),"-"))</f>
        <v>-</v>
      </c>
      <c r="H8" s="3"/>
      <c r="I8" s="17" t="str">
        <f>IF(H8="","-",IFERROR(VLOOKUP(H8,'1. Metodología'!$B$55:$D$60,2,FALSE),"-"))</f>
        <v>-</v>
      </c>
      <c r="J8" s="5"/>
      <c r="K8" s="5"/>
      <c r="L8" s="10"/>
      <c r="M8" s="17" t="str">
        <f t="shared" si="0"/>
        <v>.</v>
      </c>
      <c r="N8" s="10"/>
      <c r="O8" s="17" t="str">
        <f t="shared" si="1"/>
        <v>.</v>
      </c>
      <c r="P8" s="10"/>
      <c r="Q8" s="17" t="str">
        <f t="shared" si="2"/>
        <v>.</v>
      </c>
      <c r="R8" s="10"/>
      <c r="S8" s="17" t="str">
        <f t="shared" si="3"/>
        <v>.</v>
      </c>
      <c r="T8" s="23">
        <f>L8*'1. Metodología'!$C$11+N8*'1. Metodología'!$C$20+P8*'1. Metodología'!$C$28+R8*'1. Metodología'!$C$36</f>
        <v>0</v>
      </c>
      <c r="U8" s="41" t="str">
        <f t="shared" si="4"/>
        <v>-</v>
      </c>
      <c r="V8" s="18"/>
    </row>
    <row r="9" spans="1:22" ht="45" customHeight="1" x14ac:dyDescent="0.2">
      <c r="A9" s="18"/>
      <c r="B9" s="3"/>
      <c r="C9" s="4"/>
      <c r="D9" s="4"/>
      <c r="E9" s="46"/>
      <c r="F9" s="3"/>
      <c r="G9" s="17" t="str">
        <f>IF(F9="","-",IFERROR(VLOOKUP(F9,'1. Metodología'!$B$46:$D$51,2,FALSE),"-"))</f>
        <v>-</v>
      </c>
      <c r="H9" s="3"/>
      <c r="I9" s="17" t="str">
        <f>IF(H9="","-",IFERROR(VLOOKUP(H9,'1. Metodología'!$B$55:$D$60,2,FALSE),"-"))</f>
        <v>-</v>
      </c>
      <c r="J9" s="5"/>
      <c r="K9" s="5"/>
      <c r="L9" s="10"/>
      <c r="M9" s="17" t="str">
        <f t="shared" si="0"/>
        <v>.</v>
      </c>
      <c r="N9" s="10"/>
      <c r="O9" s="17" t="str">
        <f t="shared" si="1"/>
        <v>.</v>
      </c>
      <c r="P9" s="10"/>
      <c r="Q9" s="17" t="str">
        <f t="shared" si="2"/>
        <v>.</v>
      </c>
      <c r="R9" s="10"/>
      <c r="S9" s="17" t="str">
        <f t="shared" si="3"/>
        <v>.</v>
      </c>
      <c r="T9" s="23">
        <f>L9*'1. Metodología'!$C$11+N9*'1. Metodología'!$C$20+P9*'1. Metodología'!$C$28+R9*'1. Metodología'!$C$36</f>
        <v>0</v>
      </c>
      <c r="U9" s="41" t="str">
        <f t="shared" si="4"/>
        <v>-</v>
      </c>
      <c r="V9" s="18"/>
    </row>
    <row r="10" spans="1:22" ht="45" customHeight="1" x14ac:dyDescent="0.2">
      <c r="A10" s="18"/>
      <c r="B10" s="3"/>
      <c r="C10" s="4"/>
      <c r="D10" s="4"/>
      <c r="E10" s="46"/>
      <c r="F10" s="3"/>
      <c r="G10" s="17" t="str">
        <f>IF(F10="","-",IFERROR(VLOOKUP(F10,'1. Metodología'!$B$46:$D$51,2,FALSE),"-"))</f>
        <v>-</v>
      </c>
      <c r="H10" s="3"/>
      <c r="I10" s="17" t="str">
        <f>IF(H10="","-",IFERROR(VLOOKUP(H10,'1. Metodología'!$B$55:$D$60,2,FALSE),"-"))</f>
        <v>-</v>
      </c>
      <c r="J10" s="5"/>
      <c r="K10" s="5"/>
      <c r="L10" s="10"/>
      <c r="M10" s="17" t="str">
        <f t="shared" si="0"/>
        <v>.</v>
      </c>
      <c r="N10" s="10"/>
      <c r="O10" s="17" t="str">
        <f t="shared" si="1"/>
        <v>.</v>
      </c>
      <c r="P10" s="10"/>
      <c r="Q10" s="17" t="str">
        <f t="shared" si="2"/>
        <v>.</v>
      </c>
      <c r="R10" s="10"/>
      <c r="S10" s="17" t="str">
        <f t="shared" si="3"/>
        <v>.</v>
      </c>
      <c r="T10" s="23">
        <f>L10*'1. Metodología'!$C$11+N10*'1. Metodología'!$C$20+P10*'1. Metodología'!$C$28+R10*'1. Metodología'!$C$36</f>
        <v>0</v>
      </c>
      <c r="U10" s="41" t="str">
        <f t="shared" si="4"/>
        <v>-</v>
      </c>
      <c r="V10" s="18"/>
    </row>
    <row r="11" spans="1:22" ht="21.75" customHeight="1" x14ac:dyDescent="0.2">
      <c r="A11" s="18"/>
      <c r="B11" s="106" t="s">
        <v>54</v>
      </c>
      <c r="C11" s="107"/>
      <c r="D11" s="107"/>
      <c r="E11" s="107"/>
      <c r="F11" s="107"/>
      <c r="G11" s="107"/>
      <c r="H11" s="107"/>
      <c r="I11" s="107"/>
      <c r="J11" s="107"/>
      <c r="K11" s="108"/>
      <c r="L11" s="36">
        <f>MAX(L5:L10)</f>
        <v>0</v>
      </c>
      <c r="M11" s="9" t="str">
        <f t="shared" si="0"/>
        <v>.</v>
      </c>
      <c r="N11" s="36">
        <f>MAX(N5:N10)</f>
        <v>0</v>
      </c>
      <c r="O11" s="9" t="str">
        <f t="shared" si="1"/>
        <v>.</v>
      </c>
      <c r="P11" s="36">
        <f>MAX(P5:P10)</f>
        <v>0</v>
      </c>
      <c r="Q11" s="9" t="str">
        <f t="shared" si="2"/>
        <v>.</v>
      </c>
      <c r="R11" s="36">
        <f>MAX(R5:R10)</f>
        <v>0</v>
      </c>
      <c r="S11" s="9" t="str">
        <f t="shared" si="3"/>
        <v>.</v>
      </c>
      <c r="T11" s="40">
        <f>MAX(T5:T10)</f>
        <v>0</v>
      </c>
      <c r="U11" s="42" t="str">
        <f t="shared" si="4"/>
        <v>-</v>
      </c>
      <c r="V11" s="18"/>
    </row>
    <row r="12" spans="1:22" ht="21.75" customHeight="1" x14ac:dyDescent="0.2">
      <c r="A12" s="18"/>
      <c r="B12" s="112" t="s">
        <v>55</v>
      </c>
      <c r="C12" s="113"/>
      <c r="D12" s="113"/>
      <c r="E12" s="113"/>
      <c r="F12" s="113"/>
      <c r="G12" s="113"/>
      <c r="H12" s="113"/>
      <c r="I12" s="113"/>
      <c r="J12" s="113"/>
      <c r="K12" s="113"/>
      <c r="L12" s="113"/>
      <c r="M12" s="113"/>
      <c r="N12" s="113"/>
      <c r="O12" s="113"/>
      <c r="P12" s="113"/>
      <c r="Q12" s="113"/>
      <c r="R12" s="113"/>
      <c r="S12" s="113"/>
      <c r="T12" s="113"/>
      <c r="U12" s="113"/>
      <c r="V12" s="18"/>
    </row>
    <row r="13" spans="1:22" ht="90" customHeight="1" x14ac:dyDescent="0.2">
      <c r="A13" s="18"/>
      <c r="B13" s="114"/>
      <c r="C13" s="115"/>
      <c r="D13" s="115"/>
      <c r="E13" s="115"/>
      <c r="F13" s="115"/>
      <c r="G13" s="115"/>
      <c r="H13" s="115"/>
      <c r="I13" s="115"/>
      <c r="J13" s="115"/>
      <c r="K13" s="115"/>
      <c r="L13" s="115"/>
      <c r="M13" s="115"/>
      <c r="N13" s="115"/>
      <c r="O13" s="115"/>
      <c r="P13" s="115"/>
      <c r="Q13" s="115"/>
      <c r="R13" s="115"/>
      <c r="S13" s="115"/>
      <c r="T13" s="115"/>
      <c r="U13" s="115"/>
      <c r="V13" s="18"/>
    </row>
    <row r="14" spans="1:22" ht="7.5" customHeight="1" x14ac:dyDescent="0.2">
      <c r="A14" s="18"/>
      <c r="B14" s="19"/>
      <c r="C14" s="19"/>
      <c r="D14" s="18"/>
      <c r="E14" s="18"/>
      <c r="F14" s="18"/>
      <c r="G14" s="18"/>
      <c r="H14" s="18"/>
      <c r="I14" s="18"/>
      <c r="J14" s="18"/>
      <c r="K14" s="18"/>
      <c r="L14" s="18"/>
      <c r="M14" s="18"/>
      <c r="N14" s="18"/>
      <c r="O14" s="18"/>
      <c r="P14" s="18"/>
      <c r="Q14" s="18"/>
      <c r="R14" s="18"/>
      <c r="S14" s="18"/>
      <c r="T14" s="18"/>
      <c r="U14" s="18"/>
      <c r="V14" s="18"/>
    </row>
    <row r="15" spans="1:22" ht="12.75" x14ac:dyDescent="0.2">
      <c r="A15" s="38"/>
      <c r="B15" s="39"/>
      <c r="C15" s="39"/>
      <c r="D15" s="38"/>
      <c r="E15" s="38"/>
      <c r="F15" s="38"/>
      <c r="G15" s="38"/>
      <c r="H15" s="38"/>
      <c r="I15" s="38"/>
      <c r="J15" s="38"/>
      <c r="K15" s="38"/>
      <c r="L15" s="38"/>
      <c r="M15" s="38"/>
      <c r="N15" s="38"/>
      <c r="O15" s="38"/>
      <c r="P15" s="38"/>
      <c r="Q15" s="38"/>
      <c r="R15" s="38"/>
      <c r="S15" s="38"/>
      <c r="T15" s="38"/>
      <c r="U15" s="38"/>
      <c r="V15" s="38"/>
    </row>
    <row r="16" spans="1:22" ht="12.75" customHeight="1" x14ac:dyDescent="0.2">
      <c r="A16" s="38"/>
      <c r="B16" s="109" t="s">
        <v>52</v>
      </c>
      <c r="C16" s="110"/>
      <c r="D16" s="111"/>
      <c r="E16" s="38"/>
      <c r="F16" s="38"/>
      <c r="G16" s="38"/>
      <c r="H16" s="38"/>
      <c r="I16" s="38"/>
      <c r="J16" s="38"/>
      <c r="K16" s="38"/>
      <c r="L16" s="38"/>
      <c r="M16" s="38"/>
      <c r="N16" s="38"/>
      <c r="O16" s="38"/>
      <c r="P16" s="38"/>
      <c r="Q16" s="38"/>
      <c r="R16" s="38"/>
      <c r="S16" s="38"/>
      <c r="T16" s="38"/>
      <c r="U16" s="38"/>
      <c r="V16" s="38"/>
    </row>
    <row r="17" spans="1:22" ht="15.75" customHeight="1" x14ac:dyDescent="0.25">
      <c r="A17" s="38"/>
      <c r="B17" s="29">
        <v>5</v>
      </c>
      <c r="C17" s="30" t="s">
        <v>5</v>
      </c>
      <c r="D17" s="31" t="s">
        <v>12</v>
      </c>
      <c r="E17" s="38"/>
      <c r="F17" s="38"/>
      <c r="G17" s="38"/>
      <c r="H17" s="38"/>
      <c r="I17" s="38"/>
      <c r="J17" s="38"/>
      <c r="K17" s="38"/>
      <c r="L17" s="38"/>
      <c r="M17" s="38"/>
      <c r="N17" s="38"/>
      <c r="O17" s="38"/>
      <c r="P17" s="38"/>
      <c r="Q17" s="38"/>
      <c r="R17" s="38"/>
      <c r="S17" s="38"/>
      <c r="T17" s="38"/>
      <c r="U17" s="38"/>
      <c r="V17" s="38"/>
    </row>
    <row r="18" spans="1:22" ht="15" x14ac:dyDescent="0.25">
      <c r="A18" s="38"/>
      <c r="B18" s="29">
        <v>3.75</v>
      </c>
      <c r="C18" s="30" t="s">
        <v>6</v>
      </c>
      <c r="D18" s="32" t="s">
        <v>13</v>
      </c>
      <c r="E18" s="38"/>
      <c r="F18" s="38"/>
      <c r="G18" s="38"/>
      <c r="H18" s="38"/>
      <c r="I18" s="38"/>
      <c r="J18" s="38"/>
      <c r="K18" s="38"/>
      <c r="L18" s="38"/>
      <c r="M18" s="38"/>
      <c r="N18" s="38"/>
      <c r="O18" s="38"/>
      <c r="P18" s="38"/>
      <c r="Q18" s="38"/>
      <c r="R18" s="38"/>
      <c r="S18" s="38"/>
      <c r="T18" s="38"/>
      <c r="U18" s="38"/>
      <c r="V18" s="38"/>
    </row>
    <row r="19" spans="1:22" ht="15" x14ac:dyDescent="0.25">
      <c r="A19" s="38"/>
      <c r="B19" s="29">
        <v>3.5</v>
      </c>
      <c r="C19" s="30" t="s">
        <v>7</v>
      </c>
      <c r="D19" s="33" t="s">
        <v>8</v>
      </c>
      <c r="E19" s="38"/>
      <c r="F19" s="38"/>
      <c r="G19" s="38"/>
      <c r="H19" s="38"/>
      <c r="I19" s="38"/>
      <c r="J19" s="38"/>
      <c r="K19" s="38"/>
      <c r="L19" s="38"/>
      <c r="M19" s="38"/>
      <c r="N19" s="38"/>
      <c r="O19" s="38"/>
      <c r="P19" s="38"/>
      <c r="Q19" s="38"/>
      <c r="R19" s="38"/>
      <c r="S19" s="38"/>
      <c r="T19" s="38"/>
      <c r="U19" s="38"/>
      <c r="V19" s="38"/>
    </row>
    <row r="20" spans="1:22" ht="15" x14ac:dyDescent="0.25">
      <c r="A20" s="38"/>
      <c r="B20" s="29">
        <v>3</v>
      </c>
      <c r="C20" s="30" t="s">
        <v>9</v>
      </c>
      <c r="D20" s="34" t="s">
        <v>14</v>
      </c>
      <c r="E20" s="38"/>
      <c r="F20" s="38"/>
      <c r="G20" s="38"/>
      <c r="H20" s="38"/>
      <c r="I20" s="38"/>
      <c r="J20" s="38"/>
      <c r="K20" s="38"/>
      <c r="L20" s="38"/>
      <c r="M20" s="38"/>
      <c r="N20" s="38"/>
      <c r="O20" s="38"/>
      <c r="P20" s="38"/>
      <c r="Q20" s="38"/>
      <c r="R20" s="38"/>
      <c r="S20" s="38"/>
      <c r="T20" s="38"/>
      <c r="U20" s="38"/>
      <c r="V20" s="38"/>
    </row>
    <row r="21" spans="1:22" ht="15" x14ac:dyDescent="0.25">
      <c r="A21" s="38"/>
      <c r="B21" s="29">
        <v>2</v>
      </c>
      <c r="C21" s="30" t="s">
        <v>10</v>
      </c>
      <c r="D21" s="35" t="s">
        <v>15</v>
      </c>
      <c r="E21" s="38"/>
      <c r="F21" s="38"/>
      <c r="G21" s="38"/>
      <c r="H21" s="38"/>
      <c r="I21" s="38"/>
      <c r="J21" s="38"/>
      <c r="K21" s="38"/>
      <c r="L21" s="38"/>
      <c r="M21" s="38"/>
      <c r="N21" s="38"/>
      <c r="O21" s="38"/>
      <c r="P21" s="38"/>
      <c r="Q21" s="38"/>
      <c r="R21" s="38"/>
      <c r="S21" s="38"/>
      <c r="T21" s="38"/>
      <c r="U21" s="38"/>
      <c r="V21" s="38"/>
    </row>
    <row r="22" spans="1:22" ht="12.75" x14ac:dyDescent="0.2"/>
    <row r="23" spans="1:22" ht="12.75" customHeight="1" x14ac:dyDescent="0.2"/>
    <row r="24" spans="1:22" ht="12.75" x14ac:dyDescent="0.2"/>
    <row r="25" spans="1:22" ht="12.75" x14ac:dyDescent="0.2"/>
    <row r="26" spans="1:22" ht="12.75" x14ac:dyDescent="0.2"/>
    <row r="27" spans="1:22" ht="12.75" x14ac:dyDescent="0.2"/>
    <row r="28" spans="1:22" ht="12.75" x14ac:dyDescent="0.2"/>
    <row r="29" spans="1:22" ht="12.75" x14ac:dyDescent="0.2"/>
    <row r="30" spans="1:22" ht="12.75" x14ac:dyDescent="0.2"/>
    <row r="31" spans="1:22" ht="12.75" x14ac:dyDescent="0.2"/>
    <row r="32" spans="1:22"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sheetData>
  <mergeCells count="11">
    <mergeCell ref="B2:U2"/>
    <mergeCell ref="B16:D16"/>
    <mergeCell ref="B11:K11"/>
    <mergeCell ref="B12:U12"/>
    <mergeCell ref="B13:U13"/>
    <mergeCell ref="F4:G4"/>
    <mergeCell ref="L4:M4"/>
    <mergeCell ref="N4:O4"/>
    <mergeCell ref="P4:Q4"/>
    <mergeCell ref="R4:S4"/>
    <mergeCell ref="H4:I4"/>
  </mergeCells>
  <phoneticPr fontId="0" type="noConversion"/>
  <conditionalFormatting sqref="U5:U11">
    <cfRule type="cellIs" dxfId="11" priority="9" stopIfTrue="1" operator="equal">
      <formula>$D$20</formula>
    </cfRule>
    <cfRule type="cellIs" dxfId="10" priority="10" stopIfTrue="1" operator="equal">
      <formula>$D$19</formula>
    </cfRule>
    <cfRule type="cellIs" dxfId="9" priority="11" stopIfTrue="1" operator="equal">
      <formula>$D$18</formula>
    </cfRule>
    <cfRule type="cellIs" dxfId="8" priority="12" stopIfTrue="1" operator="equal">
      <formula>$D$17</formula>
    </cfRule>
  </conditionalFormatting>
  <pageMargins left="0.39370078740157483" right="0.39370078740157483" top="0.39370078740157483" bottom="0.39370078740157483" header="0" footer="0"/>
  <pageSetup scale="55" orientation="landscape" r:id="rId1"/>
  <headerFooter alignWithMargins="0"/>
  <colBreaks count="1" manualBreakCount="1">
    <brk id="22" max="19"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21">
    <pageSetUpPr fitToPage="1"/>
  </sheetPr>
  <dimension ref="A1:J69"/>
  <sheetViews>
    <sheetView showGridLines="0" zoomScale="78" zoomScaleNormal="78" workbookViewId="0">
      <pane xSplit="1" ySplit="4" topLeftCell="B5" activePane="bottomRight" state="frozen"/>
      <selection activeCell="B2" sqref="B2:B5"/>
      <selection pane="topRight" activeCell="B2" sqref="B2:B5"/>
      <selection pane="bottomLeft" activeCell="B2" sqref="B2:B5"/>
      <selection pane="bottomRight" activeCell="L27" sqref="L27"/>
    </sheetView>
  </sheetViews>
  <sheetFormatPr baseColWidth="10" defaultColWidth="9.140625" defaultRowHeight="14.25" customHeight="1" x14ac:dyDescent="0.2"/>
  <cols>
    <col min="1" max="1" width="1.28515625" style="20" customWidth="1"/>
    <col min="2" max="2" width="11.42578125" style="21" customWidth="1"/>
    <col min="3" max="3" width="16.140625" style="21" customWidth="1"/>
    <col min="4" max="4" width="17" style="20" customWidth="1"/>
    <col min="5" max="5" width="16.5703125" style="20" customWidth="1"/>
    <col min="6" max="6" width="29.42578125" style="20" customWidth="1"/>
    <col min="7" max="7" width="45.85546875" style="20" customWidth="1"/>
    <col min="8" max="9" width="17.7109375" style="20" customWidth="1"/>
    <col min="10" max="10" width="1.28515625" style="20" customWidth="1"/>
    <col min="11" max="14" width="15.7109375" style="20" customWidth="1"/>
    <col min="15" max="16384" width="9.140625" style="20"/>
  </cols>
  <sheetData>
    <row r="1" spans="1:10" s="6" customFormat="1" ht="6.75" customHeight="1" x14ac:dyDescent="0.2">
      <c r="A1" s="14"/>
      <c r="B1" s="14"/>
      <c r="C1" s="14"/>
      <c r="D1" s="14"/>
      <c r="E1" s="14"/>
      <c r="F1" s="14"/>
      <c r="G1" s="14"/>
      <c r="H1" s="14"/>
      <c r="I1" s="14"/>
      <c r="J1" s="14"/>
    </row>
    <row r="2" spans="1:10" s="6" customFormat="1" ht="37.5" customHeight="1" x14ac:dyDescent="0.2">
      <c r="A2" s="14"/>
      <c r="B2" s="102" t="s">
        <v>115</v>
      </c>
      <c r="C2" s="103"/>
      <c r="D2" s="103"/>
      <c r="E2" s="103"/>
      <c r="F2" s="103"/>
      <c r="G2" s="103"/>
      <c r="H2" s="103"/>
      <c r="I2" s="103"/>
      <c r="J2" s="14"/>
    </row>
    <row r="3" spans="1:10" ht="14.25" customHeight="1" x14ac:dyDescent="0.2">
      <c r="A3" s="18"/>
      <c r="B3" s="2"/>
      <c r="C3" s="2"/>
      <c r="D3" s="1"/>
      <c r="E3" s="1"/>
      <c r="F3" s="1"/>
      <c r="G3" s="1"/>
      <c r="H3" s="1"/>
      <c r="I3" s="1"/>
      <c r="J3" s="18"/>
    </row>
    <row r="4" spans="1:10" ht="63.75" x14ac:dyDescent="0.2">
      <c r="A4" s="18"/>
      <c r="B4" s="9" t="s">
        <v>44</v>
      </c>
      <c r="C4" s="9" t="s">
        <v>45</v>
      </c>
      <c r="D4" s="9" t="s">
        <v>116</v>
      </c>
      <c r="E4" s="9" t="s">
        <v>78</v>
      </c>
      <c r="F4" s="9" t="s">
        <v>79</v>
      </c>
      <c r="G4" s="9" t="s">
        <v>80</v>
      </c>
      <c r="H4" s="9" t="s">
        <v>81</v>
      </c>
      <c r="I4" s="9" t="s">
        <v>82</v>
      </c>
      <c r="J4" s="18"/>
    </row>
    <row r="5" spans="1:10" ht="45" customHeight="1" x14ac:dyDescent="0.2">
      <c r="A5" s="18"/>
      <c r="B5" s="3"/>
      <c r="C5" s="4"/>
      <c r="D5" s="4"/>
      <c r="E5" s="4"/>
      <c r="F5" s="4"/>
      <c r="G5" s="4"/>
      <c r="H5" s="4"/>
      <c r="I5" s="4"/>
      <c r="J5" s="18"/>
    </row>
    <row r="6" spans="1:10" ht="45" customHeight="1" x14ac:dyDescent="0.2">
      <c r="A6" s="18"/>
      <c r="B6" s="3"/>
      <c r="C6" s="4"/>
      <c r="D6" s="4"/>
      <c r="E6" s="4"/>
      <c r="F6" s="4"/>
      <c r="G6" s="4"/>
      <c r="H6" s="4"/>
      <c r="I6" s="4"/>
      <c r="J6" s="18"/>
    </row>
    <row r="7" spans="1:10" ht="45" customHeight="1" x14ac:dyDescent="0.2">
      <c r="A7" s="18"/>
      <c r="B7" s="3"/>
      <c r="C7" s="4"/>
      <c r="D7" s="4"/>
      <c r="E7" s="4"/>
      <c r="F7" s="4"/>
      <c r="G7" s="4"/>
      <c r="H7" s="4"/>
      <c r="I7" s="4"/>
      <c r="J7" s="18"/>
    </row>
    <row r="8" spans="1:10" ht="45" customHeight="1" x14ac:dyDescent="0.2">
      <c r="A8" s="18"/>
      <c r="B8" s="3"/>
      <c r="C8" s="4"/>
      <c r="D8" s="4"/>
      <c r="E8" s="4"/>
      <c r="F8" s="4"/>
      <c r="G8" s="4"/>
      <c r="H8" s="4"/>
      <c r="I8" s="4"/>
      <c r="J8" s="18"/>
    </row>
    <row r="9" spans="1:10" ht="45" customHeight="1" x14ac:dyDescent="0.2">
      <c r="A9" s="18"/>
      <c r="B9" s="3"/>
      <c r="C9" s="4"/>
      <c r="D9" s="4"/>
      <c r="E9" s="4"/>
      <c r="F9" s="4"/>
      <c r="G9" s="4"/>
      <c r="H9" s="4"/>
      <c r="I9" s="4"/>
      <c r="J9" s="18"/>
    </row>
    <row r="10" spans="1:10" ht="45" customHeight="1" x14ac:dyDescent="0.2">
      <c r="A10" s="18"/>
      <c r="B10" s="3"/>
      <c r="C10" s="4"/>
      <c r="D10" s="4"/>
      <c r="E10" s="4"/>
      <c r="F10" s="4"/>
      <c r="G10" s="4"/>
      <c r="H10" s="4"/>
      <c r="I10" s="4"/>
      <c r="J10" s="18"/>
    </row>
    <row r="11" spans="1:10" ht="21.75" customHeight="1" x14ac:dyDescent="0.2">
      <c r="A11" s="18"/>
      <c r="B11" s="104" t="s">
        <v>55</v>
      </c>
      <c r="C11" s="104"/>
      <c r="D11" s="104"/>
      <c r="E11" s="104"/>
      <c r="F11" s="104"/>
      <c r="G11" s="104"/>
      <c r="H11" s="104"/>
      <c r="I11" s="104"/>
      <c r="J11" s="18"/>
    </row>
    <row r="12" spans="1:10" ht="90.75" customHeight="1" x14ac:dyDescent="0.2">
      <c r="A12" s="18"/>
      <c r="B12" s="105"/>
      <c r="C12" s="105"/>
      <c r="D12" s="105"/>
      <c r="E12" s="105"/>
      <c r="F12" s="105"/>
      <c r="G12" s="105"/>
      <c r="H12" s="105"/>
      <c r="I12" s="105"/>
      <c r="J12" s="18"/>
    </row>
    <row r="13" spans="1:10" ht="7.5" customHeight="1" x14ac:dyDescent="0.2">
      <c r="A13" s="18"/>
      <c r="B13" s="19"/>
      <c r="C13" s="19"/>
      <c r="D13" s="18"/>
      <c r="E13" s="18"/>
      <c r="F13" s="18"/>
      <c r="G13" s="18"/>
      <c r="H13" s="18"/>
      <c r="I13" s="18"/>
      <c r="J13" s="18"/>
    </row>
    <row r="14" spans="1:10" ht="12.75" x14ac:dyDescent="0.2"/>
    <row r="15" spans="1:10" ht="12.75" x14ac:dyDescent="0.2"/>
    <row r="16" spans="1:10" ht="12.75" x14ac:dyDescent="0.2"/>
    <row r="17" spans="5:9" ht="12.75" x14ac:dyDescent="0.2">
      <c r="H17" s="22"/>
      <c r="I17" s="22"/>
    </row>
    <row r="18" spans="5:9" ht="12.75" x14ac:dyDescent="0.2"/>
    <row r="19" spans="5:9" ht="12.75" x14ac:dyDescent="0.2"/>
    <row r="20" spans="5:9" ht="12.75" x14ac:dyDescent="0.2"/>
    <row r="21" spans="5:9" ht="12.75" x14ac:dyDescent="0.2">
      <c r="E21" s="22"/>
      <c r="F21" s="22"/>
    </row>
    <row r="22" spans="5:9" ht="12.75" x14ac:dyDescent="0.2"/>
    <row r="23" spans="5:9" ht="12.75" x14ac:dyDescent="0.2"/>
    <row r="24" spans="5:9" ht="12.75" x14ac:dyDescent="0.2"/>
    <row r="25" spans="5:9" ht="15.75" customHeight="1" x14ac:dyDescent="0.2"/>
    <row r="26" spans="5:9" ht="12.75" x14ac:dyDescent="0.2"/>
    <row r="27" spans="5:9" ht="12.75" x14ac:dyDescent="0.2"/>
    <row r="28" spans="5:9" ht="12.75" x14ac:dyDescent="0.2"/>
    <row r="29" spans="5:9" ht="12.75" x14ac:dyDescent="0.2"/>
    <row r="30" spans="5:9" ht="12.75" x14ac:dyDescent="0.2"/>
    <row r="31" spans="5:9" ht="12.75" x14ac:dyDescent="0.2"/>
    <row r="32" spans="5:9"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row r="59" ht="12.75" x14ac:dyDescent="0.2"/>
    <row r="60" ht="12.75" x14ac:dyDescent="0.2"/>
    <row r="61" ht="12.75" x14ac:dyDescent="0.2"/>
    <row r="62" ht="12.75" x14ac:dyDescent="0.2"/>
    <row r="63" ht="12.75" x14ac:dyDescent="0.2"/>
    <row r="64" ht="12.75" x14ac:dyDescent="0.2"/>
    <row r="65" ht="12.75" x14ac:dyDescent="0.2"/>
    <row r="66" ht="12.75" x14ac:dyDescent="0.2"/>
    <row r="67" ht="12.75" x14ac:dyDescent="0.2"/>
    <row r="68" ht="12.75" x14ac:dyDescent="0.2"/>
    <row r="69" ht="12.75" x14ac:dyDescent="0.2"/>
  </sheetData>
  <mergeCells count="3">
    <mergeCell ref="B2:I2"/>
    <mergeCell ref="B11:I11"/>
    <mergeCell ref="B12:I12"/>
  </mergeCells>
  <phoneticPr fontId="0" type="noConversion"/>
  <dataValidations count="1">
    <dataValidation type="list" allowBlank="1" showInputMessage="1" showErrorMessage="1" sqref="E5:E10" xr:uid="{00000000-0002-0000-0500-000000000000}">
      <formula1>"Si,No"</formula1>
    </dataValidation>
  </dataValidations>
  <pageMargins left="0.39370078740157483" right="0.39370078740157483" top="0.39370078740157483" bottom="0.39370078740157483" header="0" footer="0"/>
  <pageSetup scale="75" orientation="landscape" r:id="rId1"/>
  <headerFooter alignWithMargins="0"/>
  <colBreaks count="1" manualBreakCount="1">
    <brk id="10"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18">
    <pageSetUpPr fitToPage="1"/>
  </sheetPr>
  <dimension ref="A1:Q58"/>
  <sheetViews>
    <sheetView showGridLines="0" zoomScale="78" zoomScaleNormal="78" workbookViewId="0">
      <pane xSplit="1" ySplit="4" topLeftCell="B5" activePane="bottomRight" state="frozen"/>
      <selection activeCell="B2" sqref="B2:B5"/>
      <selection pane="topRight" activeCell="B2" sqref="B2:B5"/>
      <selection pane="bottomLeft" activeCell="B2" sqref="B2:B5"/>
      <selection pane="bottomRight" activeCell="B2" sqref="B2:P2"/>
    </sheetView>
  </sheetViews>
  <sheetFormatPr baseColWidth="10" defaultColWidth="9.140625" defaultRowHeight="14.25" customHeight="1" x14ac:dyDescent="0.2"/>
  <cols>
    <col min="1" max="1" width="1.28515625" style="20" customWidth="1"/>
    <col min="2" max="2" width="11.42578125" style="21" customWidth="1"/>
    <col min="3" max="3" width="16.140625" style="21" customWidth="1"/>
    <col min="4" max="4" width="17" style="20" customWidth="1"/>
    <col min="5" max="5" width="4.7109375" style="20" customWidth="1"/>
    <col min="6" max="6" width="17.7109375" style="20" customWidth="1"/>
    <col min="7" max="7" width="4.7109375" style="20" customWidth="1"/>
    <col min="8" max="8" width="17.7109375" style="20" customWidth="1"/>
    <col min="9" max="9" width="4.7109375" style="20" customWidth="1"/>
    <col min="10" max="10" width="17.7109375" style="20" customWidth="1"/>
    <col min="11" max="11" width="4.7109375" style="20" customWidth="1"/>
    <col min="12" max="12" width="17.7109375" style="20" customWidth="1"/>
    <col min="13" max="13" width="13.5703125" style="20" customWidth="1"/>
    <col min="14" max="14" width="15.7109375" style="20" customWidth="1"/>
    <col min="15" max="15" width="10.85546875" style="20" customWidth="1"/>
    <col min="16" max="16" width="17.7109375" style="20" customWidth="1"/>
    <col min="17" max="17" width="1.28515625" style="20" customWidth="1"/>
    <col min="18" max="21" width="15.7109375" style="20" customWidth="1"/>
    <col min="22" max="16384" width="9.140625" style="20"/>
  </cols>
  <sheetData>
    <row r="1" spans="1:17" s="6" customFormat="1" ht="6.75" customHeight="1" x14ac:dyDescent="0.2">
      <c r="A1" s="14"/>
      <c r="B1" s="14"/>
      <c r="C1" s="14"/>
      <c r="D1" s="14"/>
      <c r="E1" s="14"/>
      <c r="F1" s="14"/>
      <c r="G1" s="14"/>
      <c r="H1" s="14"/>
      <c r="I1" s="14"/>
      <c r="J1" s="14"/>
      <c r="K1" s="14"/>
      <c r="L1" s="14"/>
      <c r="M1" s="14"/>
      <c r="N1" s="14"/>
      <c r="O1" s="14"/>
      <c r="P1" s="14"/>
      <c r="Q1" s="14"/>
    </row>
    <row r="2" spans="1:17" s="6" customFormat="1" ht="37.5" customHeight="1" x14ac:dyDescent="0.2">
      <c r="A2" s="14"/>
      <c r="B2" s="102" t="s">
        <v>56</v>
      </c>
      <c r="C2" s="103"/>
      <c r="D2" s="103"/>
      <c r="E2" s="103"/>
      <c r="F2" s="103"/>
      <c r="G2" s="103"/>
      <c r="H2" s="103"/>
      <c r="I2" s="103"/>
      <c r="J2" s="103"/>
      <c r="K2" s="103"/>
      <c r="L2" s="103"/>
      <c r="M2" s="103"/>
      <c r="N2" s="103"/>
      <c r="O2" s="103"/>
      <c r="P2" s="103"/>
      <c r="Q2" s="14"/>
    </row>
    <row r="3" spans="1:17" ht="14.25" customHeight="1" x14ac:dyDescent="0.2">
      <c r="A3" s="18"/>
      <c r="B3" s="2"/>
      <c r="C3" s="2"/>
      <c r="D3" s="1"/>
      <c r="E3" s="1"/>
      <c r="F3" s="1"/>
      <c r="G3" s="1"/>
      <c r="H3" s="1"/>
      <c r="I3" s="1"/>
      <c r="J3" s="1"/>
      <c r="K3" s="1"/>
      <c r="L3" s="1"/>
      <c r="M3" s="1"/>
      <c r="N3" s="1"/>
      <c r="O3" s="1"/>
      <c r="P3" s="1"/>
      <c r="Q3" s="18"/>
    </row>
    <row r="4" spans="1:17" ht="76.5" customHeight="1" x14ac:dyDescent="0.2">
      <c r="A4" s="18"/>
      <c r="B4" s="9" t="s">
        <v>44</v>
      </c>
      <c r="C4" s="9" t="s">
        <v>45</v>
      </c>
      <c r="D4" s="9" t="s">
        <v>116</v>
      </c>
      <c r="E4" s="101" t="s">
        <v>1</v>
      </c>
      <c r="F4" s="97"/>
      <c r="G4" s="101" t="s">
        <v>0</v>
      </c>
      <c r="H4" s="97"/>
      <c r="I4" s="101" t="s">
        <v>2</v>
      </c>
      <c r="J4" s="97"/>
      <c r="K4" s="101" t="s">
        <v>3</v>
      </c>
      <c r="L4" s="97"/>
      <c r="M4" s="9" t="s">
        <v>4</v>
      </c>
      <c r="N4" s="9" t="s">
        <v>11</v>
      </c>
      <c r="O4" s="101" t="s">
        <v>22</v>
      </c>
      <c r="P4" s="97"/>
      <c r="Q4" s="18"/>
    </row>
    <row r="5" spans="1:17" ht="45" customHeight="1" x14ac:dyDescent="0.2">
      <c r="A5" s="18"/>
      <c r="B5" s="3"/>
      <c r="C5" s="4"/>
      <c r="D5" s="4"/>
      <c r="E5" s="10">
        <f>'5. Impactos Aplicaciones'!L11</f>
        <v>0</v>
      </c>
      <c r="F5" s="17" t="str">
        <f>IF(E5=1,"Insignificante",IF(E5=2,"Menor",IF(E5=3,"Moderado",IF(E5=4,"Mayor",IF(E5=5,"Catastrófico",".")))))</f>
        <v>.</v>
      </c>
      <c r="G5" s="10">
        <f>'5. Impactos Aplicaciones'!N11</f>
        <v>0</v>
      </c>
      <c r="H5" s="17" t="str">
        <f>IF(G5=1,"Insignificante",IF(G5=2,"Menor",IF(G5=3,"Moderado",IF(G5=4,"Mayor",IF(G5=5,"Catastrófico",".")))))</f>
        <v>.</v>
      </c>
      <c r="I5" s="10">
        <f>'5. Impactos Aplicaciones'!P11</f>
        <v>0</v>
      </c>
      <c r="J5" s="17" t="str">
        <f>IF(I5=1,"Insignificante",IF(I5=2,"Menor",IF(I5=3,"Moderado",IF(I5=4,"Mayor",IF(I5=5,"Catastrófico",".")))))</f>
        <v>.</v>
      </c>
      <c r="K5" s="10">
        <f>'5. Impactos Aplicaciones'!R11</f>
        <v>0</v>
      </c>
      <c r="L5" s="17" t="str">
        <f>IF(K5=1,"Insignificante",IF(K5=2,"Menor",IF(K5=3,"Moderado",IF(K5=4,"Mayor",IF(K5=5,"Catastrófico",".")))))</f>
        <v>.</v>
      </c>
      <c r="M5" s="23">
        <f>E5*'1. Metodología'!$C$11+G5*'1. Metodología'!$C$20+I5*'1. Metodología'!$C$28+K5*'1. Metodología'!$C$36</f>
        <v>0</v>
      </c>
      <c r="N5" s="41" t="str">
        <f>IF(M5&gt;5,"-",IF(M5&gt;$B$15,$D$14,IF(M5&gt;$B$16,$D$15,IF(M5&gt;$B$17,$D$16,IF(M5&gt;$B$18,$D$17,IF(M5&gt;0,$D$18,"-"))))))</f>
        <v>-</v>
      </c>
      <c r="O5" s="47">
        <f>IFERROR(MAX('3. Tiempos Críticos'!$D5:$L5),"-")</f>
        <v>0</v>
      </c>
      <c r="P5" s="17" t="str">
        <f>IF(O5="","-",IFERROR(VLOOKUP(O5,'1. Metodología'!$B$46:$D$51,2,FALSE),"-"))</f>
        <v>Superior a 10 Días</v>
      </c>
      <c r="Q5" s="18"/>
    </row>
    <row r="6" spans="1:17" ht="45" customHeight="1" x14ac:dyDescent="0.2">
      <c r="A6" s="18"/>
      <c r="B6" s="3"/>
      <c r="C6" s="4"/>
      <c r="D6" s="4"/>
      <c r="E6" s="10"/>
      <c r="F6" s="17"/>
      <c r="G6" s="10"/>
      <c r="H6" s="17"/>
      <c r="I6" s="10"/>
      <c r="J6" s="17"/>
      <c r="K6" s="10"/>
      <c r="L6" s="17"/>
      <c r="M6" s="23"/>
      <c r="N6" s="41"/>
      <c r="O6" s="3"/>
      <c r="P6" s="17" t="str">
        <f>IF(O6="","-",IFERROR(VLOOKUP(O6,'1. Metodología'!$B$46:$D$51,2,FALSE),"-"))</f>
        <v>-</v>
      </c>
      <c r="Q6" s="18"/>
    </row>
    <row r="7" spans="1:17" ht="45" customHeight="1" x14ac:dyDescent="0.2">
      <c r="A7" s="18"/>
      <c r="B7" s="3"/>
      <c r="C7" s="4"/>
      <c r="D7" s="4"/>
      <c r="E7" s="10"/>
      <c r="F7" s="17"/>
      <c r="G7" s="10"/>
      <c r="H7" s="17"/>
      <c r="I7" s="10"/>
      <c r="J7" s="17"/>
      <c r="K7" s="10"/>
      <c r="L7" s="17"/>
      <c r="M7" s="23"/>
      <c r="N7" s="41"/>
      <c r="O7" s="3"/>
      <c r="P7" s="17" t="str">
        <f>IF(O7="","-",IFERROR(VLOOKUP(O7,'1. Metodología'!$B$46:$D$51,2,FALSE),"-"))</f>
        <v>-</v>
      </c>
      <c r="Q7" s="18"/>
    </row>
    <row r="8" spans="1:17" ht="45" customHeight="1" x14ac:dyDescent="0.2">
      <c r="A8" s="18"/>
      <c r="B8" s="3"/>
      <c r="C8" s="4"/>
      <c r="D8" s="4"/>
      <c r="E8" s="4"/>
      <c r="F8" s="17"/>
      <c r="G8" s="4"/>
      <c r="H8" s="17"/>
      <c r="I8" s="3"/>
      <c r="J8" s="17"/>
      <c r="K8" s="3"/>
      <c r="L8" s="17"/>
      <c r="M8" s="3"/>
      <c r="N8" s="41"/>
      <c r="O8" s="3"/>
      <c r="P8" s="17" t="str">
        <f>IF(O8="","-",IFERROR(VLOOKUP(O8,'1. Metodología'!$B$46:$D$51,2,FALSE),"-"))</f>
        <v>-</v>
      </c>
      <c r="Q8" s="18"/>
    </row>
    <row r="9" spans="1:17" ht="21.75" customHeight="1" x14ac:dyDescent="0.2">
      <c r="A9" s="18"/>
      <c r="B9" s="116" t="s">
        <v>55</v>
      </c>
      <c r="C9" s="117"/>
      <c r="D9" s="117"/>
      <c r="E9" s="117"/>
      <c r="F9" s="117"/>
      <c r="G9" s="117"/>
      <c r="H9" s="117"/>
      <c r="I9" s="117"/>
      <c r="J9" s="117"/>
      <c r="K9" s="117"/>
      <c r="L9" s="117"/>
      <c r="M9" s="117"/>
      <c r="N9" s="117"/>
      <c r="O9" s="117"/>
      <c r="P9" s="117"/>
      <c r="Q9" s="18"/>
    </row>
    <row r="10" spans="1:17" ht="90" customHeight="1" x14ac:dyDescent="0.2">
      <c r="A10" s="18"/>
      <c r="B10" s="118"/>
      <c r="C10" s="119"/>
      <c r="D10" s="119"/>
      <c r="E10" s="119"/>
      <c r="F10" s="119"/>
      <c r="G10" s="119"/>
      <c r="H10" s="119"/>
      <c r="I10" s="119"/>
      <c r="J10" s="119"/>
      <c r="K10" s="119"/>
      <c r="L10" s="119"/>
      <c r="M10" s="119"/>
      <c r="N10" s="119"/>
      <c r="O10" s="119"/>
      <c r="P10" s="119"/>
      <c r="Q10" s="18"/>
    </row>
    <row r="11" spans="1:17" ht="7.5" customHeight="1" x14ac:dyDescent="0.2">
      <c r="A11" s="18"/>
      <c r="B11" s="19"/>
      <c r="C11" s="19"/>
      <c r="D11" s="18"/>
      <c r="E11" s="18"/>
      <c r="F11" s="18"/>
      <c r="G11" s="18"/>
      <c r="H11" s="18"/>
      <c r="I11" s="18"/>
      <c r="J11" s="18"/>
      <c r="K11" s="18"/>
      <c r="L11" s="18"/>
      <c r="M11" s="18"/>
      <c r="N11" s="18"/>
      <c r="O11" s="18"/>
      <c r="P11" s="18"/>
      <c r="Q11" s="18"/>
    </row>
    <row r="12" spans="1:17" ht="12.75" x14ac:dyDescent="0.2">
      <c r="A12" s="38"/>
      <c r="B12" s="39"/>
      <c r="C12" s="39"/>
      <c r="D12" s="38"/>
      <c r="E12" s="38"/>
      <c r="F12" s="38"/>
      <c r="G12" s="38"/>
      <c r="H12" s="38"/>
      <c r="I12" s="38"/>
      <c r="J12" s="38"/>
      <c r="K12" s="38"/>
      <c r="L12" s="38"/>
      <c r="M12" s="38"/>
      <c r="N12" s="38"/>
      <c r="O12" s="38"/>
      <c r="P12" s="38"/>
      <c r="Q12" s="38"/>
    </row>
    <row r="13" spans="1:17" ht="12.75" customHeight="1" x14ac:dyDescent="0.2">
      <c r="A13" s="38"/>
      <c r="B13" s="109" t="s">
        <v>52</v>
      </c>
      <c r="C13" s="110"/>
      <c r="D13" s="111"/>
      <c r="E13" s="38"/>
      <c r="F13" s="38"/>
      <c r="G13" s="38"/>
      <c r="H13" s="38"/>
      <c r="I13" s="38"/>
      <c r="J13" s="38"/>
      <c r="K13" s="38"/>
      <c r="L13" s="38"/>
      <c r="M13" s="38"/>
      <c r="N13" s="38"/>
      <c r="O13" s="38"/>
      <c r="P13" s="38"/>
      <c r="Q13" s="38"/>
    </row>
    <row r="14" spans="1:17" ht="15.75" customHeight="1" x14ac:dyDescent="0.25">
      <c r="A14" s="38"/>
      <c r="B14" s="29">
        <v>5</v>
      </c>
      <c r="C14" s="30" t="s">
        <v>5</v>
      </c>
      <c r="D14" s="31" t="s">
        <v>12</v>
      </c>
      <c r="E14" s="38"/>
      <c r="F14" s="38"/>
      <c r="G14" s="38"/>
      <c r="H14" s="38"/>
      <c r="I14" s="38"/>
      <c r="J14" s="38"/>
      <c r="K14" s="38"/>
      <c r="L14" s="38"/>
      <c r="M14" s="38"/>
      <c r="N14" s="38"/>
      <c r="O14" s="38"/>
      <c r="P14" s="38"/>
      <c r="Q14" s="38"/>
    </row>
    <row r="15" spans="1:17" ht="15" x14ac:dyDescent="0.25">
      <c r="A15" s="38"/>
      <c r="B15" s="29">
        <v>3.75</v>
      </c>
      <c r="C15" s="30" t="s">
        <v>6</v>
      </c>
      <c r="D15" s="32" t="s">
        <v>13</v>
      </c>
      <c r="E15" s="38"/>
      <c r="F15" s="38"/>
      <c r="G15" s="38"/>
      <c r="H15" s="38"/>
      <c r="I15" s="38"/>
      <c r="J15" s="38"/>
      <c r="K15" s="38"/>
      <c r="L15" s="38"/>
      <c r="M15" s="38"/>
      <c r="N15" s="38"/>
      <c r="O15" s="38"/>
      <c r="P15" s="38"/>
      <c r="Q15" s="38"/>
    </row>
    <row r="16" spans="1:17" ht="15" x14ac:dyDescent="0.25">
      <c r="A16" s="38"/>
      <c r="B16" s="29">
        <v>3.5</v>
      </c>
      <c r="C16" s="30" t="s">
        <v>7</v>
      </c>
      <c r="D16" s="33" t="s">
        <v>8</v>
      </c>
      <c r="E16" s="38"/>
      <c r="F16" s="38"/>
      <c r="G16" s="38"/>
      <c r="H16" s="38"/>
      <c r="I16" s="38"/>
      <c r="J16" s="38"/>
      <c r="K16" s="38"/>
      <c r="L16" s="38"/>
      <c r="M16" s="38"/>
      <c r="N16" s="38"/>
      <c r="O16" s="38"/>
      <c r="P16" s="38"/>
      <c r="Q16" s="38"/>
    </row>
    <row r="17" spans="1:17" ht="15" x14ac:dyDescent="0.25">
      <c r="A17" s="38"/>
      <c r="B17" s="29">
        <v>3</v>
      </c>
      <c r="C17" s="30" t="s">
        <v>9</v>
      </c>
      <c r="D17" s="34" t="s">
        <v>14</v>
      </c>
      <c r="E17" s="38"/>
      <c r="F17" s="38"/>
      <c r="G17" s="38"/>
      <c r="H17" s="38"/>
      <c r="I17" s="38"/>
      <c r="J17" s="38"/>
      <c r="K17" s="38"/>
      <c r="L17" s="38"/>
      <c r="M17" s="38"/>
      <c r="N17" s="38"/>
      <c r="O17" s="38"/>
      <c r="P17" s="38"/>
      <c r="Q17" s="38"/>
    </row>
    <row r="18" spans="1:17" ht="15" x14ac:dyDescent="0.25">
      <c r="A18" s="38"/>
      <c r="B18" s="29">
        <v>2</v>
      </c>
      <c r="C18" s="30" t="s">
        <v>10</v>
      </c>
      <c r="D18" s="35" t="s">
        <v>15</v>
      </c>
      <c r="E18" s="38"/>
      <c r="F18" s="38"/>
      <c r="G18" s="38"/>
      <c r="H18" s="38"/>
      <c r="I18" s="38"/>
      <c r="J18" s="38"/>
      <c r="K18" s="38"/>
      <c r="L18" s="38"/>
      <c r="M18" s="38"/>
      <c r="N18" s="38"/>
      <c r="O18" s="38"/>
      <c r="P18" s="38"/>
      <c r="Q18" s="38"/>
    </row>
    <row r="19" spans="1:17" ht="12.75" x14ac:dyDescent="0.2"/>
    <row r="20" spans="1:17" ht="12.75" customHeight="1" x14ac:dyDescent="0.2"/>
    <row r="21" spans="1:17" ht="12.75" x14ac:dyDescent="0.2"/>
    <row r="22" spans="1:17" ht="12.75" x14ac:dyDescent="0.2"/>
    <row r="23" spans="1:17" ht="12.75" x14ac:dyDescent="0.2"/>
    <row r="24" spans="1:17" ht="12.75" x14ac:dyDescent="0.2"/>
    <row r="25" spans="1:17" ht="12.75" x14ac:dyDescent="0.2"/>
    <row r="26" spans="1:17" ht="12.75" x14ac:dyDescent="0.2"/>
    <row r="27" spans="1:17" ht="12.75" x14ac:dyDescent="0.2"/>
    <row r="28" spans="1:17" ht="12.75" x14ac:dyDescent="0.2"/>
    <row r="29" spans="1:17" ht="12.75" x14ac:dyDescent="0.2"/>
    <row r="30" spans="1:17" ht="12.75" x14ac:dyDescent="0.2"/>
    <row r="31" spans="1:17" ht="12.75" x14ac:dyDescent="0.2"/>
    <row r="32" spans="1:17" ht="12.75" x14ac:dyDescent="0.2"/>
    <row r="33" ht="12.75" x14ac:dyDescent="0.2"/>
    <row r="34" ht="12.75" x14ac:dyDescent="0.2"/>
    <row r="35" ht="12.75" x14ac:dyDescent="0.2"/>
    <row r="36" ht="12.75" x14ac:dyDescent="0.2"/>
    <row r="37" ht="12.75" x14ac:dyDescent="0.2"/>
    <row r="38" ht="12.75" x14ac:dyDescent="0.2"/>
    <row r="39" ht="12.75" x14ac:dyDescent="0.2"/>
    <row r="40" ht="12.75" x14ac:dyDescent="0.2"/>
    <row r="41" ht="12.75" x14ac:dyDescent="0.2"/>
    <row r="42" ht="12.75" x14ac:dyDescent="0.2"/>
    <row r="43" ht="12.75" x14ac:dyDescent="0.2"/>
    <row r="44" ht="12.75" x14ac:dyDescent="0.2"/>
    <row r="45" ht="12.75" x14ac:dyDescent="0.2"/>
    <row r="46" ht="12.75" x14ac:dyDescent="0.2"/>
    <row r="47" ht="12.75" x14ac:dyDescent="0.2"/>
    <row r="48" ht="12.75" x14ac:dyDescent="0.2"/>
    <row r="49" ht="12.75" x14ac:dyDescent="0.2"/>
    <row r="50" ht="12.75" x14ac:dyDescent="0.2"/>
    <row r="51" ht="12.75" x14ac:dyDescent="0.2"/>
    <row r="52" ht="12.75" x14ac:dyDescent="0.2"/>
    <row r="53" ht="12.75" x14ac:dyDescent="0.2"/>
    <row r="54" ht="12.75" x14ac:dyDescent="0.2"/>
    <row r="55" ht="12.75" x14ac:dyDescent="0.2"/>
    <row r="56" ht="12.75" x14ac:dyDescent="0.2"/>
    <row r="57" ht="12.75" x14ac:dyDescent="0.2"/>
    <row r="58" ht="12.75" x14ac:dyDescent="0.2"/>
  </sheetData>
  <mergeCells count="9">
    <mergeCell ref="B9:P9"/>
    <mergeCell ref="B13:D13"/>
    <mergeCell ref="O4:P4"/>
    <mergeCell ref="B2:P2"/>
    <mergeCell ref="E4:F4"/>
    <mergeCell ref="G4:H4"/>
    <mergeCell ref="I4:J4"/>
    <mergeCell ref="K4:L4"/>
    <mergeCell ref="B10:P10"/>
  </mergeCells>
  <phoneticPr fontId="0" type="noConversion"/>
  <conditionalFormatting sqref="N5">
    <cfRule type="cellIs" dxfId="7" priority="1" stopIfTrue="1" operator="equal">
      <formula>$D$21</formula>
    </cfRule>
    <cfRule type="cellIs" dxfId="6" priority="2" stopIfTrue="1" operator="equal">
      <formula>$D$20</formula>
    </cfRule>
    <cfRule type="cellIs" dxfId="5" priority="3" stopIfTrue="1" operator="equal">
      <formula>$D$19</formula>
    </cfRule>
    <cfRule type="cellIs" dxfId="4" priority="4" stopIfTrue="1" operator="equal">
      <formula>$D$18</formula>
    </cfRule>
  </conditionalFormatting>
  <conditionalFormatting sqref="N5:P8">
    <cfRule type="cellIs" dxfId="3" priority="13" stopIfTrue="1" operator="equal">
      <formula>$D$17</formula>
    </cfRule>
    <cfRule type="cellIs" dxfId="2" priority="14" stopIfTrue="1" operator="equal">
      <formula>$D$16</formula>
    </cfRule>
    <cfRule type="cellIs" dxfId="1" priority="15" stopIfTrue="1" operator="equal">
      <formula>$D$15</formula>
    </cfRule>
    <cfRule type="cellIs" dxfId="0" priority="16" stopIfTrue="1" operator="equal">
      <formula>$D$14</formula>
    </cfRule>
  </conditionalFormatting>
  <pageMargins left="0.39370078740157483" right="0.39370078740157483" top="0.39370078740157483" bottom="0.39370078740157483" header="0" footer="0"/>
  <pageSetup scale="69" orientation="landscape" r:id="rId1"/>
  <headerFooter alignWithMargins="0"/>
  <colBreaks count="1" manualBreakCount="1">
    <brk id="17" max="19" man="1"/>
  </col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Procesos_SGI xmlns="0948c079-19c9-4a36-bb7d-d65ca794eba7">Proceso Direccionamiento - Gestión Estratégica</Procesos_SGI>
    <_Version xmlns="http://schemas.microsoft.com/sharepoint/v3/fields" xsi:nil="true"/>
    <Audiencias_x0020_de_x0020_destino xmlns="bdb47712-7f12-419f-b77c-18975d808a21" xsi:nil="true"/>
    <Fecha xmlns="0948c079-19c9-4a36-bb7d-d65ca794eba7"/>
    <Fecha_Actualizacion xmlns="0948c079-19c9-4a36-bb7d-d65ca794eba7">2022-12-27T16:52:28+00:00</Fecha_Actualizacion>
    <Dependencia_Nivel_Superior xmlns="0948c079-19c9-4a36-bb7d-d65ca794eba7" xsi:nil="true"/>
    <Ano_x0020_Documento xmlns="0948c079-19c9-4a36-bb7d-d65ca794eba7" xsi:nil="true"/>
    <Descripción_x0020_Documento xmlns="0948c079-19c9-4a36-bb7d-d65ca794eba7" xsi:nil="true"/>
    <Tipo_x0020_Documental xmlns="0948c079-19c9-4a36-bb7d-d65ca794eba7" xsi:nil="true"/>
    <SeoMetaDescription xmlns="http://schemas.microsoft.com/sharepoint/v3" xsi:nil="true"/>
    <Grupos_de_Proceso xmlns="0948c079-19c9-4a36-bb7d-d65ca794eba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5.xml><?xml version="1.0" encoding="utf-8"?>
<ct:contentTypeSchema xmlns:ct="http://schemas.microsoft.com/office/2006/metadata/contentType" xmlns:ma="http://schemas.microsoft.com/office/2006/metadata/properties/metaAttributes" ct:_="" ma:_="" ma:contentTypeName="Planeacion" ma:contentTypeID="0x010100CE682262D723D64E92DA5CB066788C9D003C5BD968F9804048B382E73909EBD74E" ma:contentTypeVersion="8" ma:contentTypeDescription="Este tipo de contenido incorpora las columnas de sitio que son utilizadas por las bibliotecas de documentos desplegadas en la colección de sitios de la Oficina Asesora de Planeación desplegada en el Portal Web." ma:contentTypeScope="" ma:versionID="645b27f8dfad11749ff24ee496f19822">
  <xsd:schema xmlns:xsd="http://www.w3.org/2001/XMLSchema" xmlns:xs="http://www.w3.org/2001/XMLSchema" xmlns:p="http://schemas.microsoft.com/office/2006/metadata/properties" xmlns:ns1="http://schemas.microsoft.com/sharepoint/v3" xmlns:ns2="0948c079-19c9-4a36-bb7d-d65ca794eba7" xmlns:ns3="http://schemas.microsoft.com/sharepoint/v3/fields" xmlns:ns4="bdb47712-7f12-419f-b77c-18975d808a21" targetNamespace="http://schemas.microsoft.com/office/2006/metadata/properties" ma:root="true" ma:fieldsID="b9b8863eee47d9aac1d929a2adbf65bb" ns1:_="" ns2:_="" ns3:_="" ns4:_="">
    <xsd:import namespace="http://schemas.microsoft.com/sharepoint/v3"/>
    <xsd:import namespace="0948c079-19c9-4a36-bb7d-d65ca794eba7"/>
    <xsd:import namespace="http://schemas.microsoft.com/sharepoint/v3/fields"/>
    <xsd:import namespace="bdb47712-7f12-419f-b77c-18975d808a21"/>
    <xsd:element name="properties">
      <xsd:complexType>
        <xsd:sequence>
          <xsd:element name="documentManagement">
            <xsd:complexType>
              <xsd:all>
                <xsd:element ref="ns2:Descripción_x0020_Documento" minOccurs="0"/>
                <xsd:element ref="ns2:Tipo_x0020_Documental" minOccurs="0"/>
                <xsd:element ref="ns2:Fecha"/>
                <xsd:element ref="ns2:Fecha_Actualizacion" minOccurs="0"/>
                <xsd:element ref="ns2:Grupos_de_Proceso" minOccurs="0"/>
                <xsd:element ref="ns2:Procesos_SGI" minOccurs="0"/>
                <xsd:element ref="ns2:Dependencia_Nivel_Superior" minOccurs="0"/>
                <xsd:element ref="ns2:Ano_x0020_Documento" minOccurs="0"/>
                <xsd:element ref="ns2:_dlc_DocId" minOccurs="0"/>
                <xsd:element ref="ns2:_dlc_DocIdUrl" minOccurs="0"/>
                <xsd:element ref="ns2:_dlc_DocIdPersistId" minOccurs="0"/>
                <xsd:element ref="ns1:SeoMetaDescription" minOccurs="0"/>
                <xsd:element ref="ns3:_Version" minOccurs="0"/>
                <xsd:element ref="ns4:Audiencias_x0020_de_x0020_destin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SeoMetaDescription" ma:index="19" nillable="true" ma:displayName="Descripción meta" ma:description="Descripción META es una columna del sitio creada por la característica Publicación. Los motores de búsqueda de Internet pueden mostrar esta descripción en las páginas de resultados de búsqueda." ma:hidden="true" ma:internalName="SeoMetaDescrip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948c079-19c9-4a36-bb7d-d65ca794eba7" elementFormDefault="qualified">
    <xsd:import namespace="http://schemas.microsoft.com/office/2006/documentManagement/types"/>
    <xsd:import namespace="http://schemas.microsoft.com/office/infopath/2007/PartnerControls"/>
    <xsd:element name="Descripción_x0020_Documento" ma:index="8" nillable="true" ma:displayName="Epigrafe" ma:description="Síntesis del objeto del documento." ma:internalName="Descripci_x00f3_n_x0020_Documento">
      <xsd:simpleType>
        <xsd:restriction base="dms:Note"/>
      </xsd:simpleType>
    </xsd:element>
    <xsd:element name="Tipo_x0020_Documental" ma:index="9" nillable="true" ma:displayName="Tipo Documental" ma:description="Seleccione el tipo documental que corresponde al documento publicado.  Con la información de éste campo, el motor de búsqueda le mostrará al usuario la opción de filtrar, ordenar y agrupar." ma:format="Dropdown" ma:internalName="Tipo_x0020_Documental">
      <xsd:simpleType>
        <xsd:restriction base="dms:Choice">
          <xsd:enumeration value="Acta audiencia"/>
          <xsd:enumeration value="Actas"/>
          <xsd:enumeration value="Actas de Conciliación"/>
          <xsd:enumeration value="Acuerdo"/>
          <xsd:enumeration value="Auto"/>
          <xsd:enumeration value="Aviso"/>
          <xsd:enumeration value="Cartilla"/>
          <xsd:enumeration value="Certificación"/>
          <xsd:enumeration value="Circular Básica Jurídica"/>
          <xsd:enumeration value="Circular Externa"/>
          <xsd:enumeration value="Circular Interna"/>
          <xsd:enumeration value="Circulares"/>
          <xsd:enumeration value="Citación"/>
          <xsd:enumeration value="Conceptos Contables"/>
          <xsd:enumeration value="Conceptos Jurídicos"/>
          <xsd:enumeration value="Constancia"/>
          <xsd:enumeration value="Constitución Política de Colombia"/>
          <xsd:enumeration value="Credencial"/>
          <xsd:enumeration value="Cumplido"/>
          <xsd:enumeration value="Decretos"/>
          <xsd:enumeration value="Despacho Comisorio"/>
          <xsd:enumeration value="Documento"/>
          <xsd:enumeration value="Documento Caracterización de Proceso SGI"/>
          <xsd:enumeration value="Documento de Apoyo SGI"/>
          <xsd:enumeration value="Edicto"/>
          <xsd:enumeration value="Ejecución de Ingresos"/>
          <xsd:enumeration value="Encuesta"/>
          <xsd:enumeration value="Estado"/>
          <xsd:enumeration value="Exhorto"/>
          <xsd:enumeration value="Formato"/>
          <xsd:enumeration value="Guía"/>
          <xsd:enumeration value="Indicadores"/>
          <xsd:enumeration value="Informe"/>
          <xsd:enumeration value="Informes Anuales"/>
          <xsd:enumeration value="Instructivo"/>
          <xsd:enumeration value="Leyes"/>
          <xsd:enumeration value="Lista"/>
          <xsd:enumeration value="Matriz despliegue de Objetivos"/>
          <xsd:enumeration value="Medidas Cautelares"/>
          <xsd:enumeration value="Memorando"/>
          <xsd:enumeration value="Notificación"/>
          <xsd:enumeration value="Oficio"/>
          <xsd:enumeration value="Página Web"/>
          <xsd:enumeration value="Plan de Acción Institucional"/>
          <xsd:enumeration value="Presupuesto de Ingresos"/>
          <xsd:enumeration value="Proyectos de Normatividad"/>
          <xsd:enumeration value="Publicación"/>
          <xsd:enumeration value="Requerimiento"/>
          <xsd:enumeration value="Resoluciones"/>
          <xsd:enumeration value="Sentencia"/>
          <xsd:enumeration value="Sistema de Gestión Integrado"/>
          <xsd:enumeration value="Traslado"/>
        </xsd:restriction>
      </xsd:simpleType>
    </xsd:element>
    <xsd:element name="Fecha" ma:index="10" ma:displayName="Fecha" ma:description="Este campo contiene la fecha de expedición del documento" ma:format="DateOnly" ma:internalName="Fecha">
      <xsd:simpleType>
        <xsd:restriction base="dms:DateTime"/>
      </xsd:simpleType>
    </xsd:element>
    <xsd:element name="Fecha_Actualizacion" ma:index="11" nillable="true" ma:displayName="Fecha_Actualizacion" ma:default="[today]" ma:description="Esta columna incorpora la fecha de la última modificación realizada al documento por la oficina Asesora de Planeación." ma:format="DateOnly" ma:internalName="Fecha_Actualizacion">
      <xsd:simpleType>
        <xsd:restriction base="dms:DateTime"/>
      </xsd:simpleType>
    </xsd:element>
    <xsd:element name="Grupos_de_Proceso" ma:index="12" nillable="true" ma:displayName="Grupos_de_Proceso" ma:description="Esta columna contiene los Grupos de Proceso asociados al sistema de Gestión Integral de la entidad." ma:format="Dropdown" ma:internalName="Grupos_de_Proceso">
      <xsd:simpleType>
        <xsd:restriction base="dms:Choice">
          <xsd:enumeration value="Procesos de Direccionamiento"/>
          <xsd:enumeration value="Procesos Misionales"/>
          <xsd:enumeration value="Procesos de Apoyo"/>
          <xsd:enumeration value="Seguimiento"/>
        </xsd:restriction>
      </xsd:simpleType>
    </xsd:element>
    <xsd:element name="Procesos_SGI" ma:index="13" nillable="true" ma:displayName="Procesos_SGI" ma:default="Proceso Direccionamiento - Gestión Estratégica" ma:format="Dropdown" ma:internalName="Procesos_SGI">
      <xsd:simpleType>
        <xsd:restriction base="dms:Choice">
          <xsd:enumeration value="Proceso Direccionamiento - Gestión Estratégica"/>
          <xsd:enumeration value="Procesos Direccionamiento - Gestión Judicial"/>
          <xsd:enumeration value="Procesos Direccionamiento - Gestión Integral"/>
          <xsd:enumeration value="Procesos Direccionamiento - Gestión de Comunicaciones"/>
          <xsd:enumeration value="Procesos Misionales - Gestión de Información Empresarial"/>
          <xsd:enumeration value="Procesos Misionales - Análisis económico y de Riesgos"/>
          <xsd:enumeration value="Procesos Misionales - Análisis Financiero y Contable"/>
          <xsd:enumeration value="Procesos Misionales - Actuaciones y autorizaciones Administrativas"/>
          <xsd:enumeration value="Procesos Misionales - Investigaciones Administrativas"/>
          <xsd:enumeration value="Procesos Misionales - Régimen Cambiario"/>
          <xsd:enumeration value="Procesos Misionales - Recuperación Empresarial"/>
          <xsd:enumeration value="Procesos Misionales - Liquidación Judicial"/>
          <xsd:enumeration value="Procesos Misionales - Intervención"/>
          <xsd:enumeration value="Procesos Misionales - Procesos Especiales"/>
          <xsd:enumeration value="Procesos Misionales - Procesos Societarios"/>
          <xsd:enumeration value="Procesos Misionales - Conciliación y Arbitramiento"/>
          <xsd:enumeration value="Procesos de Apoyo - Gestión Contractual"/>
          <xsd:enumeration value="Procesos de Apoyo - Gestión Documental"/>
          <xsd:enumeration value="Procesos de Apoyo - Gestión Financiera y Contable"/>
          <xsd:enumeration value="Procesos de Apoyo - Gestión de Infraestructura y Tecnologías de Información"/>
          <xsd:enumeration value="Procesos de Apoyo - Gestión del Talento Humano"/>
          <xsd:enumeration value="Procesos de Apoyo - Atención al ciudadano"/>
          <xsd:enumeration value="Procesos de Apoyo - Gestión de Infraestructura Física"/>
          <xsd:enumeration value="Procesos de Apoyo - Gestión de Apoyo Judicial"/>
          <xsd:enumeration value="Procesos de Seguimiento - Evaluación y Control"/>
          <xsd:enumeration value="Procesos de Seguimiento - Control Disciplinario"/>
        </xsd:restriction>
      </xsd:simpleType>
    </xsd:element>
    <xsd:element name="Dependencia_Nivel_Superior" ma:index="14" nillable="true" ma:displayName="Dependencia_Nivel_Superior" ma:format="Dropdown" ma:internalName="Dependencia_Nivel_Superior">
      <xsd:simpleType>
        <xsd:restriction base="dms:Choice">
          <xsd:enumeration value="Despacho Superintendente de Sociedades"/>
          <xsd:enumeration value="Delegatura para Procedimientos de Insolvencia"/>
          <xsd:enumeration value="Delegatura para Procedimientos Mercantiles"/>
          <xsd:enumeration value="Delegatura Inspección, Vigilancia y Control"/>
          <xsd:enumeration value="Delegatura Asuntos Económicos y Contables"/>
          <xsd:enumeration value="Secretaría General"/>
        </xsd:restriction>
      </xsd:simpleType>
    </xsd:element>
    <xsd:element name="Ano_x0020_Documento" ma:index="15" nillable="true" ma:displayName="Anio Documento" ma:description="Digite el año que corresponde al Campo &quot;Fecha&quot;.  Este dato permitirá al usuario filtrar, ordenar y agrupar los archivos por año de publicación." ma:internalName="Ano_x0020_Documento">
      <xsd:simpleType>
        <xsd:restriction base="dms:Text">
          <xsd:maxLength value="255"/>
        </xsd:restriction>
      </xsd:simpleType>
    </xsd:element>
    <xsd:element name="_dlc_DocId" ma:index="16" nillable="true" ma:displayName="Valor de Id. de documento" ma:description="El valor del identificador de documento asignado a este elemento." ma:internalName="_dlc_DocId" ma:readOnly="true">
      <xsd:simpleType>
        <xsd:restriction base="dms:Text"/>
      </xsd:simpleType>
    </xsd:element>
    <xsd:element name="_dlc_DocIdUrl" ma:index="17" nillable="true" ma:displayName="Id. de documento" ma:description="Vínculo permanente a este documento."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8"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20" nillable="true" ma:displayName="Versió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db47712-7f12-419f-b77c-18975d808a21" elementFormDefault="qualified">
    <xsd:import namespace="http://schemas.microsoft.com/office/2006/documentManagement/types"/>
    <xsd:import namespace="http://schemas.microsoft.com/office/infopath/2007/PartnerControls"/>
    <xsd:element name="Audiencias_x0020_de_x0020_destino" ma:index="21" nillable="true" ma:displayName="Audiencias de destino" ma:internalName="Audiencias_x0020_de_x0020_destino">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4DDA181-193F-490A-9831-8B3AE5EC8B2E}">
  <ds:schemaRefs>
    <ds:schemaRef ds:uri="bdb47712-7f12-419f-b77c-18975d808a21"/>
    <ds:schemaRef ds:uri="http://schemas.microsoft.com/sharepoint/v3/fields"/>
    <ds:schemaRef ds:uri="http://schemas.microsoft.com/sharepoint/v3"/>
    <ds:schemaRef ds:uri="http://purl.org/dc/terms/"/>
    <ds:schemaRef ds:uri="http://schemas.microsoft.com/office/infopath/2007/PartnerControls"/>
    <ds:schemaRef ds:uri="0948c079-19c9-4a36-bb7d-d65ca794eba7"/>
    <ds:schemaRef ds:uri="http://schemas.microsoft.com/office/2006/documentManagement/type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2.xml><?xml version="1.0" encoding="utf-8"?>
<ds:datastoreItem xmlns:ds="http://schemas.openxmlformats.org/officeDocument/2006/customXml" ds:itemID="{BAD8171B-E2D6-4650-8341-6A18BBA22704}">
  <ds:schemaRefs>
    <ds:schemaRef ds:uri="http://schemas.microsoft.com/sharepoint/v3/contenttype/forms"/>
  </ds:schemaRefs>
</ds:datastoreItem>
</file>

<file path=customXml/itemProps3.xml><?xml version="1.0" encoding="utf-8"?>
<ds:datastoreItem xmlns:ds="http://schemas.openxmlformats.org/officeDocument/2006/customXml" ds:itemID="{5AE7104E-7B82-4A3D-A5C1-FF79612A8D2F}">
  <ds:schemaRefs>
    <ds:schemaRef ds:uri="http://schemas.microsoft.com/office/2006/metadata/longProperties"/>
  </ds:schemaRefs>
</ds:datastoreItem>
</file>

<file path=customXml/itemProps4.xml><?xml version="1.0" encoding="utf-8"?>
<ds:datastoreItem xmlns:ds="http://schemas.openxmlformats.org/officeDocument/2006/customXml" ds:itemID="{919DC095-64B4-41D9-BF9A-E1DC3258DFA5}">
  <ds:schemaRefs>
    <ds:schemaRef ds:uri="http://schemas.microsoft.com/sharepoint/events"/>
  </ds:schemaRefs>
</ds:datastoreItem>
</file>

<file path=customXml/itemProps5.xml><?xml version="1.0" encoding="utf-8"?>
<ds:datastoreItem xmlns:ds="http://schemas.openxmlformats.org/officeDocument/2006/customXml" ds:itemID="{FE22A9D3-7738-4A68-B266-926DF7E59FE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0948c079-19c9-4a36-bb7d-d65ca794eba7"/>
    <ds:schemaRef ds:uri="http://schemas.microsoft.com/sharepoint/v3/fields"/>
    <ds:schemaRef ds:uri="bdb47712-7f12-419f-b77c-18975d808a2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8</vt:i4>
      </vt:variant>
    </vt:vector>
  </HeadingPairs>
  <TitlesOfParts>
    <vt:vector size="15" baseType="lpstr">
      <vt:lpstr>ANALISIS DE IMPACTO</vt:lpstr>
      <vt:lpstr>1. Metodología</vt:lpstr>
      <vt:lpstr>3. Tiempos Críticos</vt:lpstr>
      <vt:lpstr>4. Impacto Financiero</vt:lpstr>
      <vt:lpstr>5. Impactos Aplicaciones</vt:lpstr>
      <vt:lpstr>6.Contingencias</vt:lpstr>
      <vt:lpstr>7. Resumen Impacto</vt:lpstr>
      <vt:lpstr>'1. Metodología'!_Toc219797724</vt:lpstr>
      <vt:lpstr>'3. Tiempos Críticos'!Área_de_impresión</vt:lpstr>
      <vt:lpstr>'4. Impacto Financiero'!Área_de_impresión</vt:lpstr>
      <vt:lpstr>'5. Impactos Aplicaciones'!Área_de_impresión</vt:lpstr>
      <vt:lpstr>'6.Contingencias'!Área_de_impresión</vt:lpstr>
      <vt:lpstr>'7. Resumen Impacto'!Área_de_impresión</vt:lpstr>
      <vt:lpstr>'6.Contingencias'!Nombre_Proceso</vt:lpstr>
      <vt:lpstr>Nombre_Proceso</vt:lpstr>
    </vt:vector>
  </TitlesOfParts>
  <Company>Ecopetrol</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e0992872</dc:creator>
  <cp:lastModifiedBy>Juan Manuel Maya Bravo</cp:lastModifiedBy>
  <cp:lastPrinted>2010-01-18T13:21:38Z</cp:lastPrinted>
  <dcterms:created xsi:type="dcterms:W3CDTF">2007-08-17T21:59:10Z</dcterms:created>
  <dcterms:modified xsi:type="dcterms:W3CDTF">2025-02-14T20:01:19Z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SSDOCID-1136287043-3368</vt:lpwstr>
  </property>
  <property fmtid="{D5CDD505-2E9C-101B-9397-08002B2CF9AE}" pid="3" name="_dlc_DocIdItemGuid">
    <vt:lpwstr>8c190316-72ec-40da-8ff8-4c5d2db5f554</vt:lpwstr>
  </property>
  <property fmtid="{D5CDD505-2E9C-101B-9397-08002B2CF9AE}" pid="4" name="_dlc_DocIdUrl">
    <vt:lpwstr>https://www.supersociedades.gov.co/sgi/_layouts/15/DocIdRedir.aspx?ID=SSDOCID-1136287043-3368, SSDOCID-1136287043-3368</vt:lpwstr>
  </property>
</Properties>
</file>