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SGI\AP_051_AFC_20250627\"/>
    </mc:Choice>
  </mc:AlternateContent>
  <xr:revisionPtr revIDLastSave="0" documentId="13_ncr:1_{77F4A138-EBE0-4BD0-8685-E272C3FAD1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edades Asignadas " sheetId="5" r:id="rId1"/>
    <sheet name="Información financiera" sheetId="3" r:id="rId2"/>
    <sheet name="Indicadores" sheetId="4" r:id="rId3"/>
    <sheet name="Inventario Sociedades" sheetId="8" r:id="rId4"/>
    <sheet name="Control de Cambios" sheetId="12" r:id="rId5"/>
    <sheet name="ControlCambios" sheetId="11" state="hidden" r:id="rId6"/>
    <sheet name="Hoja2" sheetId="7" state="hidden" r:id="rId7"/>
  </sheets>
  <externalReferences>
    <externalReference r:id="rId8"/>
    <externalReference r:id="rId9"/>
  </externalReferences>
  <definedNames>
    <definedName name="_xlnm._FilterDatabase" localSheetId="1" hidden="1">'Información financiera'!$A$8:$AJ$8</definedName>
    <definedName name="_xlnm._FilterDatabase" localSheetId="3" hidden="1">'Inventario Sociedades'!$A$7:$E$7</definedName>
    <definedName name="Categoria">[1]Hoja2!$A$4:$A$9</definedName>
    <definedName name="inspecciones">[2]Datos!$D$1:$D$6</definedName>
    <definedName name="OLE_LINK16" localSheetId="1">'Información financiera'!#REF!</definedName>
    <definedName name="partecuerpo">[2]Datos!$AD$3:$AD$12</definedName>
    <definedName name="responsable">[2]Datos!$B$15:$B$17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8" l="1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B47" i="8"/>
  <c r="C47" i="8"/>
  <c r="C8" i="8"/>
  <c r="B8" i="8"/>
  <c r="N10" i="3" l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E204" i="3" l="1"/>
  <c r="E358" i="4" s="1"/>
  <c r="D204" i="3"/>
  <c r="D358" i="4" s="1"/>
  <c r="C204" i="3"/>
  <c r="C358" i="4" s="1"/>
  <c r="B204" i="3"/>
  <c r="B358" i="4" s="1"/>
  <c r="E199" i="3"/>
  <c r="E349" i="4" s="1"/>
  <c r="D199" i="3"/>
  <c r="D349" i="4" s="1"/>
  <c r="C199" i="3"/>
  <c r="C349" i="4" s="1"/>
  <c r="B199" i="3"/>
  <c r="B349" i="4" s="1"/>
  <c r="E194" i="3"/>
  <c r="E340" i="4" s="1"/>
  <c r="D194" i="3"/>
  <c r="D340" i="4" s="1"/>
  <c r="C194" i="3"/>
  <c r="C340" i="4" s="1"/>
  <c r="B194" i="3"/>
  <c r="B340" i="4" s="1"/>
  <c r="E189" i="3"/>
  <c r="E331" i="4" s="1"/>
  <c r="D189" i="3"/>
  <c r="D331" i="4" s="1"/>
  <c r="C189" i="3"/>
  <c r="C331" i="4" s="1"/>
  <c r="B189" i="3"/>
  <c r="B331" i="4" s="1"/>
  <c r="E184" i="3"/>
  <c r="E322" i="4" s="1"/>
  <c r="D184" i="3"/>
  <c r="D322" i="4" s="1"/>
  <c r="C184" i="3"/>
  <c r="C322" i="4" s="1"/>
  <c r="B184" i="3"/>
  <c r="B322" i="4" s="1"/>
  <c r="E179" i="3"/>
  <c r="E313" i="4" s="1"/>
  <c r="D179" i="3"/>
  <c r="D313" i="4" s="1"/>
  <c r="C179" i="3"/>
  <c r="C313" i="4" s="1"/>
  <c r="B179" i="3"/>
  <c r="B313" i="4" s="1"/>
  <c r="E174" i="3"/>
  <c r="E304" i="4" s="1"/>
  <c r="D174" i="3"/>
  <c r="D304" i="4" s="1"/>
  <c r="C174" i="3"/>
  <c r="C304" i="4" s="1"/>
  <c r="B174" i="3"/>
  <c r="B304" i="4" s="1"/>
  <c r="E169" i="3"/>
  <c r="E295" i="4" s="1"/>
  <c r="D169" i="3"/>
  <c r="D295" i="4" s="1"/>
  <c r="C169" i="3"/>
  <c r="C295" i="4" s="1"/>
  <c r="B169" i="3"/>
  <c r="B295" i="4" s="1"/>
  <c r="E164" i="3"/>
  <c r="E286" i="4" s="1"/>
  <c r="D164" i="3"/>
  <c r="D286" i="4" s="1"/>
  <c r="C164" i="3"/>
  <c r="C286" i="4" s="1"/>
  <c r="B164" i="3"/>
  <c r="B286" i="4" s="1"/>
  <c r="E159" i="3"/>
  <c r="E277" i="4" s="1"/>
  <c r="D159" i="3"/>
  <c r="D277" i="4" s="1"/>
  <c r="C159" i="3"/>
  <c r="C277" i="4" s="1"/>
  <c r="B159" i="3"/>
  <c r="B277" i="4" s="1"/>
  <c r="E154" i="3"/>
  <c r="E268" i="4" s="1"/>
  <c r="D154" i="3"/>
  <c r="D268" i="4" s="1"/>
  <c r="C154" i="3"/>
  <c r="C268" i="4" s="1"/>
  <c r="B154" i="3"/>
  <c r="B268" i="4" s="1"/>
  <c r="E149" i="3"/>
  <c r="E259" i="4" s="1"/>
  <c r="D149" i="3"/>
  <c r="D259" i="4" s="1"/>
  <c r="C149" i="3"/>
  <c r="C259" i="4" s="1"/>
  <c r="B149" i="3"/>
  <c r="B259" i="4" s="1"/>
  <c r="E144" i="3"/>
  <c r="E250" i="4" s="1"/>
  <c r="D144" i="3"/>
  <c r="D250" i="4" s="1"/>
  <c r="C144" i="3"/>
  <c r="C250" i="4" s="1"/>
  <c r="B144" i="3"/>
  <c r="B250" i="4" s="1"/>
  <c r="E139" i="3"/>
  <c r="E241" i="4" s="1"/>
  <c r="D139" i="3"/>
  <c r="D241" i="4" s="1"/>
  <c r="C139" i="3"/>
  <c r="C241" i="4" s="1"/>
  <c r="B139" i="3"/>
  <c r="B241" i="4" s="1"/>
  <c r="E134" i="3"/>
  <c r="E232" i="4" s="1"/>
  <c r="D134" i="3"/>
  <c r="D232" i="4" s="1"/>
  <c r="C134" i="3"/>
  <c r="C232" i="4" s="1"/>
  <c r="B134" i="3"/>
  <c r="B232" i="4" s="1"/>
  <c r="E129" i="3"/>
  <c r="E223" i="4" s="1"/>
  <c r="D129" i="3"/>
  <c r="D223" i="4" s="1"/>
  <c r="C129" i="3"/>
  <c r="C223" i="4" s="1"/>
  <c r="B129" i="3"/>
  <c r="B223" i="4" s="1"/>
  <c r="E124" i="3"/>
  <c r="E214" i="4" s="1"/>
  <c r="D124" i="3"/>
  <c r="D214" i="4" s="1"/>
  <c r="C124" i="3"/>
  <c r="C214" i="4" s="1"/>
  <c r="B124" i="3"/>
  <c r="B214" i="4" s="1"/>
  <c r="E119" i="3"/>
  <c r="E205" i="4" s="1"/>
  <c r="D119" i="3"/>
  <c r="D205" i="4" s="1"/>
  <c r="C119" i="3"/>
  <c r="C205" i="4" s="1"/>
  <c r="B119" i="3"/>
  <c r="B205" i="4" s="1"/>
  <c r="E114" i="3"/>
  <c r="E196" i="4" s="1"/>
  <c r="D114" i="3"/>
  <c r="D196" i="4" s="1"/>
  <c r="C114" i="3"/>
  <c r="C196" i="4" s="1"/>
  <c r="B114" i="3"/>
  <c r="B196" i="4" s="1"/>
  <c r="E109" i="3"/>
  <c r="E187" i="4" s="1"/>
  <c r="D109" i="3"/>
  <c r="D187" i="4" s="1"/>
  <c r="C109" i="3"/>
  <c r="C187" i="4" s="1"/>
  <c r="B109" i="3"/>
  <c r="B187" i="4" s="1"/>
  <c r="M365" i="4"/>
  <c r="L365" i="4"/>
  <c r="K365" i="4"/>
  <c r="J365" i="4"/>
  <c r="I365" i="4"/>
  <c r="H365" i="4"/>
  <c r="G365" i="4"/>
  <c r="M363" i="4"/>
  <c r="L363" i="4"/>
  <c r="K363" i="4"/>
  <c r="J363" i="4"/>
  <c r="I363" i="4"/>
  <c r="H363" i="4"/>
  <c r="G363" i="4"/>
  <c r="M361" i="4"/>
  <c r="L361" i="4"/>
  <c r="K361" i="4"/>
  <c r="J361" i="4"/>
  <c r="I361" i="4"/>
  <c r="H361" i="4"/>
  <c r="G361" i="4"/>
  <c r="M359" i="4"/>
  <c r="L359" i="4"/>
  <c r="K359" i="4"/>
  <c r="J359" i="4"/>
  <c r="I359" i="4"/>
  <c r="H359" i="4"/>
  <c r="G359" i="4"/>
  <c r="M358" i="4"/>
  <c r="L358" i="4"/>
  <c r="K358" i="4"/>
  <c r="J358" i="4"/>
  <c r="I358" i="4"/>
  <c r="H358" i="4"/>
  <c r="G358" i="4"/>
  <c r="M356" i="4"/>
  <c r="L356" i="4"/>
  <c r="K356" i="4"/>
  <c r="J356" i="4"/>
  <c r="I356" i="4"/>
  <c r="H356" i="4"/>
  <c r="G356" i="4"/>
  <c r="M354" i="4"/>
  <c r="L354" i="4"/>
  <c r="K354" i="4"/>
  <c r="J354" i="4"/>
  <c r="I354" i="4"/>
  <c r="H354" i="4"/>
  <c r="G354" i="4"/>
  <c r="M352" i="4"/>
  <c r="L352" i="4"/>
  <c r="K352" i="4"/>
  <c r="J352" i="4"/>
  <c r="I352" i="4"/>
  <c r="H352" i="4"/>
  <c r="G352" i="4"/>
  <c r="G353" i="4" s="1"/>
  <c r="M350" i="4"/>
  <c r="L350" i="4"/>
  <c r="K350" i="4"/>
  <c r="J350" i="4"/>
  <c r="I350" i="4"/>
  <c r="H350" i="4"/>
  <c r="G350" i="4"/>
  <c r="M349" i="4"/>
  <c r="L349" i="4"/>
  <c r="K349" i="4"/>
  <c r="J349" i="4"/>
  <c r="I349" i="4"/>
  <c r="H349" i="4"/>
  <c r="G349" i="4"/>
  <c r="M347" i="4"/>
  <c r="L347" i="4"/>
  <c r="K347" i="4"/>
  <c r="K348" i="4" s="1"/>
  <c r="J347" i="4"/>
  <c r="I347" i="4"/>
  <c r="H347" i="4"/>
  <c r="G347" i="4"/>
  <c r="M345" i="4"/>
  <c r="L345" i="4"/>
  <c r="K345" i="4"/>
  <c r="J345" i="4"/>
  <c r="I345" i="4"/>
  <c r="H345" i="4"/>
  <c r="G345" i="4"/>
  <c r="M343" i="4"/>
  <c r="L343" i="4"/>
  <c r="K343" i="4"/>
  <c r="J343" i="4"/>
  <c r="I343" i="4"/>
  <c r="H343" i="4"/>
  <c r="G343" i="4"/>
  <c r="M341" i="4"/>
  <c r="L341" i="4"/>
  <c r="K341" i="4"/>
  <c r="J341" i="4"/>
  <c r="I341" i="4"/>
  <c r="H341" i="4"/>
  <c r="G341" i="4"/>
  <c r="M340" i="4"/>
  <c r="L340" i="4"/>
  <c r="K340" i="4"/>
  <c r="J340" i="4"/>
  <c r="I340" i="4"/>
  <c r="H340" i="4"/>
  <c r="G340" i="4"/>
  <c r="M338" i="4"/>
  <c r="L338" i="4"/>
  <c r="K338" i="4"/>
  <c r="J338" i="4"/>
  <c r="I338" i="4"/>
  <c r="H338" i="4"/>
  <c r="G338" i="4"/>
  <c r="G339" i="4" s="1"/>
  <c r="M336" i="4"/>
  <c r="L336" i="4"/>
  <c r="K336" i="4"/>
  <c r="J336" i="4"/>
  <c r="I336" i="4"/>
  <c r="H336" i="4"/>
  <c r="G336" i="4"/>
  <c r="M334" i="4"/>
  <c r="L334" i="4"/>
  <c r="K334" i="4"/>
  <c r="J334" i="4"/>
  <c r="I334" i="4"/>
  <c r="H334" i="4"/>
  <c r="G334" i="4"/>
  <c r="M332" i="4"/>
  <c r="L332" i="4"/>
  <c r="K332" i="4"/>
  <c r="J332" i="4"/>
  <c r="I332" i="4"/>
  <c r="H332" i="4"/>
  <c r="G332" i="4"/>
  <c r="M331" i="4"/>
  <c r="L331" i="4"/>
  <c r="K331" i="4"/>
  <c r="J331" i="4"/>
  <c r="I331" i="4"/>
  <c r="H331" i="4"/>
  <c r="G331" i="4"/>
  <c r="M329" i="4"/>
  <c r="L329" i="4"/>
  <c r="K329" i="4"/>
  <c r="J329" i="4"/>
  <c r="I329" i="4"/>
  <c r="H329" i="4"/>
  <c r="G329" i="4"/>
  <c r="M327" i="4"/>
  <c r="L327" i="4"/>
  <c r="K327" i="4"/>
  <c r="J327" i="4"/>
  <c r="I327" i="4"/>
  <c r="H327" i="4"/>
  <c r="G327" i="4"/>
  <c r="M325" i="4"/>
  <c r="L325" i="4"/>
  <c r="K325" i="4"/>
  <c r="J325" i="4"/>
  <c r="I325" i="4"/>
  <c r="H325" i="4"/>
  <c r="G325" i="4"/>
  <c r="M323" i="4"/>
  <c r="L323" i="4"/>
  <c r="K323" i="4"/>
  <c r="J323" i="4"/>
  <c r="I323" i="4"/>
  <c r="H323" i="4"/>
  <c r="G323" i="4"/>
  <c r="M322" i="4"/>
  <c r="L322" i="4"/>
  <c r="K322" i="4"/>
  <c r="J322" i="4"/>
  <c r="I322" i="4"/>
  <c r="H322" i="4"/>
  <c r="G322" i="4"/>
  <c r="M320" i="4"/>
  <c r="L320" i="4"/>
  <c r="K320" i="4"/>
  <c r="J320" i="4"/>
  <c r="I320" i="4"/>
  <c r="H320" i="4"/>
  <c r="G320" i="4"/>
  <c r="M318" i="4"/>
  <c r="L318" i="4"/>
  <c r="K318" i="4"/>
  <c r="J318" i="4"/>
  <c r="I318" i="4"/>
  <c r="H318" i="4"/>
  <c r="G318" i="4"/>
  <c r="M316" i="4"/>
  <c r="L316" i="4"/>
  <c r="K316" i="4"/>
  <c r="J316" i="4"/>
  <c r="I316" i="4"/>
  <c r="H316" i="4"/>
  <c r="G316" i="4"/>
  <c r="M314" i="4"/>
  <c r="L314" i="4"/>
  <c r="K314" i="4"/>
  <c r="J314" i="4"/>
  <c r="I314" i="4"/>
  <c r="H314" i="4"/>
  <c r="G314" i="4"/>
  <c r="M313" i="4"/>
  <c r="L313" i="4"/>
  <c r="K313" i="4"/>
  <c r="J313" i="4"/>
  <c r="I313" i="4"/>
  <c r="H313" i="4"/>
  <c r="G313" i="4"/>
  <c r="M311" i="4"/>
  <c r="L311" i="4"/>
  <c r="K311" i="4"/>
  <c r="J311" i="4"/>
  <c r="I311" i="4"/>
  <c r="H311" i="4"/>
  <c r="G311" i="4"/>
  <c r="M309" i="4"/>
  <c r="L309" i="4"/>
  <c r="K309" i="4"/>
  <c r="J309" i="4"/>
  <c r="I309" i="4"/>
  <c r="H309" i="4"/>
  <c r="G309" i="4"/>
  <c r="M307" i="4"/>
  <c r="L307" i="4"/>
  <c r="K307" i="4"/>
  <c r="J307" i="4"/>
  <c r="I307" i="4"/>
  <c r="H307" i="4"/>
  <c r="G307" i="4"/>
  <c r="M305" i="4"/>
  <c r="L305" i="4"/>
  <c r="K305" i="4"/>
  <c r="J305" i="4"/>
  <c r="I305" i="4"/>
  <c r="H305" i="4"/>
  <c r="G305" i="4"/>
  <c r="M304" i="4"/>
  <c r="L304" i="4"/>
  <c r="K304" i="4"/>
  <c r="J304" i="4"/>
  <c r="I304" i="4"/>
  <c r="H304" i="4"/>
  <c r="G304" i="4"/>
  <c r="M302" i="4"/>
  <c r="L302" i="4"/>
  <c r="K302" i="4"/>
  <c r="J302" i="4"/>
  <c r="I302" i="4"/>
  <c r="H302" i="4"/>
  <c r="G302" i="4"/>
  <c r="G303" i="4" s="1"/>
  <c r="M300" i="4"/>
  <c r="L300" i="4"/>
  <c r="K300" i="4"/>
  <c r="J300" i="4"/>
  <c r="I300" i="4"/>
  <c r="H300" i="4"/>
  <c r="G300" i="4"/>
  <c r="M298" i="4"/>
  <c r="L298" i="4"/>
  <c r="K298" i="4"/>
  <c r="J298" i="4"/>
  <c r="I298" i="4"/>
  <c r="H298" i="4"/>
  <c r="G298" i="4"/>
  <c r="M296" i="4"/>
  <c r="L296" i="4"/>
  <c r="K296" i="4"/>
  <c r="J296" i="4"/>
  <c r="I296" i="4"/>
  <c r="H296" i="4"/>
  <c r="G296" i="4"/>
  <c r="M295" i="4"/>
  <c r="L295" i="4"/>
  <c r="K295" i="4"/>
  <c r="J295" i="4"/>
  <c r="I295" i="4"/>
  <c r="H295" i="4"/>
  <c r="G295" i="4"/>
  <c r="M293" i="4"/>
  <c r="L293" i="4"/>
  <c r="K293" i="4"/>
  <c r="J293" i="4"/>
  <c r="I293" i="4"/>
  <c r="H293" i="4"/>
  <c r="G293" i="4"/>
  <c r="M291" i="4"/>
  <c r="L291" i="4"/>
  <c r="K291" i="4"/>
  <c r="J291" i="4"/>
  <c r="I291" i="4"/>
  <c r="H291" i="4"/>
  <c r="G291" i="4"/>
  <c r="M289" i="4"/>
  <c r="L289" i="4"/>
  <c r="K289" i="4"/>
  <c r="J289" i="4"/>
  <c r="I289" i="4"/>
  <c r="H289" i="4"/>
  <c r="G289" i="4"/>
  <c r="M287" i="4"/>
  <c r="L287" i="4"/>
  <c r="K287" i="4"/>
  <c r="J287" i="4"/>
  <c r="I287" i="4"/>
  <c r="H287" i="4"/>
  <c r="G287" i="4"/>
  <c r="M286" i="4"/>
  <c r="L286" i="4"/>
  <c r="K286" i="4"/>
  <c r="J286" i="4"/>
  <c r="I286" i="4"/>
  <c r="H286" i="4"/>
  <c r="G286" i="4"/>
  <c r="M284" i="4"/>
  <c r="L284" i="4"/>
  <c r="K284" i="4"/>
  <c r="J284" i="4"/>
  <c r="I284" i="4"/>
  <c r="H284" i="4"/>
  <c r="G284" i="4"/>
  <c r="M282" i="4"/>
  <c r="L282" i="4"/>
  <c r="K282" i="4"/>
  <c r="J282" i="4"/>
  <c r="I282" i="4"/>
  <c r="H282" i="4"/>
  <c r="G282" i="4"/>
  <c r="M280" i="4"/>
  <c r="L280" i="4"/>
  <c r="K280" i="4"/>
  <c r="K281" i="4" s="1"/>
  <c r="J280" i="4"/>
  <c r="I280" i="4"/>
  <c r="H280" i="4"/>
  <c r="G280" i="4"/>
  <c r="G281" i="4" s="1"/>
  <c r="M278" i="4"/>
  <c r="L278" i="4"/>
  <c r="K278" i="4"/>
  <c r="J278" i="4"/>
  <c r="I278" i="4"/>
  <c r="H278" i="4"/>
  <c r="G278" i="4"/>
  <c r="M277" i="4"/>
  <c r="L277" i="4"/>
  <c r="K277" i="4"/>
  <c r="J277" i="4"/>
  <c r="I277" i="4"/>
  <c r="H277" i="4"/>
  <c r="G277" i="4"/>
  <c r="M275" i="4"/>
  <c r="L275" i="4"/>
  <c r="K275" i="4"/>
  <c r="K276" i="4" s="1"/>
  <c r="J275" i="4"/>
  <c r="I275" i="4"/>
  <c r="H275" i="4"/>
  <c r="G275" i="4"/>
  <c r="M273" i="4"/>
  <c r="L273" i="4"/>
  <c r="K273" i="4"/>
  <c r="J273" i="4"/>
  <c r="I273" i="4"/>
  <c r="H273" i="4"/>
  <c r="G273" i="4"/>
  <c r="M271" i="4"/>
  <c r="L271" i="4"/>
  <c r="K271" i="4"/>
  <c r="J271" i="4"/>
  <c r="I271" i="4"/>
  <c r="H271" i="4"/>
  <c r="G271" i="4"/>
  <c r="M269" i="4"/>
  <c r="L269" i="4"/>
  <c r="K269" i="4"/>
  <c r="J269" i="4"/>
  <c r="I269" i="4"/>
  <c r="H269" i="4"/>
  <c r="G269" i="4"/>
  <c r="M268" i="4"/>
  <c r="L268" i="4"/>
  <c r="K268" i="4"/>
  <c r="J268" i="4"/>
  <c r="I268" i="4"/>
  <c r="H268" i="4"/>
  <c r="G268" i="4"/>
  <c r="M266" i="4"/>
  <c r="L266" i="4"/>
  <c r="K266" i="4"/>
  <c r="J266" i="4"/>
  <c r="I266" i="4"/>
  <c r="H266" i="4"/>
  <c r="G266" i="4"/>
  <c r="G267" i="4" s="1"/>
  <c r="M264" i="4"/>
  <c r="L264" i="4"/>
  <c r="K264" i="4"/>
  <c r="J264" i="4"/>
  <c r="I264" i="4"/>
  <c r="H264" i="4"/>
  <c r="G264" i="4"/>
  <c r="M262" i="4"/>
  <c r="L262" i="4"/>
  <c r="K262" i="4"/>
  <c r="J262" i="4"/>
  <c r="I262" i="4"/>
  <c r="H262" i="4"/>
  <c r="G262" i="4"/>
  <c r="M260" i="4"/>
  <c r="L260" i="4"/>
  <c r="K260" i="4"/>
  <c r="J260" i="4"/>
  <c r="I260" i="4"/>
  <c r="H260" i="4"/>
  <c r="G260" i="4"/>
  <c r="M259" i="4"/>
  <c r="L259" i="4"/>
  <c r="K259" i="4"/>
  <c r="J259" i="4"/>
  <c r="I259" i="4"/>
  <c r="H259" i="4"/>
  <c r="G259" i="4"/>
  <c r="M257" i="4"/>
  <c r="L257" i="4"/>
  <c r="K257" i="4"/>
  <c r="J257" i="4"/>
  <c r="I257" i="4"/>
  <c r="H257" i="4"/>
  <c r="G257" i="4"/>
  <c r="M255" i="4"/>
  <c r="L255" i="4"/>
  <c r="K255" i="4"/>
  <c r="J255" i="4"/>
  <c r="I255" i="4"/>
  <c r="H255" i="4"/>
  <c r="G255" i="4"/>
  <c r="M253" i="4"/>
  <c r="L253" i="4"/>
  <c r="K253" i="4"/>
  <c r="J253" i="4"/>
  <c r="I253" i="4"/>
  <c r="H253" i="4"/>
  <c r="G253" i="4"/>
  <c r="M251" i="4"/>
  <c r="L251" i="4"/>
  <c r="K251" i="4"/>
  <c r="J251" i="4"/>
  <c r="I251" i="4"/>
  <c r="H251" i="4"/>
  <c r="G251" i="4"/>
  <c r="M250" i="4"/>
  <c r="L250" i="4"/>
  <c r="K250" i="4"/>
  <c r="J250" i="4"/>
  <c r="I250" i="4"/>
  <c r="H250" i="4"/>
  <c r="G250" i="4"/>
  <c r="M248" i="4"/>
  <c r="L248" i="4"/>
  <c r="K248" i="4"/>
  <c r="J248" i="4"/>
  <c r="I248" i="4"/>
  <c r="H248" i="4"/>
  <c r="G248" i="4"/>
  <c r="M246" i="4"/>
  <c r="L246" i="4"/>
  <c r="K246" i="4"/>
  <c r="J246" i="4"/>
  <c r="I246" i="4"/>
  <c r="H246" i="4"/>
  <c r="G246" i="4"/>
  <c r="M244" i="4"/>
  <c r="L244" i="4"/>
  <c r="K244" i="4"/>
  <c r="J244" i="4"/>
  <c r="I244" i="4"/>
  <c r="H244" i="4"/>
  <c r="G244" i="4"/>
  <c r="M242" i="4"/>
  <c r="L242" i="4"/>
  <c r="K242" i="4"/>
  <c r="J242" i="4"/>
  <c r="I242" i="4"/>
  <c r="H242" i="4"/>
  <c r="G242" i="4"/>
  <c r="M241" i="4"/>
  <c r="L241" i="4"/>
  <c r="K241" i="4"/>
  <c r="J241" i="4"/>
  <c r="I241" i="4"/>
  <c r="H241" i="4"/>
  <c r="G241" i="4"/>
  <c r="M239" i="4"/>
  <c r="L239" i="4"/>
  <c r="K239" i="4"/>
  <c r="J239" i="4"/>
  <c r="I239" i="4"/>
  <c r="H239" i="4"/>
  <c r="G239" i="4"/>
  <c r="M237" i="4"/>
  <c r="L237" i="4"/>
  <c r="K237" i="4"/>
  <c r="J237" i="4"/>
  <c r="I237" i="4"/>
  <c r="H237" i="4"/>
  <c r="G237" i="4"/>
  <c r="M235" i="4"/>
  <c r="L235" i="4"/>
  <c r="K235" i="4"/>
  <c r="J235" i="4"/>
  <c r="I235" i="4"/>
  <c r="H235" i="4"/>
  <c r="G235" i="4"/>
  <c r="M233" i="4"/>
  <c r="L233" i="4"/>
  <c r="K233" i="4"/>
  <c r="J233" i="4"/>
  <c r="I233" i="4"/>
  <c r="H233" i="4"/>
  <c r="G233" i="4"/>
  <c r="M232" i="4"/>
  <c r="L232" i="4"/>
  <c r="K232" i="4"/>
  <c r="J232" i="4"/>
  <c r="I232" i="4"/>
  <c r="H232" i="4"/>
  <c r="G232" i="4"/>
  <c r="M230" i="4"/>
  <c r="L230" i="4"/>
  <c r="K230" i="4"/>
  <c r="J230" i="4"/>
  <c r="I230" i="4"/>
  <c r="H230" i="4"/>
  <c r="G230" i="4"/>
  <c r="G231" i="4" s="1"/>
  <c r="M228" i="4"/>
  <c r="L228" i="4"/>
  <c r="K228" i="4"/>
  <c r="J228" i="4"/>
  <c r="I228" i="4"/>
  <c r="H228" i="4"/>
  <c r="G228" i="4"/>
  <c r="M226" i="4"/>
  <c r="L226" i="4"/>
  <c r="K226" i="4"/>
  <c r="J226" i="4"/>
  <c r="I226" i="4"/>
  <c r="H226" i="4"/>
  <c r="G226" i="4"/>
  <c r="M224" i="4"/>
  <c r="L224" i="4"/>
  <c r="K224" i="4"/>
  <c r="J224" i="4"/>
  <c r="I224" i="4"/>
  <c r="H224" i="4"/>
  <c r="G224" i="4"/>
  <c r="M223" i="4"/>
  <c r="L223" i="4"/>
  <c r="K223" i="4"/>
  <c r="J223" i="4"/>
  <c r="I223" i="4"/>
  <c r="H223" i="4"/>
  <c r="G223" i="4"/>
  <c r="M221" i="4"/>
  <c r="L221" i="4"/>
  <c r="K221" i="4"/>
  <c r="J221" i="4"/>
  <c r="I221" i="4"/>
  <c r="H221" i="4"/>
  <c r="G221" i="4"/>
  <c r="M219" i="4"/>
  <c r="L219" i="4"/>
  <c r="K219" i="4"/>
  <c r="J219" i="4"/>
  <c r="I219" i="4"/>
  <c r="H219" i="4"/>
  <c r="G219" i="4"/>
  <c r="M217" i="4"/>
  <c r="L217" i="4"/>
  <c r="K217" i="4"/>
  <c r="J217" i="4"/>
  <c r="I217" i="4"/>
  <c r="H217" i="4"/>
  <c r="G217" i="4"/>
  <c r="M215" i="4"/>
  <c r="L215" i="4"/>
  <c r="K215" i="4"/>
  <c r="J215" i="4"/>
  <c r="I215" i="4"/>
  <c r="H215" i="4"/>
  <c r="G215" i="4"/>
  <c r="M214" i="4"/>
  <c r="L214" i="4"/>
  <c r="K214" i="4"/>
  <c r="J214" i="4"/>
  <c r="I214" i="4"/>
  <c r="H214" i="4"/>
  <c r="G214" i="4"/>
  <c r="M212" i="4"/>
  <c r="L212" i="4"/>
  <c r="K212" i="4"/>
  <c r="J212" i="4"/>
  <c r="I212" i="4"/>
  <c r="H212" i="4"/>
  <c r="G212" i="4"/>
  <c r="M210" i="4"/>
  <c r="L210" i="4"/>
  <c r="K210" i="4"/>
  <c r="J210" i="4"/>
  <c r="I210" i="4"/>
  <c r="H210" i="4"/>
  <c r="G210" i="4"/>
  <c r="M208" i="4"/>
  <c r="L208" i="4"/>
  <c r="K208" i="4"/>
  <c r="J208" i="4"/>
  <c r="I208" i="4"/>
  <c r="H208" i="4"/>
  <c r="G208" i="4"/>
  <c r="M206" i="4"/>
  <c r="L206" i="4"/>
  <c r="K206" i="4"/>
  <c r="J206" i="4"/>
  <c r="I206" i="4"/>
  <c r="H206" i="4"/>
  <c r="G206" i="4"/>
  <c r="M205" i="4"/>
  <c r="L205" i="4"/>
  <c r="K205" i="4"/>
  <c r="J205" i="4"/>
  <c r="I205" i="4"/>
  <c r="H205" i="4"/>
  <c r="G205" i="4"/>
  <c r="M203" i="4"/>
  <c r="L203" i="4"/>
  <c r="K203" i="4"/>
  <c r="J203" i="4"/>
  <c r="I203" i="4"/>
  <c r="H203" i="4"/>
  <c r="G203" i="4"/>
  <c r="M201" i="4"/>
  <c r="L201" i="4"/>
  <c r="K201" i="4"/>
  <c r="J201" i="4"/>
  <c r="I201" i="4"/>
  <c r="H201" i="4"/>
  <c r="G201" i="4"/>
  <c r="M199" i="4"/>
  <c r="L199" i="4"/>
  <c r="K199" i="4"/>
  <c r="J199" i="4"/>
  <c r="I199" i="4"/>
  <c r="H199" i="4"/>
  <c r="G199" i="4"/>
  <c r="M197" i="4"/>
  <c r="L197" i="4"/>
  <c r="K197" i="4"/>
  <c r="J197" i="4"/>
  <c r="I197" i="4"/>
  <c r="H197" i="4"/>
  <c r="G197" i="4"/>
  <c r="M196" i="4"/>
  <c r="L196" i="4"/>
  <c r="K196" i="4"/>
  <c r="J196" i="4"/>
  <c r="I196" i="4"/>
  <c r="H196" i="4"/>
  <c r="G196" i="4"/>
  <c r="M194" i="4"/>
  <c r="L194" i="4"/>
  <c r="K194" i="4"/>
  <c r="J194" i="4"/>
  <c r="I194" i="4"/>
  <c r="H194" i="4"/>
  <c r="G194" i="4"/>
  <c r="G195" i="4" s="1"/>
  <c r="M192" i="4"/>
  <c r="L192" i="4"/>
  <c r="K192" i="4"/>
  <c r="J192" i="4"/>
  <c r="I192" i="4"/>
  <c r="H192" i="4"/>
  <c r="G192" i="4"/>
  <c r="M190" i="4"/>
  <c r="L190" i="4"/>
  <c r="K190" i="4"/>
  <c r="J190" i="4"/>
  <c r="I190" i="4"/>
  <c r="H190" i="4"/>
  <c r="G190" i="4"/>
  <c r="M188" i="4"/>
  <c r="L188" i="4"/>
  <c r="K188" i="4"/>
  <c r="J188" i="4"/>
  <c r="I188" i="4"/>
  <c r="H188" i="4"/>
  <c r="G188" i="4"/>
  <c r="M187" i="4"/>
  <c r="L187" i="4"/>
  <c r="K187" i="4"/>
  <c r="J187" i="4"/>
  <c r="I187" i="4"/>
  <c r="H187" i="4"/>
  <c r="G187" i="4"/>
  <c r="G247" i="4" l="1"/>
  <c r="G294" i="4"/>
  <c r="G328" i="4"/>
  <c r="G272" i="4"/>
  <c r="G283" i="4"/>
  <c r="G191" i="4"/>
  <c r="J211" i="4"/>
  <c r="G263" i="4"/>
  <c r="G299" i="4"/>
  <c r="G335" i="4"/>
  <c r="K247" i="4"/>
  <c r="K355" i="4"/>
  <c r="J222" i="4"/>
  <c r="G274" i="4"/>
  <c r="G310" i="4"/>
  <c r="G346" i="4"/>
  <c r="K258" i="4"/>
  <c r="K294" i="4"/>
  <c r="G249" i="4"/>
  <c r="G285" i="4"/>
  <c r="G321" i="4"/>
  <c r="J238" i="4"/>
  <c r="H249" i="4"/>
  <c r="G254" i="4"/>
  <c r="I249" i="4"/>
  <c r="J249" i="4"/>
  <c r="G301" i="4"/>
  <c r="J218" i="4"/>
  <c r="K249" i="4"/>
  <c r="K285" i="4"/>
  <c r="G256" i="4"/>
  <c r="G240" i="4"/>
  <c r="L249" i="4"/>
  <c r="K290" i="4"/>
  <c r="G312" i="4"/>
  <c r="K330" i="4"/>
  <c r="H315" i="4"/>
  <c r="G357" i="4"/>
  <c r="K366" i="4"/>
  <c r="G213" i="4"/>
  <c r="G209" i="4"/>
  <c r="M249" i="4"/>
  <c r="G317" i="4"/>
  <c r="K301" i="4"/>
  <c r="G292" i="4"/>
  <c r="G364" i="4"/>
  <c r="J191" i="4"/>
  <c r="J195" i="4"/>
  <c r="J202" i="4"/>
  <c r="J209" i="4"/>
  <c r="J213" i="4"/>
  <c r="J229" i="4"/>
  <c r="I195" i="4"/>
  <c r="I202" i="4"/>
  <c r="I220" i="4"/>
  <c r="I227" i="4"/>
  <c r="I236" i="4"/>
  <c r="I315" i="4"/>
  <c r="J193" i="4"/>
  <c r="J200" i="4"/>
  <c r="J204" i="4"/>
  <c r="J220" i="4"/>
  <c r="J227" i="4"/>
  <c r="J231" i="4"/>
  <c r="J236" i="4"/>
  <c r="J315" i="4"/>
  <c r="K191" i="4"/>
  <c r="K195" i="4"/>
  <c r="K202" i="4"/>
  <c r="K209" i="4"/>
  <c r="K213" i="4"/>
  <c r="K220" i="4"/>
  <c r="K227" i="4"/>
  <c r="K231" i="4"/>
  <c r="K238" i="4"/>
  <c r="K254" i="4"/>
  <c r="K256" i="4"/>
  <c r="K263" i="4"/>
  <c r="K267" i="4"/>
  <c r="K272" i="4"/>
  <c r="K274" i="4"/>
  <c r="K283" i="4"/>
  <c r="K292" i="4"/>
  <c r="K310" i="4"/>
  <c r="K317" i="4"/>
  <c r="K321" i="4"/>
  <c r="K326" i="4"/>
  <c r="K328" i="4"/>
  <c r="K337" i="4"/>
  <c r="K353" i="4"/>
  <c r="K357" i="4"/>
  <c r="K362" i="4"/>
  <c r="K364" i="4"/>
  <c r="L191" i="4"/>
  <c r="L315" i="4"/>
  <c r="L357" i="4"/>
  <c r="L366" i="4"/>
  <c r="K193" i="4"/>
  <c r="K200" i="4"/>
  <c r="K204" i="4"/>
  <c r="K211" i="4"/>
  <c r="K218" i="4"/>
  <c r="K222" i="4"/>
  <c r="K229" i="4"/>
  <c r="K236" i="4"/>
  <c r="K240" i="4"/>
  <c r="K245" i="4"/>
  <c r="K265" i="4"/>
  <c r="K299" i="4"/>
  <c r="K303" i="4"/>
  <c r="K308" i="4"/>
  <c r="K312" i="4"/>
  <c r="K315" i="4"/>
  <c r="K319" i="4"/>
  <c r="K335" i="4"/>
  <c r="K339" i="4"/>
  <c r="K344" i="4"/>
  <c r="K346" i="4"/>
  <c r="M191" i="4"/>
  <c r="M193" i="4"/>
  <c r="M195" i="4"/>
  <c r="M200" i="4"/>
  <c r="M202" i="4"/>
  <c r="M204" i="4"/>
  <c r="M209" i="4"/>
  <c r="M211" i="4"/>
  <c r="M213" i="4"/>
  <c r="M218" i="4"/>
  <c r="M220" i="4"/>
  <c r="M222" i="4"/>
  <c r="M227" i="4"/>
  <c r="M229" i="4"/>
  <c r="M231" i="4"/>
  <c r="M236" i="4"/>
  <c r="M315" i="4"/>
  <c r="I191" i="4"/>
  <c r="I200" i="4"/>
  <c r="I213" i="4"/>
  <c r="I222" i="4"/>
  <c r="I229" i="4"/>
  <c r="I193" i="4"/>
  <c r="I204" i="4"/>
  <c r="I209" i="4"/>
  <c r="I218" i="4"/>
  <c r="I231" i="4"/>
  <c r="I238" i="4"/>
  <c r="G193" i="4"/>
  <c r="G202" i="4"/>
  <c r="G220" i="4"/>
  <c r="G229" i="4"/>
  <c r="G238" i="4"/>
  <c r="G258" i="4"/>
  <c r="G276" i="4"/>
  <c r="G290" i="4"/>
  <c r="G308" i="4"/>
  <c r="G315" i="4"/>
  <c r="G326" i="4"/>
  <c r="G330" i="4"/>
  <c r="G337" i="4"/>
  <c r="G344" i="4"/>
  <c r="G348" i="4"/>
  <c r="G355" i="4"/>
  <c r="G362" i="4"/>
  <c r="G366" i="4"/>
  <c r="I211" i="4"/>
  <c r="G200" i="4"/>
  <c r="G204" i="4"/>
  <c r="G211" i="4"/>
  <c r="G218" i="4"/>
  <c r="G222" i="4"/>
  <c r="G227" i="4"/>
  <c r="G236" i="4"/>
  <c r="G245" i="4"/>
  <c r="G265" i="4"/>
  <c r="G319" i="4"/>
  <c r="H193" i="4"/>
  <c r="L195" i="4"/>
  <c r="L200" i="4"/>
  <c r="H204" i="4"/>
  <c r="H209" i="4"/>
  <c r="L211" i="4"/>
  <c r="H220" i="4"/>
  <c r="L222" i="4"/>
  <c r="L227" i="4"/>
  <c r="H231" i="4"/>
  <c r="H236" i="4"/>
  <c r="L238" i="4"/>
  <c r="H247" i="4"/>
  <c r="L254" i="4"/>
  <c r="L256" i="4"/>
  <c r="L263" i="4"/>
  <c r="L265" i="4"/>
  <c r="L267" i="4"/>
  <c r="H272" i="4"/>
  <c r="H274" i="4"/>
  <c r="H276" i="4"/>
  <c r="H281" i="4"/>
  <c r="H283" i="4"/>
  <c r="H285" i="4"/>
  <c r="L290" i="4"/>
  <c r="L292" i="4"/>
  <c r="L294" i="4"/>
  <c r="H299" i="4"/>
  <c r="L299" i="4"/>
  <c r="L301" i="4"/>
  <c r="H195" i="4"/>
  <c r="H200" i="4"/>
  <c r="L202" i="4"/>
  <c r="H211" i="4"/>
  <c r="L213" i="4"/>
  <c r="L218" i="4"/>
  <c r="H222" i="4"/>
  <c r="H229" i="4"/>
  <c r="L231" i="4"/>
  <c r="L236" i="4"/>
  <c r="H240" i="4"/>
  <c r="H245" i="4"/>
  <c r="L247" i="4"/>
  <c r="H256" i="4"/>
  <c r="H258" i="4"/>
  <c r="H263" i="4"/>
  <c r="H265" i="4"/>
  <c r="H267" i="4"/>
  <c r="L272" i="4"/>
  <c r="L274" i="4"/>
  <c r="L276" i="4"/>
  <c r="L281" i="4"/>
  <c r="L283" i="4"/>
  <c r="L285" i="4"/>
  <c r="H290" i="4"/>
  <c r="H292" i="4"/>
  <c r="H294" i="4"/>
  <c r="H301" i="4"/>
  <c r="H191" i="4"/>
  <c r="L193" i="4"/>
  <c r="H202" i="4"/>
  <c r="L204" i="4"/>
  <c r="L209" i="4"/>
  <c r="H213" i="4"/>
  <c r="H218" i="4"/>
  <c r="L220" i="4"/>
  <c r="H227" i="4"/>
  <c r="L229" i="4"/>
  <c r="H238" i="4"/>
  <c r="L240" i="4"/>
  <c r="L245" i="4"/>
  <c r="H254" i="4"/>
  <c r="L258" i="4"/>
  <c r="H303" i="4"/>
  <c r="H310" i="4"/>
  <c r="L312" i="4"/>
  <c r="H319" i="4"/>
  <c r="L321" i="4"/>
  <c r="L326" i="4"/>
  <c r="H330" i="4"/>
  <c r="H335" i="4"/>
  <c r="L337" i="4"/>
  <c r="H344" i="4"/>
  <c r="L346" i="4"/>
  <c r="H353" i="4"/>
  <c r="L362" i="4"/>
  <c r="L364" i="4"/>
  <c r="M238" i="4"/>
  <c r="I240" i="4"/>
  <c r="M240" i="4"/>
  <c r="I245" i="4"/>
  <c r="M245" i="4"/>
  <c r="I247" i="4"/>
  <c r="M247" i="4"/>
  <c r="I254" i="4"/>
  <c r="M254" i="4"/>
  <c r="I256" i="4"/>
  <c r="M256" i="4"/>
  <c r="I258" i="4"/>
  <c r="M258" i="4"/>
  <c r="I263" i="4"/>
  <c r="M263" i="4"/>
  <c r="I265" i="4"/>
  <c r="M265" i="4"/>
  <c r="I267" i="4"/>
  <c r="M267" i="4"/>
  <c r="I272" i="4"/>
  <c r="M272" i="4"/>
  <c r="I274" i="4"/>
  <c r="M274" i="4"/>
  <c r="I276" i="4"/>
  <c r="M276" i="4"/>
  <c r="I281" i="4"/>
  <c r="M281" i="4"/>
  <c r="I283" i="4"/>
  <c r="M283" i="4"/>
  <c r="I285" i="4"/>
  <c r="M285" i="4"/>
  <c r="I290" i="4"/>
  <c r="M290" i="4"/>
  <c r="I292" i="4"/>
  <c r="M292" i="4"/>
  <c r="I294" i="4"/>
  <c r="M294" i="4"/>
  <c r="I299" i="4"/>
  <c r="M299" i="4"/>
  <c r="I301" i="4"/>
  <c r="M301" i="4"/>
  <c r="I303" i="4"/>
  <c r="M303" i="4"/>
  <c r="I308" i="4"/>
  <c r="M308" i="4"/>
  <c r="I310" i="4"/>
  <c r="M310" i="4"/>
  <c r="I312" i="4"/>
  <c r="M312" i="4"/>
  <c r="I317" i="4"/>
  <c r="M317" i="4"/>
  <c r="I319" i="4"/>
  <c r="M319" i="4"/>
  <c r="I321" i="4"/>
  <c r="M321" i="4"/>
  <c r="I326" i="4"/>
  <c r="M326" i="4"/>
  <c r="I328" i="4"/>
  <c r="M328" i="4"/>
  <c r="I330" i="4"/>
  <c r="M330" i="4"/>
  <c r="I335" i="4"/>
  <c r="M335" i="4"/>
  <c r="I337" i="4"/>
  <c r="M337" i="4"/>
  <c r="I339" i="4"/>
  <c r="M339" i="4"/>
  <c r="I344" i="4"/>
  <c r="M344" i="4"/>
  <c r="I346" i="4"/>
  <c r="M346" i="4"/>
  <c r="I348" i="4"/>
  <c r="M348" i="4"/>
  <c r="I353" i="4"/>
  <c r="M353" i="4"/>
  <c r="I355" i="4"/>
  <c r="M355" i="4"/>
  <c r="I357" i="4"/>
  <c r="M357" i="4"/>
  <c r="I362" i="4"/>
  <c r="M362" i="4"/>
  <c r="I364" i="4"/>
  <c r="M364" i="4"/>
  <c r="I366" i="4"/>
  <c r="M366" i="4"/>
  <c r="L303" i="4"/>
  <c r="L308" i="4"/>
  <c r="H312" i="4"/>
  <c r="H317" i="4"/>
  <c r="L319" i="4"/>
  <c r="H328" i="4"/>
  <c r="L330" i="4"/>
  <c r="L335" i="4"/>
  <c r="H339" i="4"/>
  <c r="H346" i="4"/>
  <c r="L348" i="4"/>
  <c r="L353" i="4"/>
  <c r="L355" i="4"/>
  <c r="H364" i="4"/>
  <c r="H366" i="4"/>
  <c r="J240" i="4"/>
  <c r="J245" i="4"/>
  <c r="J247" i="4"/>
  <c r="J254" i="4"/>
  <c r="J256" i="4"/>
  <c r="J258" i="4"/>
  <c r="J263" i="4"/>
  <c r="J265" i="4"/>
  <c r="J267" i="4"/>
  <c r="J272" i="4"/>
  <c r="J274" i="4"/>
  <c r="J276" i="4"/>
  <c r="J281" i="4"/>
  <c r="J283" i="4"/>
  <c r="J285" i="4"/>
  <c r="J290" i="4"/>
  <c r="J292" i="4"/>
  <c r="J294" i="4"/>
  <c r="J299" i="4"/>
  <c r="J301" i="4"/>
  <c r="J303" i="4"/>
  <c r="J308" i="4"/>
  <c r="J310" i="4"/>
  <c r="J312" i="4"/>
  <c r="J317" i="4"/>
  <c r="J319" i="4"/>
  <c r="J321" i="4"/>
  <c r="J326" i="4"/>
  <c r="J328" i="4"/>
  <c r="J330" i="4"/>
  <c r="J335" i="4"/>
  <c r="J337" i="4"/>
  <c r="J339" i="4"/>
  <c r="J344" i="4"/>
  <c r="J346" i="4"/>
  <c r="J348" i="4"/>
  <c r="J353" i="4"/>
  <c r="J355" i="4"/>
  <c r="J357" i="4"/>
  <c r="J362" i="4"/>
  <c r="J364" i="4"/>
  <c r="J366" i="4"/>
  <c r="H308" i="4"/>
  <c r="L310" i="4"/>
  <c r="L317" i="4"/>
  <c r="H321" i="4"/>
  <c r="H326" i="4"/>
  <c r="L328" i="4"/>
  <c r="H337" i="4"/>
  <c r="L339" i="4"/>
  <c r="L344" i="4"/>
  <c r="H348" i="4"/>
  <c r="H355" i="4"/>
  <c r="H357" i="4"/>
  <c r="H362" i="4"/>
  <c r="K207" i="4"/>
  <c r="K243" i="4"/>
  <c r="K360" i="4"/>
  <c r="G189" i="4"/>
  <c r="G198" i="4"/>
  <c r="K225" i="4"/>
  <c r="G234" i="4"/>
  <c r="K252" i="4"/>
  <c r="K261" i="4"/>
  <c r="G270" i="4"/>
  <c r="K279" i="4"/>
  <c r="G288" i="4"/>
  <c r="G324" i="4"/>
  <c r="K333" i="4"/>
  <c r="G342" i="4"/>
  <c r="K351" i="4"/>
  <c r="H189" i="4"/>
  <c r="L189" i="4"/>
  <c r="H198" i="4"/>
  <c r="L198" i="4"/>
  <c r="H207" i="4"/>
  <c r="L207" i="4"/>
  <c r="H216" i="4"/>
  <c r="L216" i="4"/>
  <c r="H225" i="4"/>
  <c r="L225" i="4"/>
  <c r="H234" i="4"/>
  <c r="L234" i="4"/>
  <c r="H243" i="4"/>
  <c r="L243" i="4"/>
  <c r="H252" i="4"/>
  <c r="L252" i="4"/>
  <c r="H261" i="4"/>
  <c r="L261" i="4"/>
  <c r="H270" i="4"/>
  <c r="L270" i="4"/>
  <c r="H279" i="4"/>
  <c r="L279" i="4"/>
  <c r="H288" i="4"/>
  <c r="L288" i="4"/>
  <c r="H297" i="4"/>
  <c r="L297" i="4"/>
  <c r="H306" i="4"/>
  <c r="L306" i="4"/>
  <c r="H324" i="4"/>
  <c r="L324" i="4"/>
  <c r="H333" i="4"/>
  <c r="L333" i="4"/>
  <c r="H342" i="4"/>
  <c r="L342" i="4"/>
  <c r="H351" i="4"/>
  <c r="L351" i="4"/>
  <c r="H360" i="4"/>
  <c r="L360" i="4"/>
  <c r="K189" i="4"/>
  <c r="K216" i="4"/>
  <c r="K234" i="4"/>
  <c r="G243" i="4"/>
  <c r="G261" i="4"/>
  <c r="K288" i="4"/>
  <c r="G297" i="4"/>
  <c r="K306" i="4"/>
  <c r="K324" i="4"/>
  <c r="G333" i="4"/>
  <c r="K342" i="4"/>
  <c r="G351" i="4"/>
  <c r="I189" i="4"/>
  <c r="M189" i="4"/>
  <c r="I198" i="4"/>
  <c r="M198" i="4"/>
  <c r="I207" i="4"/>
  <c r="M207" i="4"/>
  <c r="I216" i="4"/>
  <c r="M216" i="4"/>
  <c r="I225" i="4"/>
  <c r="M225" i="4"/>
  <c r="I234" i="4"/>
  <c r="M234" i="4"/>
  <c r="I243" i="4"/>
  <c r="M243" i="4"/>
  <c r="I252" i="4"/>
  <c r="M252" i="4"/>
  <c r="I261" i="4"/>
  <c r="M261" i="4"/>
  <c r="I270" i="4"/>
  <c r="M270" i="4"/>
  <c r="I279" i="4"/>
  <c r="M279" i="4"/>
  <c r="I288" i="4"/>
  <c r="M288" i="4"/>
  <c r="I297" i="4"/>
  <c r="M297" i="4"/>
  <c r="I306" i="4"/>
  <c r="M306" i="4"/>
  <c r="I324" i="4"/>
  <c r="M324" i="4"/>
  <c r="I333" i="4"/>
  <c r="M333" i="4"/>
  <c r="I342" i="4"/>
  <c r="M342" i="4"/>
  <c r="I351" i="4"/>
  <c r="M351" i="4"/>
  <c r="I360" i="4"/>
  <c r="M360" i="4"/>
  <c r="K198" i="4"/>
  <c r="G207" i="4"/>
  <c r="G216" i="4"/>
  <c r="G225" i="4"/>
  <c r="G252" i="4"/>
  <c r="K270" i="4"/>
  <c r="G279" i="4"/>
  <c r="K297" i="4"/>
  <c r="G306" i="4"/>
  <c r="G360" i="4"/>
  <c r="J189" i="4"/>
  <c r="J198" i="4"/>
  <c r="J207" i="4"/>
  <c r="J216" i="4"/>
  <c r="J225" i="4"/>
  <c r="J234" i="4"/>
  <c r="J243" i="4"/>
  <c r="J252" i="4"/>
  <c r="J261" i="4"/>
  <c r="J270" i="4"/>
  <c r="J279" i="4"/>
  <c r="J288" i="4"/>
  <c r="J297" i="4"/>
  <c r="J306" i="4"/>
  <c r="J324" i="4"/>
  <c r="J333" i="4"/>
  <c r="J342" i="4"/>
  <c r="J351" i="4"/>
  <c r="J360" i="4"/>
  <c r="M185" i="4"/>
  <c r="N185" i="4"/>
  <c r="N183" i="4"/>
  <c r="M183" i="4"/>
  <c r="N181" i="4"/>
  <c r="M181" i="4"/>
  <c r="M176" i="4"/>
  <c r="N176" i="4"/>
  <c r="N174" i="4"/>
  <c r="M174" i="4"/>
  <c r="M172" i="4"/>
  <c r="N172" i="4"/>
  <c r="M170" i="4"/>
  <c r="M169" i="4"/>
  <c r="N167" i="4"/>
  <c r="M167" i="4"/>
  <c r="M165" i="4"/>
  <c r="N165" i="4"/>
  <c r="N163" i="4"/>
  <c r="M163" i="4"/>
  <c r="M161" i="4"/>
  <c r="M160" i="4"/>
  <c r="M158" i="4"/>
  <c r="N158" i="4"/>
  <c r="N156" i="4"/>
  <c r="M156" i="4"/>
  <c r="M154" i="4"/>
  <c r="N154" i="4"/>
  <c r="N152" i="4"/>
  <c r="M152" i="4"/>
  <c r="M151" i="4"/>
  <c r="N149" i="4"/>
  <c r="M149" i="4"/>
  <c r="M147" i="4"/>
  <c r="N147" i="4"/>
  <c r="N145" i="4"/>
  <c r="M145" i="4"/>
  <c r="M143" i="4"/>
  <c r="M142" i="4"/>
  <c r="M140" i="4"/>
  <c r="N140" i="4"/>
  <c r="N138" i="4"/>
  <c r="M138" i="4"/>
  <c r="N136" i="4"/>
  <c r="M136" i="4"/>
  <c r="M134" i="4"/>
  <c r="M133" i="4"/>
  <c r="M131" i="4"/>
  <c r="N131" i="4"/>
  <c r="N129" i="4"/>
  <c r="M129" i="4"/>
  <c r="M127" i="4"/>
  <c r="N127" i="4"/>
  <c r="M125" i="4"/>
  <c r="M124" i="4"/>
  <c r="M122" i="4"/>
  <c r="N122" i="4"/>
  <c r="N120" i="4"/>
  <c r="M120" i="4"/>
  <c r="M118" i="4"/>
  <c r="N118" i="4"/>
  <c r="M116" i="4"/>
  <c r="M115" i="4"/>
  <c r="M113" i="4"/>
  <c r="M111" i="4"/>
  <c r="M109" i="4"/>
  <c r="M107" i="4"/>
  <c r="M98" i="4"/>
  <c r="M186" i="4" l="1"/>
  <c r="N186" i="4"/>
  <c r="M106" i="4"/>
  <c r="N104" i="4"/>
  <c r="M104" i="4"/>
  <c r="N102" i="4"/>
  <c r="M102" i="4"/>
  <c r="N100" i="4"/>
  <c r="M100" i="4"/>
  <c r="N98" i="4"/>
  <c r="M97" i="4"/>
  <c r="N95" i="4"/>
  <c r="M95" i="4"/>
  <c r="N93" i="4"/>
  <c r="M93" i="4"/>
  <c r="N91" i="4"/>
  <c r="M91" i="4"/>
  <c r="M89" i="4"/>
  <c r="M88" i="4"/>
  <c r="N86" i="4"/>
  <c r="M86" i="4"/>
  <c r="N84" i="4"/>
  <c r="M84" i="4"/>
  <c r="N82" i="4"/>
  <c r="M82" i="4"/>
  <c r="M79" i="4"/>
  <c r="M70" i="4"/>
  <c r="N68" i="4"/>
  <c r="M68" i="4"/>
  <c r="N66" i="4"/>
  <c r="M66" i="4"/>
  <c r="N64" i="4"/>
  <c r="M64" i="4"/>
  <c r="M62" i="4"/>
  <c r="N59" i="4"/>
  <c r="M59" i="4"/>
  <c r="N57" i="4"/>
  <c r="M57" i="4"/>
  <c r="N55" i="4"/>
  <c r="M55" i="4"/>
  <c r="N53" i="4"/>
  <c r="M53" i="4"/>
  <c r="N52" i="4"/>
  <c r="M52" i="4"/>
  <c r="N50" i="4"/>
  <c r="M50" i="4"/>
  <c r="N48" i="4"/>
  <c r="M48" i="4"/>
  <c r="N46" i="4"/>
  <c r="M46" i="4"/>
  <c r="M44" i="4"/>
  <c r="M43" i="4"/>
  <c r="N41" i="4"/>
  <c r="M41" i="4"/>
  <c r="N39" i="4"/>
  <c r="M39" i="4"/>
  <c r="N37" i="4"/>
  <c r="M37" i="4"/>
  <c r="M35" i="4"/>
  <c r="M34" i="4"/>
  <c r="N32" i="4"/>
  <c r="M32" i="4"/>
  <c r="N30" i="4"/>
  <c r="N28" i="4"/>
  <c r="M30" i="4"/>
  <c r="M28" i="4"/>
  <c r="M26" i="4"/>
  <c r="M179" i="4"/>
  <c r="M178" i="4"/>
  <c r="Y208" i="3"/>
  <c r="N365" i="4" s="1"/>
  <c r="Y207" i="3"/>
  <c r="N363" i="4" s="1"/>
  <c r="Y206" i="3"/>
  <c r="N361" i="4" s="1"/>
  <c r="Y205" i="3"/>
  <c r="N359" i="4" s="1"/>
  <c r="Y204" i="3"/>
  <c r="N358" i="4" s="1"/>
  <c r="Y203" i="3"/>
  <c r="N356" i="4" s="1"/>
  <c r="Y202" i="3"/>
  <c r="N354" i="4" s="1"/>
  <c r="Y201" i="3"/>
  <c r="N352" i="4" s="1"/>
  <c r="Y200" i="3"/>
  <c r="N350" i="4" s="1"/>
  <c r="Y199" i="3"/>
  <c r="N349" i="4" s="1"/>
  <c r="Y198" i="3"/>
  <c r="N347" i="4" s="1"/>
  <c r="N348" i="4" s="1"/>
  <c r="Y197" i="3"/>
  <c r="N345" i="4" s="1"/>
  <c r="Y196" i="3"/>
  <c r="N343" i="4" s="1"/>
  <c r="Y195" i="3"/>
  <c r="N341" i="4" s="1"/>
  <c r="Y194" i="3"/>
  <c r="N340" i="4" s="1"/>
  <c r="Y193" i="3"/>
  <c r="N338" i="4" s="1"/>
  <c r="Y192" i="3"/>
  <c r="N336" i="4" s="1"/>
  <c r="Y191" i="3"/>
  <c r="N334" i="4" s="1"/>
  <c r="Y190" i="3"/>
  <c r="N332" i="4" s="1"/>
  <c r="Y189" i="3"/>
  <c r="N331" i="4" s="1"/>
  <c r="Y188" i="3"/>
  <c r="N329" i="4" s="1"/>
  <c r="Y187" i="3"/>
  <c r="N327" i="4" s="1"/>
  <c r="Y186" i="3"/>
  <c r="N325" i="4" s="1"/>
  <c r="Y185" i="3"/>
  <c r="N323" i="4" s="1"/>
  <c r="Y184" i="3"/>
  <c r="N322" i="4" s="1"/>
  <c r="Y183" i="3"/>
  <c r="N320" i="4" s="1"/>
  <c r="Y182" i="3"/>
  <c r="N318" i="4" s="1"/>
  <c r="Y181" i="3"/>
  <c r="N316" i="4" s="1"/>
  <c r="Y180" i="3"/>
  <c r="N314" i="4" s="1"/>
  <c r="Y179" i="3"/>
  <c r="N313" i="4" s="1"/>
  <c r="Y178" i="3"/>
  <c r="N311" i="4" s="1"/>
  <c r="N312" i="4" s="1"/>
  <c r="Y177" i="3"/>
  <c r="N309" i="4" s="1"/>
  <c r="Y176" i="3"/>
  <c r="N307" i="4" s="1"/>
  <c r="Y175" i="3"/>
  <c r="N305" i="4" s="1"/>
  <c r="Y174" i="3"/>
  <c r="N304" i="4" s="1"/>
  <c r="Y173" i="3"/>
  <c r="N302" i="4" s="1"/>
  <c r="Y172" i="3"/>
  <c r="N300" i="4" s="1"/>
  <c r="Y171" i="3"/>
  <c r="N298" i="4" s="1"/>
  <c r="Y170" i="3"/>
  <c r="N296" i="4" s="1"/>
  <c r="Y169" i="3"/>
  <c r="N295" i="4" s="1"/>
  <c r="Y168" i="3"/>
  <c r="N293" i="4" s="1"/>
  <c r="Y167" i="3"/>
  <c r="N291" i="4" s="1"/>
  <c r="Y166" i="3"/>
  <c r="N289" i="4" s="1"/>
  <c r="Y165" i="3"/>
  <c r="N287" i="4" s="1"/>
  <c r="Y164" i="3"/>
  <c r="N286" i="4" s="1"/>
  <c r="Y163" i="3"/>
  <c r="N284" i="4" s="1"/>
  <c r="Y162" i="3"/>
  <c r="N282" i="4" s="1"/>
  <c r="Y161" i="3"/>
  <c r="N280" i="4" s="1"/>
  <c r="Y160" i="3"/>
  <c r="N278" i="4" s="1"/>
  <c r="Y159" i="3"/>
  <c r="N277" i="4" s="1"/>
  <c r="Y158" i="3"/>
  <c r="N275" i="4" s="1"/>
  <c r="N276" i="4" s="1"/>
  <c r="Y157" i="3"/>
  <c r="N273" i="4" s="1"/>
  <c r="Y156" i="3"/>
  <c r="N271" i="4" s="1"/>
  <c r="Y155" i="3"/>
  <c r="N269" i="4" s="1"/>
  <c r="Y154" i="3"/>
  <c r="N268" i="4" s="1"/>
  <c r="Y153" i="3"/>
  <c r="N266" i="4" s="1"/>
  <c r="Y152" i="3"/>
  <c r="N264" i="4" s="1"/>
  <c r="Y151" i="3"/>
  <c r="N262" i="4" s="1"/>
  <c r="Y150" i="3"/>
  <c r="N260" i="4" s="1"/>
  <c r="Y149" i="3"/>
  <c r="N259" i="4" s="1"/>
  <c r="Y148" i="3"/>
  <c r="N257" i="4" s="1"/>
  <c r="Y147" i="3"/>
  <c r="N255" i="4" s="1"/>
  <c r="Y146" i="3"/>
  <c r="N253" i="4" s="1"/>
  <c r="Y145" i="3"/>
  <c r="N251" i="4" s="1"/>
  <c r="Y144" i="3"/>
  <c r="N250" i="4" s="1"/>
  <c r="Y143" i="3"/>
  <c r="N248" i="4" s="1"/>
  <c r="Y142" i="3"/>
  <c r="N246" i="4" s="1"/>
  <c r="Y141" i="3"/>
  <c r="N244" i="4" s="1"/>
  <c r="Y140" i="3"/>
  <c r="N242" i="4" s="1"/>
  <c r="Y139" i="3"/>
  <c r="N241" i="4" s="1"/>
  <c r="Y138" i="3"/>
  <c r="N239" i="4" s="1"/>
  <c r="N240" i="4" s="1"/>
  <c r="Y137" i="3"/>
  <c r="N237" i="4" s="1"/>
  <c r="Y136" i="3"/>
  <c r="N235" i="4" s="1"/>
  <c r="Y135" i="3"/>
  <c r="N233" i="4" s="1"/>
  <c r="Y134" i="3"/>
  <c r="N232" i="4" s="1"/>
  <c r="Y133" i="3"/>
  <c r="N230" i="4" s="1"/>
  <c r="Y132" i="3"/>
  <c r="N228" i="4" s="1"/>
  <c r="Y131" i="3"/>
  <c r="N226" i="4" s="1"/>
  <c r="Y130" i="3"/>
  <c r="N224" i="4" s="1"/>
  <c r="Y129" i="3"/>
  <c r="N223" i="4" s="1"/>
  <c r="Y128" i="3"/>
  <c r="N221" i="4" s="1"/>
  <c r="Y127" i="3"/>
  <c r="N219" i="4" s="1"/>
  <c r="Y126" i="3"/>
  <c r="N217" i="4" s="1"/>
  <c r="Y125" i="3"/>
  <c r="N215" i="4" s="1"/>
  <c r="Y124" i="3"/>
  <c r="N214" i="4" s="1"/>
  <c r="Y123" i="3"/>
  <c r="N212" i="4" s="1"/>
  <c r="Y122" i="3"/>
  <c r="N210" i="4" s="1"/>
  <c r="Y121" i="3"/>
  <c r="N208" i="4" s="1"/>
  <c r="Y120" i="3"/>
  <c r="N206" i="4" s="1"/>
  <c r="Y119" i="3"/>
  <c r="N205" i="4" s="1"/>
  <c r="Y118" i="3"/>
  <c r="N203" i="4" s="1"/>
  <c r="N204" i="4" s="1"/>
  <c r="Y117" i="3"/>
  <c r="N201" i="4" s="1"/>
  <c r="Y116" i="3"/>
  <c r="N199" i="4" s="1"/>
  <c r="Y115" i="3"/>
  <c r="N197" i="4" s="1"/>
  <c r="Y114" i="3"/>
  <c r="N196" i="4" s="1"/>
  <c r="Y113" i="3"/>
  <c r="N194" i="4" s="1"/>
  <c r="Y112" i="3"/>
  <c r="N192" i="4" s="1"/>
  <c r="Y111" i="3"/>
  <c r="N190" i="4" s="1"/>
  <c r="Y110" i="3"/>
  <c r="N188" i="4" s="1"/>
  <c r="Y109" i="3"/>
  <c r="N187" i="4" s="1"/>
  <c r="N366" i="4" l="1"/>
  <c r="N200" i="4"/>
  <c r="N236" i="4"/>
  <c r="N308" i="4"/>
  <c r="N344" i="4"/>
  <c r="N272" i="4"/>
  <c r="N279" i="4"/>
  <c r="N319" i="4"/>
  <c r="N254" i="4"/>
  <c r="N330" i="4"/>
  <c r="N189" i="4"/>
  <c r="N225" i="4"/>
  <c r="N261" i="4"/>
  <c r="N297" i="4"/>
  <c r="N333" i="4"/>
  <c r="N243" i="4"/>
  <c r="N211" i="4"/>
  <c r="N326" i="4"/>
  <c r="N222" i="4"/>
  <c r="N193" i="4"/>
  <c r="N265" i="4"/>
  <c r="N315" i="4"/>
  <c r="N283" i="4"/>
  <c r="N218" i="4"/>
  <c r="N258" i="4"/>
  <c r="N229" i="4"/>
  <c r="N337" i="4"/>
  <c r="N207" i="4"/>
  <c r="N247" i="4"/>
  <c r="N249" i="4"/>
  <c r="N290" i="4"/>
  <c r="N294" i="4"/>
  <c r="N301" i="4"/>
  <c r="N351" i="4"/>
  <c r="N355" i="4"/>
  <c r="N195" i="4"/>
  <c r="N202" i="4"/>
  <c r="N213" i="4"/>
  <c r="N220" i="4"/>
  <c r="N227" i="4"/>
  <c r="N234" i="4"/>
  <c r="N245" i="4"/>
  <c r="N267" i="4"/>
  <c r="N274" i="4"/>
  <c r="N281" i="4"/>
  <c r="N288" i="4"/>
  <c r="N303" i="4"/>
  <c r="N310" i="4"/>
  <c r="N317" i="4"/>
  <c r="N324" i="4"/>
  <c r="N339" i="4"/>
  <c r="N346" i="4"/>
  <c r="N353" i="4"/>
  <c r="N357" i="4"/>
  <c r="N364" i="4"/>
  <c r="N362" i="4"/>
  <c r="N191" i="4"/>
  <c r="N198" i="4"/>
  <c r="N209" i="4"/>
  <c r="N216" i="4"/>
  <c r="N231" i="4"/>
  <c r="N238" i="4"/>
  <c r="N252" i="4"/>
  <c r="N256" i="4"/>
  <c r="N263" i="4"/>
  <c r="N270" i="4"/>
  <c r="N285" i="4"/>
  <c r="N292" i="4"/>
  <c r="N299" i="4"/>
  <c r="N306" i="4"/>
  <c r="N321" i="4"/>
  <c r="N328" i="4"/>
  <c r="N335" i="4"/>
  <c r="N342" i="4"/>
  <c r="N360" i="4"/>
  <c r="N23" i="4"/>
  <c r="N21" i="4"/>
  <c r="N19" i="4"/>
  <c r="N17" i="4"/>
  <c r="N16" i="4"/>
  <c r="M25" i="4"/>
  <c r="M23" i="4"/>
  <c r="M21" i="4"/>
  <c r="M19" i="4"/>
  <c r="M17" i="4"/>
  <c r="M16" i="4"/>
  <c r="N14" i="4"/>
  <c r="N12" i="4"/>
  <c r="M14" i="4"/>
  <c r="M12" i="4"/>
  <c r="M10" i="4"/>
  <c r="N10" i="4"/>
  <c r="M8" i="4"/>
  <c r="M7" i="4"/>
  <c r="Y75" i="3" l="1"/>
  <c r="N125" i="4" s="1"/>
  <c r="Y74" i="3"/>
  <c r="N124" i="4" s="1"/>
  <c r="Y54" i="3" l="1"/>
  <c r="N88" i="4" s="1"/>
  <c r="Y55" i="3"/>
  <c r="N89" i="4" s="1"/>
  <c r="Y95" i="3" l="1"/>
  <c r="N161" i="4" s="1"/>
  <c r="Y94" i="3"/>
  <c r="N160" i="4" s="1"/>
  <c r="D44" i="3" l="1"/>
  <c r="Y50" i="3"/>
  <c r="N80" i="4" s="1"/>
  <c r="Y49" i="3"/>
  <c r="N79" i="4" s="1"/>
  <c r="Y48" i="3"/>
  <c r="Y105" i="3" l="1"/>
  <c r="N179" i="4" l="1"/>
  <c r="Y104" i="3"/>
  <c r="N178" i="4" s="1"/>
  <c r="Y30" i="3" l="1"/>
  <c r="N44" i="4" s="1"/>
  <c r="Y29" i="3"/>
  <c r="N43" i="4" s="1"/>
  <c r="Y100" i="3" l="1"/>
  <c r="N170" i="4" s="1"/>
  <c r="Y99" i="3"/>
  <c r="N169" i="4" s="1"/>
  <c r="Y40" i="3" l="1"/>
  <c r="N62" i="4" s="1"/>
  <c r="Y39" i="3"/>
  <c r="N61" i="4" s="1"/>
  <c r="Y68" i="3" l="1"/>
  <c r="N113" i="4" s="1"/>
  <c r="Y67" i="3"/>
  <c r="N111" i="4" s="1"/>
  <c r="Y66" i="3"/>
  <c r="N109" i="4" s="1"/>
  <c r="Y65" i="3"/>
  <c r="N107" i="4" s="1"/>
  <c r="Y64" i="3"/>
  <c r="N106" i="4" s="1"/>
  <c r="Y70" i="3" l="1"/>
  <c r="N116" i="4" s="1"/>
  <c r="Y69" i="3"/>
  <c r="N115" i="4" s="1"/>
  <c r="Y25" i="3" l="1"/>
  <c r="N35" i="4" s="1"/>
  <c r="N34" i="4"/>
  <c r="Y20" i="3" l="1"/>
  <c r="N26" i="4" s="1"/>
  <c r="Y19" i="3"/>
  <c r="N25" i="4" s="1"/>
  <c r="Y45" i="3" l="1"/>
  <c r="N71" i="4" s="1"/>
  <c r="Y44" i="3"/>
  <c r="N70" i="4" s="1"/>
  <c r="Y80" i="3" l="1"/>
  <c r="N134" i="4" s="1"/>
  <c r="Y79" i="3" l="1"/>
  <c r="N133" i="4" l="1"/>
  <c r="N151" i="4"/>
  <c r="Y85" i="3"/>
  <c r="N143" i="4" s="1"/>
  <c r="Y84" i="3"/>
  <c r="N142" i="4" s="1"/>
  <c r="Y10" i="3" l="1"/>
  <c r="N8" i="4" s="1"/>
  <c r="Y9" i="3"/>
  <c r="N7" i="4" s="1"/>
  <c r="L185" i="4" l="1"/>
  <c r="K185" i="4"/>
  <c r="J185" i="4"/>
  <c r="I185" i="4"/>
  <c r="H185" i="4"/>
  <c r="G185" i="4"/>
  <c r="L183" i="4"/>
  <c r="K183" i="4"/>
  <c r="J183" i="4"/>
  <c r="I183" i="4"/>
  <c r="H183" i="4"/>
  <c r="G183" i="4"/>
  <c r="M184" i="4"/>
  <c r="L181" i="4"/>
  <c r="K181" i="4"/>
  <c r="J181" i="4"/>
  <c r="I181" i="4"/>
  <c r="H181" i="4"/>
  <c r="G181" i="4"/>
  <c r="L179" i="4"/>
  <c r="K179" i="4"/>
  <c r="J179" i="4"/>
  <c r="I179" i="4"/>
  <c r="H179" i="4"/>
  <c r="G179" i="4"/>
  <c r="N180" i="4"/>
  <c r="M180" i="4"/>
  <c r="L178" i="4"/>
  <c r="K178" i="4"/>
  <c r="K180" i="4" s="1"/>
  <c r="J178" i="4"/>
  <c r="J180" i="4" s="1"/>
  <c r="I178" i="4"/>
  <c r="I180" i="4" s="1"/>
  <c r="H178" i="4"/>
  <c r="G178" i="4"/>
  <c r="G180" i="4" s="1"/>
  <c r="L176" i="4"/>
  <c r="K176" i="4"/>
  <c r="J176" i="4"/>
  <c r="I176" i="4"/>
  <c r="H176" i="4"/>
  <c r="G176" i="4"/>
  <c r="L174" i="4"/>
  <c r="K174" i="4"/>
  <c r="J174" i="4"/>
  <c r="I174" i="4"/>
  <c r="H174" i="4"/>
  <c r="G174" i="4"/>
  <c r="L172" i="4"/>
  <c r="K172" i="4"/>
  <c r="J172" i="4"/>
  <c r="I172" i="4"/>
  <c r="H172" i="4"/>
  <c r="G172" i="4"/>
  <c r="N173" i="4"/>
  <c r="M173" i="4"/>
  <c r="L170" i="4"/>
  <c r="L173" i="4" s="1"/>
  <c r="K170" i="4"/>
  <c r="J170" i="4"/>
  <c r="I170" i="4"/>
  <c r="H170" i="4"/>
  <c r="H173" i="4" s="1"/>
  <c r="G170" i="4"/>
  <c r="G173" i="4" s="1"/>
  <c r="N171" i="4"/>
  <c r="M171" i="4"/>
  <c r="L169" i="4"/>
  <c r="K169" i="4"/>
  <c r="J169" i="4"/>
  <c r="I169" i="4"/>
  <c r="H169" i="4"/>
  <c r="G169" i="4"/>
  <c r="L167" i="4"/>
  <c r="K167" i="4"/>
  <c r="J167" i="4"/>
  <c r="I167" i="4"/>
  <c r="H167" i="4"/>
  <c r="G167" i="4"/>
  <c r="L165" i="4"/>
  <c r="K165" i="4"/>
  <c r="J165" i="4"/>
  <c r="I165" i="4"/>
  <c r="H165" i="4"/>
  <c r="G165" i="4"/>
  <c r="N166" i="4"/>
  <c r="M166" i="4"/>
  <c r="L163" i="4"/>
  <c r="K163" i="4"/>
  <c r="J163" i="4"/>
  <c r="I163" i="4"/>
  <c r="H163" i="4"/>
  <c r="G163" i="4"/>
  <c r="L161" i="4"/>
  <c r="L164" i="4" s="1"/>
  <c r="K161" i="4"/>
  <c r="J161" i="4"/>
  <c r="I161" i="4"/>
  <c r="H161" i="4"/>
  <c r="H164" i="4" s="1"/>
  <c r="G161" i="4"/>
  <c r="L160" i="4"/>
  <c r="K160" i="4"/>
  <c r="J160" i="4"/>
  <c r="I160" i="4"/>
  <c r="H160" i="4"/>
  <c r="G160" i="4"/>
  <c r="L158" i="4"/>
  <c r="K158" i="4"/>
  <c r="J158" i="4"/>
  <c r="I158" i="4"/>
  <c r="H158" i="4"/>
  <c r="G158" i="4"/>
  <c r="L156" i="4"/>
  <c r="K156" i="4"/>
  <c r="J156" i="4"/>
  <c r="I156" i="4"/>
  <c r="H156" i="4"/>
  <c r="G156" i="4"/>
  <c r="N157" i="4"/>
  <c r="L154" i="4"/>
  <c r="K154" i="4"/>
  <c r="J154" i="4"/>
  <c r="I154" i="4"/>
  <c r="H154" i="4"/>
  <c r="G154" i="4"/>
  <c r="L152" i="4"/>
  <c r="K152" i="4"/>
  <c r="J152" i="4"/>
  <c r="I152" i="4"/>
  <c r="H152" i="4"/>
  <c r="G152" i="4"/>
  <c r="L151" i="4"/>
  <c r="K151" i="4"/>
  <c r="J151" i="4"/>
  <c r="I151" i="4"/>
  <c r="H151" i="4"/>
  <c r="G151" i="4"/>
  <c r="L149" i="4"/>
  <c r="K149" i="4"/>
  <c r="J149" i="4"/>
  <c r="I149" i="4"/>
  <c r="H149" i="4"/>
  <c r="G149" i="4"/>
  <c r="L147" i="4"/>
  <c r="K147" i="4"/>
  <c r="J147" i="4"/>
  <c r="I147" i="4"/>
  <c r="H147" i="4"/>
  <c r="G147" i="4"/>
  <c r="N148" i="4"/>
  <c r="M148" i="4"/>
  <c r="L145" i="4"/>
  <c r="K145" i="4"/>
  <c r="J145" i="4"/>
  <c r="I145" i="4"/>
  <c r="H145" i="4"/>
  <c r="G145" i="4"/>
  <c r="N146" i="4"/>
  <c r="L143" i="4"/>
  <c r="K143" i="4"/>
  <c r="J143" i="4"/>
  <c r="I143" i="4"/>
  <c r="H143" i="4"/>
  <c r="G143" i="4"/>
  <c r="N144" i="4"/>
  <c r="M144" i="4"/>
  <c r="L142" i="4"/>
  <c r="L144" i="4" s="1"/>
  <c r="K142" i="4"/>
  <c r="J142" i="4"/>
  <c r="I142" i="4"/>
  <c r="H142" i="4"/>
  <c r="G142" i="4"/>
  <c r="L140" i="4"/>
  <c r="K140" i="4"/>
  <c r="J140" i="4"/>
  <c r="I140" i="4"/>
  <c r="H140" i="4"/>
  <c r="G140" i="4"/>
  <c r="L138" i="4"/>
  <c r="K138" i="4"/>
  <c r="J138" i="4"/>
  <c r="I138" i="4"/>
  <c r="H138" i="4"/>
  <c r="G138" i="4"/>
  <c r="N139" i="4"/>
  <c r="M139" i="4"/>
  <c r="L136" i="4"/>
  <c r="K136" i="4"/>
  <c r="J136" i="4"/>
  <c r="I136" i="4"/>
  <c r="H136" i="4"/>
  <c r="G136" i="4"/>
  <c r="N137" i="4"/>
  <c r="M137" i="4"/>
  <c r="L134" i="4"/>
  <c r="K134" i="4"/>
  <c r="K137" i="4" s="1"/>
  <c r="J134" i="4"/>
  <c r="J137" i="4" s="1"/>
  <c r="I134" i="4"/>
  <c r="I137" i="4" s="1"/>
  <c r="H134" i="4"/>
  <c r="G134" i="4"/>
  <c r="G137" i="4" s="1"/>
  <c r="N135" i="4"/>
  <c r="M135" i="4"/>
  <c r="L133" i="4"/>
  <c r="K133" i="4"/>
  <c r="J133" i="4"/>
  <c r="J135" i="4" s="1"/>
  <c r="I133" i="4"/>
  <c r="I135" i="4" s="1"/>
  <c r="H133" i="4"/>
  <c r="G133" i="4"/>
  <c r="L131" i="4"/>
  <c r="K131" i="4"/>
  <c r="J131" i="4"/>
  <c r="I131" i="4"/>
  <c r="H131" i="4"/>
  <c r="G131" i="4"/>
  <c r="L129" i="4"/>
  <c r="K129" i="4"/>
  <c r="J129" i="4"/>
  <c r="I129" i="4"/>
  <c r="H129" i="4"/>
  <c r="G129" i="4"/>
  <c r="L127" i="4"/>
  <c r="K127" i="4"/>
  <c r="J127" i="4"/>
  <c r="I127" i="4"/>
  <c r="H127" i="4"/>
  <c r="G127" i="4"/>
  <c r="L125" i="4"/>
  <c r="K125" i="4"/>
  <c r="J125" i="4"/>
  <c r="I125" i="4"/>
  <c r="H125" i="4"/>
  <c r="G125" i="4"/>
  <c r="L124" i="4"/>
  <c r="K124" i="4"/>
  <c r="J124" i="4"/>
  <c r="I124" i="4"/>
  <c r="H124" i="4"/>
  <c r="G124" i="4"/>
  <c r="L122" i="4"/>
  <c r="K122" i="4"/>
  <c r="J122" i="4"/>
  <c r="I122" i="4"/>
  <c r="H122" i="4"/>
  <c r="G122" i="4"/>
  <c r="M123" i="4"/>
  <c r="L120" i="4"/>
  <c r="K120" i="4"/>
  <c r="J120" i="4"/>
  <c r="I120" i="4"/>
  <c r="H120" i="4"/>
  <c r="G120" i="4"/>
  <c r="M121" i="4"/>
  <c r="L118" i="4"/>
  <c r="K118" i="4"/>
  <c r="J118" i="4"/>
  <c r="I118" i="4"/>
  <c r="H118" i="4"/>
  <c r="G118" i="4"/>
  <c r="N119" i="4"/>
  <c r="M119" i="4"/>
  <c r="L116" i="4"/>
  <c r="L119" i="4" s="1"/>
  <c r="K116" i="4"/>
  <c r="K119" i="4" s="1"/>
  <c r="J116" i="4"/>
  <c r="I116" i="4"/>
  <c r="I119" i="4" s="1"/>
  <c r="H116" i="4"/>
  <c r="H119" i="4" s="1"/>
  <c r="G116" i="4"/>
  <c r="G119" i="4" s="1"/>
  <c r="N117" i="4"/>
  <c r="M117" i="4"/>
  <c r="L115" i="4"/>
  <c r="K115" i="4"/>
  <c r="J115" i="4"/>
  <c r="I115" i="4"/>
  <c r="H115" i="4"/>
  <c r="G115" i="4"/>
  <c r="L113" i="4"/>
  <c r="K113" i="4"/>
  <c r="J113" i="4"/>
  <c r="I113" i="4"/>
  <c r="H113" i="4"/>
  <c r="G113" i="4"/>
  <c r="L111" i="4"/>
  <c r="K111" i="4"/>
  <c r="J111" i="4"/>
  <c r="I111" i="4"/>
  <c r="H111" i="4"/>
  <c r="G111" i="4"/>
  <c r="M112" i="4"/>
  <c r="L109" i="4"/>
  <c r="K109" i="4"/>
  <c r="J109" i="4"/>
  <c r="I109" i="4"/>
  <c r="H109" i="4"/>
  <c r="G109" i="4"/>
  <c r="L107" i="4"/>
  <c r="K107" i="4"/>
  <c r="J107" i="4"/>
  <c r="I107" i="4"/>
  <c r="H107" i="4"/>
  <c r="G107" i="4"/>
  <c r="N108" i="4"/>
  <c r="L106" i="4"/>
  <c r="K106" i="4"/>
  <c r="J106" i="4"/>
  <c r="I106" i="4"/>
  <c r="H106" i="4"/>
  <c r="G106" i="4"/>
  <c r="L104" i="4"/>
  <c r="K104" i="4"/>
  <c r="J104" i="4"/>
  <c r="I104" i="4"/>
  <c r="H104" i="4"/>
  <c r="G104" i="4"/>
  <c r="L102" i="4"/>
  <c r="K102" i="4"/>
  <c r="J102" i="4"/>
  <c r="I102" i="4"/>
  <c r="H102" i="4"/>
  <c r="G102" i="4"/>
  <c r="N103" i="4"/>
  <c r="L100" i="4"/>
  <c r="K100" i="4"/>
  <c r="J100" i="4"/>
  <c r="I100" i="4"/>
  <c r="H100" i="4"/>
  <c r="G100" i="4"/>
  <c r="L98" i="4"/>
  <c r="K98" i="4"/>
  <c r="J98" i="4"/>
  <c r="I98" i="4"/>
  <c r="H98" i="4"/>
  <c r="G98" i="4"/>
  <c r="N97" i="4"/>
  <c r="L97" i="4"/>
  <c r="K97" i="4"/>
  <c r="J97" i="4"/>
  <c r="I97" i="4"/>
  <c r="H97" i="4"/>
  <c r="G97" i="4"/>
  <c r="L95" i="4"/>
  <c r="K95" i="4"/>
  <c r="J95" i="4"/>
  <c r="I95" i="4"/>
  <c r="H95" i="4"/>
  <c r="G95" i="4"/>
  <c r="M96" i="4"/>
  <c r="L93" i="4"/>
  <c r="K93" i="4"/>
  <c r="J93" i="4"/>
  <c r="I93" i="4"/>
  <c r="H93" i="4"/>
  <c r="G93" i="4"/>
  <c r="N94" i="4"/>
  <c r="M94" i="4"/>
  <c r="L91" i="4"/>
  <c r="K91" i="4"/>
  <c r="J91" i="4"/>
  <c r="I91" i="4"/>
  <c r="H91" i="4"/>
  <c r="G91" i="4"/>
  <c r="L89" i="4"/>
  <c r="K89" i="4"/>
  <c r="J89" i="4"/>
  <c r="I89" i="4"/>
  <c r="H89" i="4"/>
  <c r="G89" i="4"/>
  <c r="L88" i="4"/>
  <c r="K88" i="4"/>
  <c r="J88" i="4"/>
  <c r="I88" i="4"/>
  <c r="H88" i="4"/>
  <c r="G88" i="4"/>
  <c r="L86" i="4"/>
  <c r="K86" i="4"/>
  <c r="J86" i="4"/>
  <c r="I86" i="4"/>
  <c r="H86" i="4"/>
  <c r="G86" i="4"/>
  <c r="L84" i="4"/>
  <c r="K84" i="4"/>
  <c r="J84" i="4"/>
  <c r="I84" i="4"/>
  <c r="H84" i="4"/>
  <c r="G84" i="4"/>
  <c r="M85" i="4"/>
  <c r="L82" i="4"/>
  <c r="K82" i="4"/>
  <c r="J82" i="4"/>
  <c r="I82" i="4"/>
  <c r="H82" i="4"/>
  <c r="G82" i="4"/>
  <c r="M80" i="4"/>
  <c r="L80" i="4"/>
  <c r="K80" i="4"/>
  <c r="J80" i="4"/>
  <c r="I80" i="4"/>
  <c r="H80" i="4"/>
  <c r="G80" i="4"/>
  <c r="L79" i="4"/>
  <c r="K79" i="4"/>
  <c r="J79" i="4"/>
  <c r="I79" i="4"/>
  <c r="H79" i="4"/>
  <c r="G79" i="4"/>
  <c r="N77" i="4"/>
  <c r="M77" i="4"/>
  <c r="L77" i="4"/>
  <c r="K77" i="4"/>
  <c r="J77" i="4"/>
  <c r="I77" i="4"/>
  <c r="H77" i="4"/>
  <c r="G77" i="4"/>
  <c r="N75" i="4"/>
  <c r="M75" i="4"/>
  <c r="L75" i="4"/>
  <c r="K75" i="4"/>
  <c r="J75" i="4"/>
  <c r="I75" i="4"/>
  <c r="H75" i="4"/>
  <c r="G75" i="4"/>
  <c r="N73" i="4"/>
  <c r="N74" i="4" s="1"/>
  <c r="M73" i="4"/>
  <c r="L73" i="4"/>
  <c r="K73" i="4"/>
  <c r="J73" i="4"/>
  <c r="I73" i="4"/>
  <c r="H73" i="4"/>
  <c r="G73" i="4"/>
  <c r="M71" i="4"/>
  <c r="L71" i="4"/>
  <c r="K71" i="4"/>
  <c r="J71" i="4"/>
  <c r="I71" i="4"/>
  <c r="H71" i="4"/>
  <c r="G71" i="4"/>
  <c r="L70" i="4"/>
  <c r="K70" i="4"/>
  <c r="J70" i="4"/>
  <c r="I70" i="4"/>
  <c r="H70" i="4"/>
  <c r="G70" i="4"/>
  <c r="L68" i="4"/>
  <c r="K68" i="4"/>
  <c r="J68" i="4"/>
  <c r="I68" i="4"/>
  <c r="H68" i="4"/>
  <c r="G68" i="4"/>
  <c r="L66" i="4"/>
  <c r="K66" i="4"/>
  <c r="J66" i="4"/>
  <c r="I66" i="4"/>
  <c r="H66" i="4"/>
  <c r="G66" i="4"/>
  <c r="N67" i="4"/>
  <c r="M67" i="4"/>
  <c r="L64" i="4"/>
  <c r="K64" i="4"/>
  <c r="J64" i="4"/>
  <c r="I64" i="4"/>
  <c r="I67" i="4" s="1"/>
  <c r="H64" i="4"/>
  <c r="G64" i="4"/>
  <c r="N65" i="4"/>
  <c r="L62" i="4"/>
  <c r="K62" i="4"/>
  <c r="J62" i="4"/>
  <c r="I62" i="4"/>
  <c r="H62" i="4"/>
  <c r="G62" i="4"/>
  <c r="N63" i="4"/>
  <c r="M61" i="4"/>
  <c r="L61" i="4"/>
  <c r="K61" i="4"/>
  <c r="J61" i="4"/>
  <c r="I61" i="4"/>
  <c r="H61" i="4"/>
  <c r="G61" i="4"/>
  <c r="L59" i="4"/>
  <c r="K59" i="4"/>
  <c r="J59" i="4"/>
  <c r="I59" i="4"/>
  <c r="H59" i="4"/>
  <c r="G59" i="4"/>
  <c r="L57" i="4"/>
  <c r="K57" i="4"/>
  <c r="J57" i="4"/>
  <c r="I57" i="4"/>
  <c r="H57" i="4"/>
  <c r="G57" i="4"/>
  <c r="M58" i="4"/>
  <c r="L55" i="4"/>
  <c r="K55" i="4"/>
  <c r="J55" i="4"/>
  <c r="I55" i="4"/>
  <c r="H55" i="4"/>
  <c r="G55" i="4"/>
  <c r="L53" i="4"/>
  <c r="K53" i="4"/>
  <c r="J53" i="4"/>
  <c r="I53" i="4"/>
  <c r="H53" i="4"/>
  <c r="G53" i="4"/>
  <c r="N54" i="4"/>
  <c r="L52" i="4"/>
  <c r="K52" i="4"/>
  <c r="J52" i="4"/>
  <c r="I52" i="4"/>
  <c r="H52" i="4"/>
  <c r="G52" i="4"/>
  <c r="L50" i="4"/>
  <c r="K50" i="4"/>
  <c r="J50" i="4"/>
  <c r="I50" i="4"/>
  <c r="H50" i="4"/>
  <c r="G50" i="4"/>
  <c r="L48" i="4"/>
  <c r="K48" i="4"/>
  <c r="J48" i="4"/>
  <c r="I48" i="4"/>
  <c r="H48" i="4"/>
  <c r="G48" i="4"/>
  <c r="M49" i="4"/>
  <c r="L46" i="4"/>
  <c r="K46" i="4"/>
  <c r="J46" i="4"/>
  <c r="I46" i="4"/>
  <c r="H46" i="4"/>
  <c r="G46" i="4"/>
  <c r="L44" i="4"/>
  <c r="K44" i="4"/>
  <c r="J44" i="4"/>
  <c r="I44" i="4"/>
  <c r="H44" i="4"/>
  <c r="G44" i="4"/>
  <c r="L43" i="4"/>
  <c r="K43" i="4"/>
  <c r="J43" i="4"/>
  <c r="I43" i="4"/>
  <c r="H43" i="4"/>
  <c r="G43" i="4"/>
  <c r="L41" i="4"/>
  <c r="K41" i="4"/>
  <c r="J41" i="4"/>
  <c r="I41" i="4"/>
  <c r="H41" i="4"/>
  <c r="G41" i="4"/>
  <c r="L39" i="4"/>
  <c r="K39" i="4"/>
  <c r="J39" i="4"/>
  <c r="I39" i="4"/>
  <c r="H39" i="4"/>
  <c r="G39" i="4"/>
  <c r="M40" i="4"/>
  <c r="L37" i="4"/>
  <c r="K37" i="4"/>
  <c r="J37" i="4"/>
  <c r="I37" i="4"/>
  <c r="H37" i="4"/>
  <c r="G37" i="4"/>
  <c r="L35" i="4"/>
  <c r="K35" i="4"/>
  <c r="J35" i="4"/>
  <c r="I35" i="4"/>
  <c r="H35" i="4"/>
  <c r="G35" i="4"/>
  <c r="L34" i="4"/>
  <c r="K34" i="4"/>
  <c r="J34" i="4"/>
  <c r="I34" i="4"/>
  <c r="H34" i="4"/>
  <c r="G34" i="4"/>
  <c r="L32" i="4"/>
  <c r="K32" i="4"/>
  <c r="J32" i="4"/>
  <c r="I32" i="4"/>
  <c r="H32" i="4"/>
  <c r="G32" i="4"/>
  <c r="L30" i="4"/>
  <c r="K30" i="4"/>
  <c r="J30" i="4"/>
  <c r="I30" i="4"/>
  <c r="H30" i="4"/>
  <c r="G30" i="4"/>
  <c r="N31" i="4"/>
  <c r="M31" i="4"/>
  <c r="L28" i="4"/>
  <c r="K28" i="4"/>
  <c r="J28" i="4"/>
  <c r="I28" i="4"/>
  <c r="H28" i="4"/>
  <c r="G28" i="4"/>
  <c r="L26" i="4"/>
  <c r="K26" i="4"/>
  <c r="J26" i="4"/>
  <c r="I26" i="4"/>
  <c r="H26" i="4"/>
  <c r="G26" i="4"/>
  <c r="L25" i="4"/>
  <c r="K25" i="4"/>
  <c r="J25" i="4"/>
  <c r="I25" i="4"/>
  <c r="H25" i="4"/>
  <c r="G25" i="4"/>
  <c r="L23" i="4"/>
  <c r="K23" i="4"/>
  <c r="J23" i="4"/>
  <c r="I23" i="4"/>
  <c r="H23" i="4"/>
  <c r="G23" i="4"/>
  <c r="L21" i="4"/>
  <c r="K21" i="4"/>
  <c r="J21" i="4"/>
  <c r="I21" i="4"/>
  <c r="H21" i="4"/>
  <c r="G21" i="4"/>
  <c r="N22" i="4"/>
  <c r="L19" i="4"/>
  <c r="K19" i="4"/>
  <c r="J19" i="4"/>
  <c r="I19" i="4"/>
  <c r="H19" i="4"/>
  <c r="G19" i="4"/>
  <c r="L17" i="4"/>
  <c r="K17" i="4"/>
  <c r="J17" i="4"/>
  <c r="I17" i="4"/>
  <c r="H17" i="4"/>
  <c r="G17" i="4"/>
  <c r="M18" i="4"/>
  <c r="L16" i="4"/>
  <c r="K16" i="4"/>
  <c r="J16" i="4"/>
  <c r="I16" i="4"/>
  <c r="H16" i="4"/>
  <c r="G16" i="4"/>
  <c r="L14" i="4"/>
  <c r="K14" i="4"/>
  <c r="J14" i="4"/>
  <c r="I14" i="4"/>
  <c r="H14" i="4"/>
  <c r="G14" i="4"/>
  <c r="L12" i="4"/>
  <c r="K12" i="4"/>
  <c r="J12" i="4"/>
  <c r="I12" i="4"/>
  <c r="H12" i="4"/>
  <c r="G12" i="4"/>
  <c r="L10" i="4"/>
  <c r="K10" i="4"/>
  <c r="J10" i="4"/>
  <c r="I10" i="4"/>
  <c r="H10" i="4"/>
  <c r="G10" i="4"/>
  <c r="N11" i="4"/>
  <c r="M11" i="4"/>
  <c r="L8" i="4"/>
  <c r="K8" i="4"/>
  <c r="J8" i="4"/>
  <c r="J11" i="4" s="1"/>
  <c r="I8" i="4"/>
  <c r="H8" i="4"/>
  <c r="H11" i="4" s="1"/>
  <c r="G8" i="4"/>
  <c r="G11" i="4" s="1"/>
  <c r="D70" i="4"/>
  <c r="I11" i="4" l="1"/>
  <c r="G63" i="4"/>
  <c r="K11" i="4"/>
  <c r="H63" i="4"/>
  <c r="H74" i="4"/>
  <c r="J74" i="4"/>
  <c r="J117" i="4"/>
  <c r="I186" i="4"/>
  <c r="L74" i="4"/>
  <c r="K117" i="4"/>
  <c r="I144" i="4"/>
  <c r="K171" i="4"/>
  <c r="J186" i="4"/>
  <c r="H117" i="4"/>
  <c r="H171" i="4"/>
  <c r="K63" i="4"/>
  <c r="L63" i="4"/>
  <c r="J171" i="4"/>
  <c r="M74" i="4"/>
  <c r="L117" i="4"/>
  <c r="J144" i="4"/>
  <c r="L171" i="4"/>
  <c r="J63" i="4"/>
  <c r="I117" i="4"/>
  <c r="I171" i="4"/>
  <c r="K74" i="4"/>
  <c r="K144" i="4"/>
  <c r="H186" i="4"/>
  <c r="K186" i="4"/>
  <c r="L186" i="4"/>
  <c r="G186" i="4"/>
  <c r="L11" i="4"/>
  <c r="K173" i="4"/>
  <c r="G146" i="4"/>
  <c r="K146" i="4"/>
  <c r="G171" i="4"/>
  <c r="I173" i="4"/>
  <c r="H65" i="4"/>
  <c r="L65" i="4"/>
  <c r="J108" i="4"/>
  <c r="H146" i="4"/>
  <c r="L146" i="4"/>
  <c r="J56" i="4"/>
  <c r="L101" i="4"/>
  <c r="J119" i="4"/>
  <c r="J173" i="4"/>
  <c r="J54" i="4"/>
  <c r="J65" i="4"/>
  <c r="L99" i="4"/>
  <c r="G103" i="4"/>
  <c r="K103" i="4"/>
  <c r="L180" i="4"/>
  <c r="L137" i="4"/>
  <c r="G74" i="4"/>
  <c r="I54" i="4"/>
  <c r="I65" i="4"/>
  <c r="K99" i="4"/>
  <c r="J103" i="4"/>
  <c r="I146" i="4"/>
  <c r="L36" i="4"/>
  <c r="G47" i="4"/>
  <c r="K47" i="4"/>
  <c r="G56" i="4"/>
  <c r="I56" i="4"/>
  <c r="K101" i="4"/>
  <c r="G162" i="4"/>
  <c r="J146" i="4"/>
  <c r="I18" i="4"/>
  <c r="J20" i="4"/>
  <c r="K29" i="4"/>
  <c r="J45" i="4"/>
  <c r="G54" i="4"/>
  <c r="G65" i="4"/>
  <c r="K65" i="4"/>
  <c r="L72" i="4"/>
  <c r="H103" i="4"/>
  <c r="L103" i="4"/>
  <c r="I108" i="4"/>
  <c r="I27" i="4"/>
  <c r="H56" i="4"/>
  <c r="I103" i="4"/>
  <c r="M157" i="4"/>
  <c r="G20" i="4"/>
  <c r="K20" i="4"/>
  <c r="G72" i="4"/>
  <c r="J128" i="4"/>
  <c r="K36" i="4"/>
  <c r="L38" i="4"/>
  <c r="I20" i="4"/>
  <c r="H182" i="4"/>
  <c r="L182" i="4"/>
  <c r="H137" i="4"/>
  <c r="I22" i="4"/>
  <c r="I74" i="4"/>
  <c r="H20" i="4"/>
  <c r="L20" i="4"/>
  <c r="K27" i="4"/>
  <c r="L29" i="4"/>
  <c r="G45" i="4"/>
  <c r="K45" i="4"/>
  <c r="H47" i="4"/>
  <c r="L47" i="4"/>
  <c r="I72" i="4"/>
  <c r="M72" i="4"/>
  <c r="G126" i="4"/>
  <c r="K126" i="4"/>
  <c r="H128" i="4"/>
  <c r="L128" i="4"/>
  <c r="I162" i="4"/>
  <c r="J164" i="4"/>
  <c r="G182" i="4"/>
  <c r="J126" i="4"/>
  <c r="G128" i="4"/>
  <c r="K128" i="4"/>
  <c r="K182" i="4"/>
  <c r="H45" i="4"/>
  <c r="L45" i="4"/>
  <c r="I128" i="4"/>
  <c r="G164" i="4"/>
  <c r="I182" i="4"/>
  <c r="H162" i="4"/>
  <c r="L162" i="4"/>
  <c r="I47" i="4"/>
  <c r="J72" i="4"/>
  <c r="K164" i="4"/>
  <c r="J47" i="4"/>
  <c r="J13" i="4"/>
  <c r="N13" i="4"/>
  <c r="J15" i="4"/>
  <c r="N15" i="4"/>
  <c r="J22" i="4"/>
  <c r="J24" i="4"/>
  <c r="N24" i="4"/>
  <c r="L31" i="4"/>
  <c r="L33" i="4"/>
  <c r="J40" i="4"/>
  <c r="N40" i="4"/>
  <c r="J42" i="4"/>
  <c r="N42" i="4"/>
  <c r="H49" i="4"/>
  <c r="L49" i="4"/>
  <c r="H51" i="4"/>
  <c r="L51" i="4"/>
  <c r="L54" i="4"/>
  <c r="L56" i="4"/>
  <c r="H58" i="4"/>
  <c r="L58" i="4"/>
  <c r="H60" i="4"/>
  <c r="L60" i="4"/>
  <c r="H67" i="4"/>
  <c r="L67" i="4"/>
  <c r="H69" i="4"/>
  <c r="L69" i="4"/>
  <c r="I76" i="4"/>
  <c r="M76" i="4"/>
  <c r="I78" i="4"/>
  <c r="M78" i="4"/>
  <c r="G85" i="4"/>
  <c r="K85" i="4"/>
  <c r="G87" i="4"/>
  <c r="K87" i="4"/>
  <c r="I105" i="4"/>
  <c r="M105" i="4"/>
  <c r="J121" i="4"/>
  <c r="N121" i="4"/>
  <c r="J123" i="4"/>
  <c r="N123" i="4"/>
  <c r="H130" i="4"/>
  <c r="L130" i="4"/>
  <c r="H132" i="4"/>
  <c r="L132" i="4"/>
  <c r="H139" i="4"/>
  <c r="L139" i="4"/>
  <c r="H141" i="4"/>
  <c r="L141" i="4"/>
  <c r="H148" i="4"/>
  <c r="L148" i="4"/>
  <c r="H150" i="4"/>
  <c r="L150" i="4"/>
  <c r="H153" i="4"/>
  <c r="L153" i="4"/>
  <c r="H155" i="4"/>
  <c r="L155" i="4"/>
  <c r="H157" i="4"/>
  <c r="L157" i="4"/>
  <c r="H159" i="4"/>
  <c r="L159" i="4"/>
  <c r="I164" i="4"/>
  <c r="J166" i="4"/>
  <c r="J168" i="4"/>
  <c r="N168" i="4"/>
  <c r="J175" i="4"/>
  <c r="N175" i="4"/>
  <c r="J177" i="4"/>
  <c r="N177" i="4"/>
  <c r="J182" i="4"/>
  <c r="G184" i="4"/>
  <c r="K184" i="4"/>
  <c r="G13" i="4"/>
  <c r="K13" i="4"/>
  <c r="G15" i="4"/>
  <c r="K15" i="4"/>
  <c r="G22" i="4"/>
  <c r="K22" i="4"/>
  <c r="G24" i="4"/>
  <c r="K24" i="4"/>
  <c r="M33" i="4"/>
  <c r="G40" i="4"/>
  <c r="K40" i="4"/>
  <c r="G42" i="4"/>
  <c r="K42" i="4"/>
  <c r="I49" i="4"/>
  <c r="I51" i="4"/>
  <c r="M51" i="4"/>
  <c r="I58" i="4"/>
  <c r="I60" i="4"/>
  <c r="M60" i="4"/>
  <c r="I69" i="4"/>
  <c r="M69" i="4"/>
  <c r="J76" i="4"/>
  <c r="N76" i="4"/>
  <c r="J78" i="4"/>
  <c r="N78" i="4"/>
  <c r="H85" i="4"/>
  <c r="L85" i="4"/>
  <c r="H87" i="4"/>
  <c r="L87" i="4"/>
  <c r="J105" i="4"/>
  <c r="N105" i="4"/>
  <c r="K112" i="4"/>
  <c r="K114" i="4"/>
  <c r="G121" i="4"/>
  <c r="K121" i="4"/>
  <c r="G123" i="4"/>
  <c r="K123" i="4"/>
  <c r="I130" i="4"/>
  <c r="I132" i="4"/>
  <c r="M132" i="4"/>
  <c r="I139" i="4"/>
  <c r="I141" i="4"/>
  <c r="M141" i="4"/>
  <c r="I148" i="4"/>
  <c r="I150" i="4"/>
  <c r="M150" i="4"/>
  <c r="I153" i="4"/>
  <c r="I155" i="4"/>
  <c r="I157" i="4"/>
  <c r="I159" i="4"/>
  <c r="M159" i="4"/>
  <c r="G166" i="4"/>
  <c r="K166" i="4"/>
  <c r="G168" i="4"/>
  <c r="K168" i="4"/>
  <c r="G175" i="4"/>
  <c r="K175" i="4"/>
  <c r="G177" i="4"/>
  <c r="K177" i="4"/>
  <c r="H184" i="4"/>
  <c r="L184" i="4"/>
  <c r="H13" i="4"/>
  <c r="L13" i="4"/>
  <c r="H15" i="4"/>
  <c r="L15" i="4"/>
  <c r="H22" i="4"/>
  <c r="L22" i="4"/>
  <c r="H24" i="4"/>
  <c r="L24" i="4"/>
  <c r="H27" i="4"/>
  <c r="K38" i="4"/>
  <c r="H40" i="4"/>
  <c r="L40" i="4"/>
  <c r="H42" i="4"/>
  <c r="L42" i="4"/>
  <c r="J49" i="4"/>
  <c r="J51" i="4"/>
  <c r="N51" i="4"/>
  <c r="J58" i="4"/>
  <c r="J60" i="4"/>
  <c r="N60" i="4"/>
  <c r="J67" i="4"/>
  <c r="J69" i="4"/>
  <c r="N69" i="4"/>
  <c r="G76" i="4"/>
  <c r="K76" i="4"/>
  <c r="G78" i="4"/>
  <c r="K78" i="4"/>
  <c r="I85" i="4"/>
  <c r="I87" i="4"/>
  <c r="M87" i="4"/>
  <c r="G105" i="4"/>
  <c r="K105" i="4"/>
  <c r="L112" i="4"/>
  <c r="L114" i="4"/>
  <c r="H121" i="4"/>
  <c r="L121" i="4"/>
  <c r="H123" i="4"/>
  <c r="L123" i="4"/>
  <c r="J130" i="4"/>
  <c r="J132" i="4"/>
  <c r="J139" i="4"/>
  <c r="J141" i="4"/>
  <c r="N141" i="4"/>
  <c r="J148" i="4"/>
  <c r="J150" i="4"/>
  <c r="N150" i="4"/>
  <c r="J153" i="4"/>
  <c r="J155" i="4"/>
  <c r="J157" i="4"/>
  <c r="J159" i="4"/>
  <c r="N159" i="4"/>
  <c r="H166" i="4"/>
  <c r="L166" i="4"/>
  <c r="H168" i="4"/>
  <c r="L168" i="4"/>
  <c r="H175" i="4"/>
  <c r="L175" i="4"/>
  <c r="H177" i="4"/>
  <c r="L177" i="4"/>
  <c r="I184" i="4"/>
  <c r="I13" i="4"/>
  <c r="M13" i="4"/>
  <c r="I15" i="4"/>
  <c r="M15" i="4"/>
  <c r="I24" i="4"/>
  <c r="M24" i="4"/>
  <c r="G31" i="4"/>
  <c r="K31" i="4"/>
  <c r="K33" i="4"/>
  <c r="I40" i="4"/>
  <c r="I42" i="4"/>
  <c r="M42" i="4"/>
  <c r="G49" i="4"/>
  <c r="K49" i="4"/>
  <c r="G51" i="4"/>
  <c r="K51" i="4"/>
  <c r="K54" i="4"/>
  <c r="K56" i="4"/>
  <c r="G58" i="4"/>
  <c r="K58" i="4"/>
  <c r="G60" i="4"/>
  <c r="K60" i="4"/>
  <c r="G67" i="4"/>
  <c r="K67" i="4"/>
  <c r="G69" i="4"/>
  <c r="K69" i="4"/>
  <c r="H76" i="4"/>
  <c r="L76" i="4"/>
  <c r="H78" i="4"/>
  <c r="L78" i="4"/>
  <c r="J85" i="4"/>
  <c r="J87" i="4"/>
  <c r="N87" i="4"/>
  <c r="H105" i="4"/>
  <c r="L105" i="4"/>
  <c r="M114" i="4"/>
  <c r="I121" i="4"/>
  <c r="I123" i="4"/>
  <c r="G130" i="4"/>
  <c r="K130" i="4"/>
  <c r="G132" i="4"/>
  <c r="K132" i="4"/>
  <c r="G139" i="4"/>
  <c r="K139" i="4"/>
  <c r="G141" i="4"/>
  <c r="K141" i="4"/>
  <c r="G148" i="4"/>
  <c r="K148" i="4"/>
  <c r="G150" i="4"/>
  <c r="K150" i="4"/>
  <c r="G153" i="4"/>
  <c r="K153" i="4"/>
  <c r="G155" i="4"/>
  <c r="K155" i="4"/>
  <c r="G157" i="4"/>
  <c r="K157" i="4"/>
  <c r="G159" i="4"/>
  <c r="K159" i="4"/>
  <c r="I166" i="4"/>
  <c r="I168" i="4"/>
  <c r="M168" i="4"/>
  <c r="I175" i="4"/>
  <c r="M175" i="4"/>
  <c r="I177" i="4"/>
  <c r="M177" i="4"/>
  <c r="J184" i="4"/>
  <c r="M99" i="4"/>
  <c r="M146" i="4"/>
  <c r="L126" i="4"/>
  <c r="H126" i="4"/>
  <c r="I126" i="4"/>
  <c r="M126" i="4"/>
  <c r="N126" i="4"/>
  <c r="N20" i="4"/>
  <c r="N18" i="4"/>
  <c r="J18" i="4"/>
  <c r="H18" i="4"/>
  <c r="M38" i="4"/>
  <c r="K18" i="4"/>
  <c r="L18" i="4"/>
  <c r="G18" i="4"/>
  <c r="N182" i="4"/>
  <c r="N184" i="4"/>
  <c r="K162" i="4"/>
  <c r="M182" i="4"/>
  <c r="J162" i="4"/>
  <c r="M101" i="4"/>
  <c r="M103" i="4"/>
  <c r="K83" i="4"/>
  <c r="K81" i="4"/>
  <c r="L83" i="4"/>
  <c r="L81" i="4"/>
  <c r="J83" i="4"/>
  <c r="J81" i="4"/>
  <c r="N81" i="4"/>
  <c r="G83" i="4"/>
  <c r="G81" i="4"/>
  <c r="I81" i="4"/>
  <c r="I83" i="4"/>
  <c r="H81" i="4"/>
  <c r="H83" i="4"/>
  <c r="H54" i="4"/>
  <c r="H180" i="4"/>
  <c r="M65" i="4"/>
  <c r="I45" i="4"/>
  <c r="N45" i="4"/>
  <c r="N85" i="4"/>
  <c r="N83" i="4"/>
  <c r="I63" i="4"/>
  <c r="M63" i="4"/>
  <c r="M81" i="4"/>
  <c r="M83" i="4"/>
  <c r="N99" i="4"/>
  <c r="N101" i="4"/>
  <c r="G99" i="4"/>
  <c r="G101" i="4"/>
  <c r="I99" i="4"/>
  <c r="I101" i="4"/>
  <c r="J101" i="4"/>
  <c r="J99" i="4"/>
  <c r="H101" i="4"/>
  <c r="H99" i="4"/>
  <c r="K92" i="4"/>
  <c r="L90" i="4"/>
  <c r="L92" i="4"/>
  <c r="L94" i="4"/>
  <c r="L96" i="4"/>
  <c r="K90" i="4"/>
  <c r="K96" i="4"/>
  <c r="K94" i="4"/>
  <c r="N96" i="4"/>
  <c r="G90" i="4"/>
  <c r="G92" i="4"/>
  <c r="G94" i="4"/>
  <c r="G96" i="4"/>
  <c r="I90" i="4"/>
  <c r="I92" i="4"/>
  <c r="I94" i="4"/>
  <c r="I96" i="4"/>
  <c r="J94" i="4"/>
  <c r="J90" i="4"/>
  <c r="J92" i="4"/>
  <c r="J96" i="4"/>
  <c r="H90" i="4"/>
  <c r="H92" i="4"/>
  <c r="H94" i="4"/>
  <c r="H96" i="4"/>
  <c r="N128" i="4"/>
  <c r="N130" i="4"/>
  <c r="N132" i="4"/>
  <c r="K110" i="4"/>
  <c r="K108" i="4"/>
  <c r="L110" i="4"/>
  <c r="L108" i="4"/>
  <c r="M108" i="4"/>
  <c r="M110" i="4"/>
  <c r="M130" i="4"/>
  <c r="M128" i="4"/>
  <c r="G108" i="4"/>
  <c r="H114" i="4"/>
  <c r="G110" i="4"/>
  <c r="G112" i="4"/>
  <c r="G114" i="4"/>
  <c r="I110" i="4"/>
  <c r="I112" i="4"/>
  <c r="I114" i="4"/>
  <c r="H108" i="4"/>
  <c r="H110" i="4"/>
  <c r="H112" i="4"/>
  <c r="J110" i="4"/>
  <c r="N110" i="4"/>
  <c r="J112" i="4"/>
  <c r="N112" i="4"/>
  <c r="J114" i="4"/>
  <c r="N114" i="4"/>
  <c r="G117" i="4"/>
  <c r="N58" i="4"/>
  <c r="N56" i="4"/>
  <c r="M36" i="4"/>
  <c r="M54" i="4"/>
  <c r="M56" i="4"/>
  <c r="N49" i="4"/>
  <c r="N47" i="4"/>
  <c r="L27" i="4"/>
  <c r="G27" i="4"/>
  <c r="J27" i="4"/>
  <c r="N36" i="4"/>
  <c r="N38" i="4"/>
  <c r="G36" i="4"/>
  <c r="G38" i="4"/>
  <c r="N33" i="4"/>
  <c r="G29" i="4"/>
  <c r="G33" i="4"/>
  <c r="I29" i="4"/>
  <c r="I31" i="4"/>
  <c r="I33" i="4"/>
  <c r="I36" i="4"/>
  <c r="I38" i="4"/>
  <c r="H29" i="4"/>
  <c r="H31" i="4"/>
  <c r="H33" i="4"/>
  <c r="H38" i="4"/>
  <c r="H36" i="4"/>
  <c r="J29" i="4"/>
  <c r="J31" i="4"/>
  <c r="J33" i="4"/>
  <c r="J36" i="4"/>
  <c r="J38" i="4"/>
  <c r="M47" i="4"/>
  <c r="M45" i="4"/>
  <c r="N92" i="4"/>
  <c r="N90" i="4"/>
  <c r="K72" i="4"/>
  <c r="N72" i="4"/>
  <c r="H72" i="4"/>
  <c r="M90" i="4"/>
  <c r="M92" i="4"/>
  <c r="K135" i="4"/>
  <c r="L135" i="4"/>
  <c r="G135" i="4"/>
  <c r="H135" i="4"/>
  <c r="N153" i="4"/>
  <c r="N155" i="4"/>
  <c r="M155" i="4"/>
  <c r="M153" i="4"/>
  <c r="N164" i="4"/>
  <c r="N162" i="4"/>
  <c r="G144" i="4"/>
  <c r="H144" i="4"/>
  <c r="M164" i="4"/>
  <c r="M162" i="4"/>
  <c r="N29" i="4"/>
  <c r="N27" i="4"/>
  <c r="M27" i="4"/>
  <c r="M29" i="4"/>
  <c r="M22" i="4"/>
  <c r="M20" i="4"/>
  <c r="N9" i="4"/>
  <c r="M9" i="4"/>
  <c r="L7" i="4"/>
  <c r="L9" i="4" s="1"/>
  <c r="K7" i="4"/>
  <c r="K9" i="4" s="1"/>
  <c r="J7" i="4"/>
  <c r="J9" i="4" s="1"/>
  <c r="I7" i="4"/>
  <c r="I9" i="4" s="1"/>
  <c r="H7" i="4"/>
  <c r="H9" i="4" s="1"/>
  <c r="G7" i="4"/>
  <c r="G9" i="4" s="1"/>
  <c r="B104" i="3" l="1"/>
  <c r="B178" i="4" s="1"/>
  <c r="B99" i="3"/>
  <c r="B169" i="4" s="1"/>
  <c r="B94" i="3"/>
  <c r="B160" i="4" s="1"/>
  <c r="B89" i="3"/>
  <c r="B151" i="4" s="1"/>
  <c r="B84" i="3"/>
  <c r="B142" i="4" s="1"/>
  <c r="B79" i="3"/>
  <c r="B133" i="4" s="1"/>
  <c r="B74" i="3"/>
  <c r="B124" i="4" s="1"/>
  <c r="B69" i="3"/>
  <c r="B115" i="4" s="1"/>
  <c r="B64" i="3"/>
  <c r="B106" i="4" s="1"/>
  <c r="B59" i="3"/>
  <c r="B97" i="4" s="1"/>
  <c r="B54" i="3"/>
  <c r="B88" i="4" s="1"/>
  <c r="B49" i="3"/>
  <c r="B79" i="4" s="1"/>
  <c r="B44" i="3"/>
  <c r="B70" i="4" s="1"/>
  <c r="B39" i="3"/>
  <c r="B61" i="4" s="1"/>
  <c r="B34" i="3"/>
  <c r="B52" i="4" s="1"/>
  <c r="B29" i="3"/>
  <c r="B43" i="4" s="1"/>
  <c r="B24" i="3"/>
  <c r="B34" i="4" s="1"/>
  <c r="B19" i="3"/>
  <c r="B25" i="4" s="1"/>
  <c r="B14" i="3"/>
  <c r="B16" i="4" s="1"/>
  <c r="B9" i="3"/>
  <c r="B7" i="4" s="1"/>
  <c r="C14" i="3"/>
  <c r="C16" i="4" s="1"/>
  <c r="E104" i="3"/>
  <c r="E178" i="4" s="1"/>
  <c r="D104" i="3"/>
  <c r="D178" i="4" s="1"/>
  <c r="C104" i="3"/>
  <c r="C178" i="4" s="1"/>
  <c r="E99" i="3"/>
  <c r="E169" i="4" s="1"/>
  <c r="D99" i="3"/>
  <c r="D169" i="4" s="1"/>
  <c r="C99" i="3"/>
  <c r="C169" i="4" s="1"/>
  <c r="E94" i="3"/>
  <c r="E160" i="4" s="1"/>
  <c r="D94" i="3"/>
  <c r="D160" i="4" s="1"/>
  <c r="C94" i="3"/>
  <c r="C160" i="4" s="1"/>
  <c r="E89" i="3"/>
  <c r="E151" i="4" s="1"/>
  <c r="D89" i="3"/>
  <c r="D151" i="4" s="1"/>
  <c r="C89" i="3"/>
  <c r="C151" i="4" s="1"/>
  <c r="E84" i="3"/>
  <c r="E142" i="4" s="1"/>
  <c r="D84" i="3"/>
  <c r="D142" i="4" s="1"/>
  <c r="C84" i="3"/>
  <c r="C142" i="4" s="1"/>
  <c r="E79" i="3"/>
  <c r="E133" i="4" s="1"/>
  <c r="D79" i="3"/>
  <c r="D133" i="4" s="1"/>
  <c r="C79" i="3"/>
  <c r="C133" i="4" s="1"/>
  <c r="E74" i="3"/>
  <c r="E124" i="4" s="1"/>
  <c r="D74" i="3"/>
  <c r="D124" i="4" s="1"/>
  <c r="C74" i="3"/>
  <c r="C124" i="4" s="1"/>
  <c r="E69" i="3"/>
  <c r="E115" i="4" s="1"/>
  <c r="D69" i="3"/>
  <c r="D115" i="4" s="1"/>
  <c r="C69" i="3"/>
  <c r="C115" i="4" s="1"/>
  <c r="E64" i="3"/>
  <c r="E106" i="4" s="1"/>
  <c r="D64" i="3"/>
  <c r="D106" i="4" s="1"/>
  <c r="C64" i="3"/>
  <c r="C106" i="4" s="1"/>
  <c r="E59" i="3"/>
  <c r="E97" i="4" s="1"/>
  <c r="D59" i="3"/>
  <c r="D97" i="4" s="1"/>
  <c r="C59" i="3"/>
  <c r="C97" i="4" s="1"/>
  <c r="E54" i="3"/>
  <c r="E88" i="4" s="1"/>
  <c r="D54" i="3"/>
  <c r="D88" i="4" s="1"/>
  <c r="C54" i="3"/>
  <c r="C88" i="4" s="1"/>
  <c r="E49" i="3"/>
  <c r="E79" i="4" s="1"/>
  <c r="D49" i="3"/>
  <c r="D79" i="4" s="1"/>
  <c r="C49" i="3"/>
  <c r="C79" i="4" s="1"/>
  <c r="E44" i="3"/>
  <c r="E70" i="4" s="1"/>
  <c r="C44" i="3"/>
  <c r="C70" i="4" s="1"/>
  <c r="E39" i="3"/>
  <c r="E61" i="4" s="1"/>
  <c r="D39" i="3"/>
  <c r="D61" i="4" s="1"/>
  <c r="C39" i="3"/>
  <c r="C61" i="4" s="1"/>
  <c r="E34" i="3"/>
  <c r="E52" i="4" s="1"/>
  <c r="D34" i="3"/>
  <c r="D52" i="4" s="1"/>
  <c r="C34" i="3"/>
  <c r="C52" i="4" s="1"/>
  <c r="E29" i="3"/>
  <c r="E43" i="4" s="1"/>
  <c r="D29" i="3"/>
  <c r="D43" i="4" s="1"/>
  <c r="C29" i="3"/>
  <c r="C43" i="4" s="1"/>
  <c r="E24" i="3"/>
  <c r="E34" i="4" s="1"/>
  <c r="D24" i="3"/>
  <c r="D34" i="4" s="1"/>
  <c r="C24" i="3"/>
  <c r="C34" i="4" s="1"/>
  <c r="E19" i="3"/>
  <c r="E25" i="4" s="1"/>
  <c r="D19" i="3"/>
  <c r="D25" i="4" s="1"/>
  <c r="C19" i="3"/>
  <c r="C25" i="4" s="1"/>
  <c r="E14" i="3"/>
  <c r="E16" i="4" s="1"/>
  <c r="D14" i="3"/>
  <c r="D16" i="4" s="1"/>
  <c r="E9" i="3"/>
  <c r="E7" i="4" s="1"/>
  <c r="D9" i="3"/>
  <c r="D7" i="4" s="1"/>
  <c r="C9" i="3"/>
  <c r="C7" i="4" s="1"/>
  <c r="N9" i="3"/>
</calcChain>
</file>

<file path=xl/sharedStrings.xml><?xml version="1.0" encoding="utf-8"?>
<sst xmlns="http://schemas.openxmlformats.org/spreadsheetml/2006/main" count="304" uniqueCount="105">
  <si>
    <t>Activo Corriente</t>
  </si>
  <si>
    <t>Activo Total</t>
  </si>
  <si>
    <t>Pasivo Corriente</t>
  </si>
  <si>
    <t>Pasivo Total</t>
  </si>
  <si>
    <t xml:space="preserve">Capital Social </t>
  </si>
  <si>
    <t xml:space="preserve">Resultado Bruto </t>
  </si>
  <si>
    <t>Resultado Operacional</t>
  </si>
  <si>
    <t xml:space="preserve">Resultado Neto </t>
  </si>
  <si>
    <t>Fiscales</t>
  </si>
  <si>
    <t>Parafiscales</t>
  </si>
  <si>
    <t xml:space="preserve">Laborales </t>
  </si>
  <si>
    <t>NIT</t>
  </si>
  <si>
    <t>Variación %</t>
  </si>
  <si>
    <t>Patrimonio Total</t>
  </si>
  <si>
    <t>Solvencia</t>
  </si>
  <si>
    <t>Liquidez</t>
  </si>
  <si>
    <t>Capital de Trabajo</t>
  </si>
  <si>
    <t>Rentabilidad Bruta</t>
  </si>
  <si>
    <t>Rentabilidad Operacional</t>
  </si>
  <si>
    <t>Rentabilidad Neta</t>
  </si>
  <si>
    <t>Patrimonio / Capital Social</t>
  </si>
  <si>
    <t>RAZON SOCIAL</t>
  </si>
  <si>
    <t>SECTOR</t>
  </si>
  <si>
    <t>CIUU</t>
  </si>
  <si>
    <t xml:space="preserve">No. </t>
  </si>
  <si>
    <t>Obligaciones vencidas mayores a 90 dias/pasivo total</t>
  </si>
  <si>
    <t>Acreedores Generales</t>
  </si>
  <si>
    <t>Obligaciones vencidas mayores a 90 Días</t>
  </si>
  <si>
    <t>Vinculados económicos, socios u accionistas</t>
  </si>
  <si>
    <t>Numero Total de Obligaciones Vencidas</t>
  </si>
  <si>
    <t>Ingresos Operacionales</t>
  </si>
  <si>
    <t>Fecha de Corte</t>
  </si>
  <si>
    <t>Información en miles de pesos</t>
  </si>
  <si>
    <t>Razón Social</t>
  </si>
  <si>
    <t>Sector</t>
  </si>
  <si>
    <t xml:space="preserve">Control ecuación contable </t>
  </si>
  <si>
    <t xml:space="preserve">Total </t>
  </si>
  <si>
    <t xml:space="preserve">Obligaciones Financieras  </t>
  </si>
  <si>
    <t>Nit</t>
  </si>
  <si>
    <t>No.</t>
  </si>
  <si>
    <t>MODELO DE NEGOCIO</t>
  </si>
  <si>
    <t>OBSERVACIONES</t>
  </si>
  <si>
    <t>ALTO</t>
  </si>
  <si>
    <t>Ley 1116 de 2006</t>
  </si>
  <si>
    <t>SI</t>
  </si>
  <si>
    <t>MEDIO</t>
  </si>
  <si>
    <t>Ley 560 de 2020</t>
  </si>
  <si>
    <t>NO</t>
  </si>
  <si>
    <t>BAJO</t>
  </si>
  <si>
    <t>Ninguna</t>
  </si>
  <si>
    <t>Sin salvedades o limpio</t>
  </si>
  <si>
    <t>Con salvedades</t>
  </si>
  <si>
    <t>Adverso o con opinión negativa</t>
  </si>
  <si>
    <t>Con abstención de opinión</t>
  </si>
  <si>
    <t>Otro</t>
  </si>
  <si>
    <t>Radicado</t>
  </si>
  <si>
    <t>Ampliación información</t>
  </si>
  <si>
    <t>Corrección información</t>
  </si>
  <si>
    <t xml:space="preserve">Información financiera </t>
  </si>
  <si>
    <t>Plan de mejoramiento</t>
  </si>
  <si>
    <t>Control de términos</t>
  </si>
  <si>
    <t>POND.A1 DETERIORO PATRIMONIAL</t>
  </si>
  <si>
    <t>POND.A2 PÉRDIDAS OPERACIONALES CONSECUTIVAS</t>
  </si>
  <si>
    <t>POND.A3 PÉRDIDAS NETAS CONSECUTIVAS</t>
  </si>
  <si>
    <t>POND.A4 REDUCCIÓN EN LAS VENTAS</t>
  </si>
  <si>
    <t>POND.A5 FLUJOS DE EFECTIVO NETOS PROCEDENTES DE (UTILIZADOS EN) ACTIVIDADES DE OPERACIÓN</t>
  </si>
  <si>
    <t>POND.A6 PASIVO CORRIENTE / EBITDA</t>
  </si>
  <si>
    <t>POND.A7 OBLIGACIONES VENCIDAS MAYORES A 90 DÍAS</t>
  </si>
  <si>
    <t>MUESTRA XXXX (AÑO) - MUY ALTO INTERÉS DE SUPERVISIÓN</t>
  </si>
  <si>
    <t>INFORMACION  SOCIEDADES RIESGO MUY ALTO-ALTO</t>
  </si>
  <si>
    <t>Motivo cierre</t>
  </si>
  <si>
    <t>Macro Sector</t>
  </si>
  <si>
    <t>CCIIU</t>
  </si>
  <si>
    <t>Representante Legal S.I.G.S</t>
  </si>
  <si>
    <t>Direccion S.I.G.S</t>
  </si>
  <si>
    <t>Departamento S.I.G.S.</t>
  </si>
  <si>
    <t>Ciudad S.I.G.S</t>
  </si>
  <si>
    <t>Email S.I.G.S</t>
  </si>
  <si>
    <t>ACTIVOS</t>
  </si>
  <si>
    <t>PASIVO</t>
  </si>
  <si>
    <t>PATRIMONIO</t>
  </si>
  <si>
    <t>INGRESOS</t>
  </si>
  <si>
    <t xml:space="preserve">RESULTADO NETO </t>
  </si>
  <si>
    <t>TIPO DE ALERTA</t>
  </si>
  <si>
    <t>PONDERACIÓN TOTAL</t>
  </si>
  <si>
    <t>Fecha</t>
  </si>
  <si>
    <t>OFICIO TERMINACIÓN SEGUIMIENTO</t>
  </si>
  <si>
    <t>PROCESO: ANÁLISIS FINANCIERO Y CONTABLE</t>
  </si>
  <si>
    <t>FORMATO: MATRIZ DE SEGUIMIENTO DE ALTO INTERÉS DE SUPERVISIÓN</t>
  </si>
  <si>
    <t>CONTROL DE CAMBIOS DEL FORMATO</t>
  </si>
  <si>
    <t>Versión</t>
  </si>
  <si>
    <t>Fecha de actualización</t>
  </si>
  <si>
    <t>Identificación de los cambios</t>
  </si>
  <si>
    <t>Responsable</t>
  </si>
  <si>
    <t>La incorporación del nuevo formato responde a la necesidad de optimizar el diligenciamiento, facilitar el control de la información y mejorar la eficiencia en el análisis de datos, alineándose con los nuevos procedimientos establecidos en el proceso de análisis financiero.</t>
  </si>
  <si>
    <t>Coordinadora del Grupo de Análisis y Seguimiento Financiero</t>
  </si>
  <si>
    <t>CONTROL DE CAMBIOS</t>
  </si>
  <si>
    <t xml:space="preserve">Descripción del Cambio </t>
  </si>
  <si>
    <t>Código</t>
  </si>
  <si>
    <t>Clasificación de la
 información</t>
  </si>
  <si>
    <t>AFC-FM-004</t>
  </si>
  <si>
    <t>001</t>
  </si>
  <si>
    <t>Clasificada</t>
  </si>
  <si>
    <t>Actualización del encabezado y del código. Se adiciona la hoja para el control de cambios del formato.</t>
  </si>
  <si>
    <t>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</si>
</sst>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sz val="10"/>
      <name val="Arial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9"/>
      <name val="Verdana"/>
      <family val="2"/>
    </font>
    <font>
      <b/>
      <sz val="12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284B"/>
        <bgColor rgb="FF96284B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1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8" fillId="0" borderId="1" xfId="0" applyFont="1" applyBorder="1" applyAlignment="1">
      <alignment horizontal="center"/>
    </xf>
    <xf numFmtId="0" fontId="9" fillId="0" borderId="1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12" fillId="3" borderId="13" xfId="0" applyFont="1" applyFill="1" applyBorder="1" applyAlignment="1">
      <alignment horizontal="left" vertical="center"/>
    </xf>
    <xf numFmtId="0" fontId="13" fillId="3" borderId="14" xfId="0" applyFont="1" applyFill="1" applyBorder="1" applyAlignment="1" applyProtection="1">
      <alignment vertical="center"/>
      <protection locked="0"/>
    </xf>
    <xf numFmtId="0" fontId="12" fillId="4" borderId="39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9" xfId="0" applyFont="1" applyBorder="1" applyAlignment="1">
      <alignment horizontal="center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7" xfId="0" applyFont="1" applyBorder="1" applyProtection="1">
      <protection locked="0"/>
    </xf>
    <xf numFmtId="0" fontId="14" fillId="0" borderId="2" xfId="0" applyFont="1" applyBorder="1"/>
    <xf numFmtId="0" fontId="14" fillId="0" borderId="9" xfId="0" applyFont="1" applyBorder="1"/>
    <xf numFmtId="41" fontId="14" fillId="0" borderId="9" xfId="4" applyFont="1" applyFill="1" applyBorder="1"/>
    <xf numFmtId="0" fontId="9" fillId="0" borderId="9" xfId="0" applyFont="1" applyBorder="1" applyProtection="1"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5" xfId="0" applyFont="1" applyBorder="1" applyProtection="1">
      <protection locked="0"/>
    </xf>
    <xf numFmtId="0" fontId="14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41" fontId="14" fillId="0" borderId="1" xfId="4" applyFont="1" applyFill="1" applyBorder="1"/>
    <xf numFmtId="0" fontId="8" fillId="0" borderId="27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/>
    <xf numFmtId="0" fontId="15" fillId="0" borderId="0" xfId="0" applyFont="1"/>
    <xf numFmtId="0" fontId="9" fillId="0" borderId="0" xfId="0" applyFont="1" applyAlignment="1">
      <alignment wrapText="1"/>
    </xf>
    <xf numFmtId="165" fontId="9" fillId="0" borderId="0" xfId="1" applyNumberFormat="1" applyFont="1"/>
    <xf numFmtId="0" fontId="8" fillId="2" borderId="25" xfId="0" applyFont="1" applyFill="1" applyBorder="1" applyAlignment="1">
      <alignment horizontal="center" vertical="center" wrapText="1"/>
    </xf>
    <xf numFmtId="165" fontId="8" fillId="2" borderId="25" xfId="1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/>
    </xf>
    <xf numFmtId="9" fontId="9" fillId="0" borderId="3" xfId="2" applyFont="1" applyBorder="1"/>
    <xf numFmtId="164" fontId="9" fillId="0" borderId="3" xfId="1" applyNumberFormat="1" applyFont="1" applyBorder="1"/>
    <xf numFmtId="165" fontId="9" fillId="0" borderId="3" xfId="1" applyNumberFormat="1" applyFont="1" applyBorder="1"/>
    <xf numFmtId="9" fontId="9" fillId="0" borderId="31" xfId="2" applyFont="1" applyBorder="1"/>
    <xf numFmtId="10" fontId="9" fillId="0" borderId="33" xfId="2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/>
    </xf>
    <xf numFmtId="9" fontId="9" fillId="0" borderId="9" xfId="2" applyFont="1" applyBorder="1"/>
    <xf numFmtId="164" fontId="9" fillId="0" borderId="9" xfId="1" applyNumberFormat="1" applyFont="1" applyBorder="1"/>
    <xf numFmtId="165" fontId="9" fillId="0" borderId="9" xfId="1" applyNumberFormat="1" applyFont="1" applyBorder="1"/>
    <xf numFmtId="9" fontId="9" fillId="0" borderId="24" xfId="2" applyFont="1" applyBorder="1"/>
    <xf numFmtId="9" fontId="9" fillId="0" borderId="1" xfId="2" applyFont="1" applyBorder="1"/>
    <xf numFmtId="10" fontId="9" fillId="0" borderId="34" xfId="2" applyNumberFormat="1" applyFont="1" applyBorder="1"/>
    <xf numFmtId="14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9" fontId="8" fillId="0" borderId="1" xfId="2" applyFont="1" applyBorder="1" applyAlignment="1">
      <alignment horizontal="center"/>
    </xf>
    <xf numFmtId="9" fontId="8" fillId="0" borderId="15" xfId="2" applyFont="1" applyBorder="1" applyAlignment="1">
      <alignment horizontal="center"/>
    </xf>
    <xf numFmtId="9" fontId="8" fillId="0" borderId="35" xfId="2" applyFont="1" applyBorder="1" applyAlignment="1">
      <alignment horizontal="center"/>
    </xf>
    <xf numFmtId="164" fontId="9" fillId="0" borderId="1" xfId="1" applyNumberFormat="1" applyFont="1" applyBorder="1"/>
    <xf numFmtId="165" fontId="9" fillId="0" borderId="1" xfId="1" applyNumberFormat="1" applyFont="1" applyBorder="1"/>
    <xf numFmtId="9" fontId="9" fillId="0" borderId="15" xfId="2" applyFont="1" applyBorder="1"/>
    <xf numFmtId="9" fontId="9" fillId="0" borderId="35" xfId="2" applyFont="1" applyBorder="1"/>
    <xf numFmtId="9" fontId="9" fillId="0" borderId="8" xfId="2" applyFont="1" applyBorder="1"/>
    <xf numFmtId="164" fontId="9" fillId="0" borderId="8" xfId="1" applyNumberFormat="1" applyFont="1" applyBorder="1"/>
    <xf numFmtId="165" fontId="9" fillId="0" borderId="8" xfId="1" applyNumberFormat="1" applyFont="1" applyBorder="1"/>
    <xf numFmtId="9" fontId="9" fillId="0" borderId="18" xfId="2" applyFont="1" applyBorder="1"/>
    <xf numFmtId="9" fontId="9" fillId="0" borderId="36" xfId="2" applyFont="1" applyBorder="1"/>
    <xf numFmtId="14" fontId="8" fillId="0" borderId="6" xfId="0" applyNumberFormat="1" applyFont="1" applyBorder="1" applyAlignment="1">
      <alignment horizontal="center"/>
    </xf>
    <xf numFmtId="9" fontId="8" fillId="0" borderId="6" xfId="0" applyNumberFormat="1" applyFont="1" applyBorder="1" applyAlignment="1">
      <alignment horizontal="center"/>
    </xf>
    <xf numFmtId="164" fontId="8" fillId="0" borderId="6" xfId="1" applyNumberFormat="1" applyFont="1" applyBorder="1" applyAlignment="1">
      <alignment horizontal="center"/>
    </xf>
    <xf numFmtId="165" fontId="8" fillId="0" borderId="6" xfId="1" applyNumberFormat="1" applyFont="1" applyBorder="1" applyAlignment="1">
      <alignment horizontal="center"/>
    </xf>
    <xf numFmtId="9" fontId="8" fillId="0" borderId="6" xfId="2" applyFont="1" applyBorder="1" applyAlignment="1">
      <alignment horizontal="center"/>
    </xf>
    <xf numFmtId="9" fontId="8" fillId="0" borderId="32" xfId="2" applyFont="1" applyBorder="1" applyAlignment="1">
      <alignment horizontal="center"/>
    </xf>
    <xf numFmtId="9" fontId="8" fillId="0" borderId="37" xfId="2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9" fontId="9" fillId="0" borderId="21" xfId="2" applyFont="1" applyBorder="1"/>
    <xf numFmtId="9" fontId="9" fillId="0" borderId="5" xfId="2" applyFont="1" applyBorder="1"/>
    <xf numFmtId="9" fontId="8" fillId="0" borderId="5" xfId="2" applyFont="1" applyBorder="1" applyAlignment="1">
      <alignment horizontal="center"/>
    </xf>
    <xf numFmtId="9" fontId="9" fillId="0" borderId="20" xfId="2" applyFont="1" applyBorder="1"/>
    <xf numFmtId="9" fontId="8" fillId="0" borderId="7" xfId="2" applyFont="1" applyBorder="1" applyAlignment="1">
      <alignment horizontal="center"/>
    </xf>
    <xf numFmtId="10" fontId="9" fillId="0" borderId="4" xfId="2" applyNumberFormat="1" applyFont="1" applyBorder="1"/>
    <xf numFmtId="10" fontId="9" fillId="0" borderId="5" xfId="2" applyNumberFormat="1" applyFont="1" applyBorder="1"/>
    <xf numFmtId="9" fontId="9" fillId="0" borderId="4" xfId="2" applyFont="1" applyBorder="1"/>
    <xf numFmtId="166" fontId="9" fillId="0" borderId="5" xfId="2" applyNumberFormat="1" applyFont="1" applyBorder="1"/>
    <xf numFmtId="0" fontId="9" fillId="0" borderId="11" xfId="0" applyFont="1" applyBorder="1" applyAlignment="1">
      <alignment vertical="center"/>
    </xf>
    <xf numFmtId="9" fontId="9" fillId="0" borderId="6" xfId="2" applyFont="1" applyBorder="1"/>
    <xf numFmtId="164" fontId="9" fillId="0" borderId="6" xfId="1" applyNumberFormat="1" applyFont="1" applyBorder="1"/>
    <xf numFmtId="165" fontId="9" fillId="0" borderId="6" xfId="1" applyNumberFormat="1" applyFont="1" applyBorder="1"/>
    <xf numFmtId="9" fontId="9" fillId="0" borderId="7" xfId="2" applyFont="1" applyBorder="1"/>
    <xf numFmtId="0" fontId="8" fillId="2" borderId="2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 applyProtection="1">
      <alignment horizontal="left" wrapText="1"/>
      <protection locked="0"/>
    </xf>
    <xf numFmtId="165" fontId="9" fillId="0" borderId="0" xfId="1" applyNumberFormat="1" applyFont="1" applyProtection="1">
      <protection locked="0"/>
    </xf>
    <xf numFmtId="165" fontId="9" fillId="2" borderId="0" xfId="1" applyNumberFormat="1" applyFont="1" applyFill="1" applyProtection="1"/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5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9" fillId="0" borderId="1" xfId="1" applyNumberFormat="1" applyFont="1" applyBorder="1" applyAlignment="1" applyProtection="1">
      <alignment horizontal="right"/>
      <protection locked="0"/>
    </xf>
    <xf numFmtId="165" fontId="9" fillId="2" borderId="1" xfId="1" applyNumberFormat="1" applyFont="1" applyFill="1" applyBorder="1" applyAlignment="1" applyProtection="1">
      <alignment horizontal="right"/>
    </xf>
    <xf numFmtId="9" fontId="9" fillId="0" borderId="1" xfId="2" applyFont="1" applyBorder="1" applyAlignment="1" applyProtection="1">
      <alignment horizontal="right"/>
      <protection locked="0"/>
    </xf>
    <xf numFmtId="165" fontId="9" fillId="0" borderId="1" xfId="1" applyNumberFormat="1" applyFont="1" applyFill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3" fontId="9" fillId="0" borderId="1" xfId="0" applyNumberFormat="1" applyFont="1" applyBorder="1"/>
    <xf numFmtId="165" fontId="9" fillId="0" borderId="15" xfId="1" applyNumberFormat="1" applyFont="1" applyBorder="1" applyAlignment="1" applyProtection="1">
      <alignment horizontal="right"/>
      <protection locked="0"/>
    </xf>
    <xf numFmtId="43" fontId="9" fillId="0" borderId="15" xfId="1" applyFont="1" applyBorder="1"/>
    <xf numFmtId="43" fontId="9" fillId="0" borderId="17" xfId="1" applyFont="1" applyBorder="1"/>
    <xf numFmtId="165" fontId="9" fillId="0" borderId="17" xfId="1" applyNumberFormat="1" applyFont="1" applyBorder="1" applyAlignment="1" applyProtection="1">
      <alignment horizontal="right"/>
      <protection locked="0"/>
    </xf>
    <xf numFmtId="43" fontId="9" fillId="0" borderId="26" xfId="1" applyFont="1" applyBorder="1"/>
    <xf numFmtId="165" fontId="9" fillId="0" borderId="9" xfId="1" applyNumberFormat="1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5" fillId="0" borderId="0" xfId="0" applyFont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4" fontId="8" fillId="0" borderId="6" xfId="0" applyNumberFormat="1" applyFont="1" applyBorder="1" applyAlignment="1" applyProtection="1">
      <alignment horizontal="center" vertical="center"/>
      <protection locked="0"/>
    </xf>
    <xf numFmtId="14" fontId="8" fillId="0" borderId="7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4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7" fillId="2" borderId="1" xfId="0" applyFont="1" applyFill="1" applyBorder="1" applyAlignment="1">
      <alignment horizontal="center" vertical="center" wrapText="1"/>
    </xf>
    <xf numFmtId="0" fontId="18" fillId="6" borderId="46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5" xfId="0" applyBorder="1"/>
    <xf numFmtId="0" fontId="0" fillId="0" borderId="48" xfId="0" applyBorder="1"/>
    <xf numFmtId="0" fontId="0" fillId="0" borderId="6" xfId="0" applyBorder="1"/>
    <xf numFmtId="0" fontId="0" fillId="0" borderId="7" xfId="0" applyBorder="1"/>
    <xf numFmtId="0" fontId="16" fillId="0" borderId="27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7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5" xfId="0" quotePrefix="1" applyFont="1" applyBorder="1" applyAlignment="1">
      <alignment horizontal="center" vertical="center" wrapText="1"/>
    </xf>
    <xf numFmtId="14" fontId="16" fillId="0" borderId="15" xfId="0" applyNumberFormat="1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43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8" fillId="2" borderId="15" xfId="0" applyFont="1" applyFill="1" applyBorder="1" applyAlignment="1" applyProtection="1">
      <alignment horizontal="center" wrapText="1"/>
      <protection locked="0"/>
    </xf>
    <xf numFmtId="0" fontId="8" fillId="2" borderId="16" xfId="0" applyFont="1" applyFill="1" applyBorder="1" applyAlignment="1" applyProtection="1">
      <alignment horizontal="center" wrapText="1"/>
      <protection locked="0"/>
    </xf>
    <xf numFmtId="0" fontId="8" fillId="2" borderId="17" xfId="0" applyFont="1" applyFill="1" applyBorder="1" applyAlignment="1" applyProtection="1">
      <alignment horizontal="center" wrapText="1"/>
      <protection locked="0"/>
    </xf>
    <xf numFmtId="165" fontId="8" fillId="5" borderId="2" xfId="1" applyNumberFormat="1" applyFont="1" applyFill="1" applyBorder="1" applyAlignment="1" applyProtection="1">
      <alignment horizontal="center" vertical="center" wrapText="1"/>
    </xf>
    <xf numFmtId="165" fontId="8" fillId="5" borderId="9" xfId="1" applyNumberFormat="1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165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3">
    <cellStyle name="Comma 2" xfId="12" xr:uid="{00000000-0005-0000-0000-000000000000}"/>
    <cellStyle name="Millares" xfId="1" builtinId="3"/>
    <cellStyle name="Millares [0]" xfId="4" builtinId="6"/>
    <cellStyle name="Millares [0] 2" xfId="6" xr:uid="{00000000-0005-0000-0000-000003000000}"/>
    <cellStyle name="Millares [0] 3" xfId="11" xr:uid="{00000000-0005-0000-0000-000004000000}"/>
    <cellStyle name="Millares 2" xfId="3" xr:uid="{00000000-0005-0000-0000-000005000000}"/>
    <cellStyle name="Millares 3" xfId="7" xr:uid="{00000000-0005-0000-0000-000006000000}"/>
    <cellStyle name="Millares 4" xfId="9" xr:uid="{00000000-0005-0000-0000-000007000000}"/>
    <cellStyle name="Moneda 3" xfId="5" xr:uid="{00000000-0005-0000-0000-000008000000}"/>
    <cellStyle name="Normal" xfId="0" builtinId="0"/>
    <cellStyle name="Normal 2" xfId="8" xr:uid="{00000000-0005-0000-0000-00000A000000}"/>
    <cellStyle name="Normal 3" xfId="10" xr:uid="{00000000-0005-0000-0000-00000B000000}"/>
    <cellStyle name="Porcentaje" xfId="2" builtinId="5"/>
  </cellStyles>
  <dxfs count="3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52280</xdr:rowOff>
    </xdr:from>
    <xdr:to>
      <xdr:col>2</xdr:col>
      <xdr:colOff>1503546</xdr:colOff>
      <xdr:row>3</xdr:row>
      <xdr:rowOff>285749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1" t="9722" r="12794" b="23738"/>
        <a:stretch/>
      </xdr:blipFill>
      <xdr:spPr bwMode="auto">
        <a:xfrm>
          <a:off x="340178" y="52280"/>
          <a:ext cx="2265547" cy="12540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53034</xdr:colOff>
      <xdr:row>0</xdr:row>
      <xdr:rowOff>25066</xdr:rowOff>
    </xdr:from>
    <xdr:to>
      <xdr:col>3</xdr:col>
      <xdr:colOff>7414</xdr:colOff>
      <xdr:row>2</xdr:row>
      <xdr:rowOff>270712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1" t="9722" r="12794" b="23738"/>
        <a:stretch/>
      </xdr:blipFill>
      <xdr:spPr bwMode="auto">
        <a:xfrm>
          <a:off x="1148409" y="25066"/>
          <a:ext cx="1668880" cy="9413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97179</xdr:colOff>
      <xdr:row>0</xdr:row>
      <xdr:rowOff>47477</xdr:rowOff>
    </xdr:from>
    <xdr:to>
      <xdr:col>2</xdr:col>
      <xdr:colOff>1266264</xdr:colOff>
      <xdr:row>3</xdr:row>
      <xdr:rowOff>268939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1" t="9722" r="12794" b="23738"/>
        <a:stretch/>
      </xdr:blipFill>
      <xdr:spPr bwMode="auto">
        <a:xfrm>
          <a:off x="97179" y="47477"/>
          <a:ext cx="2267261" cy="1263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147423</xdr:colOff>
      <xdr:row>0</xdr:row>
      <xdr:rowOff>138708</xdr:rowOff>
    </xdr:from>
    <xdr:to>
      <xdr:col>1</xdr:col>
      <xdr:colOff>1676399</xdr:colOff>
      <xdr:row>3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1" t="9722" r="12794" b="23738"/>
        <a:stretch/>
      </xdr:blipFill>
      <xdr:spPr bwMode="auto">
        <a:xfrm>
          <a:off x="147423" y="138708"/>
          <a:ext cx="1824251" cy="11376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reff\Desktop\Downloads\Matriz%20seguimiento%20inspecciones%20Operati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rodriguez\AppData\Local\Microsoft\Windows\INetCache\Content.Outlook\4SXBOLRT\Anexo%2010.%20Plantilla%20Ergonomia%202019%20en%20blanco%20(7)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va"/>
      <sheetName val="Hoja2"/>
      <sheetName val="Hoja3"/>
    </sheetNames>
    <sheetDataSet>
      <sheetData sheetId="0"/>
      <sheetData sheetId="1">
        <row r="4">
          <cell r="A4" t="str">
            <v>AMBIENTE</v>
          </cell>
        </row>
        <row r="5">
          <cell r="A5" t="str">
            <v>POSTURA</v>
          </cell>
        </row>
        <row r="6">
          <cell r="A6" t="str">
            <v>MOVIMIENTOS</v>
          </cell>
        </row>
        <row r="7">
          <cell r="A7" t="str">
            <v>FUERZA</v>
          </cell>
        </row>
        <row r="8">
          <cell r="A8" t="str">
            <v>MENTAL</v>
          </cell>
        </row>
        <row r="9">
          <cell r="A9" t="str">
            <v>CONDICIONES_DEL_PUESTO_DE_TRABAJO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 Inicial"/>
      <sheetName val="Inspección Operativa"/>
      <sheetName val="Base Datos Inspeccion Operativo"/>
      <sheetName val="Encuesta sintomatologia"/>
      <sheetName val="Base Datos síntomas operativo"/>
      <sheetName val="Base Datos Inspeccion VDT"/>
      <sheetName val="Percepción del Riesgo"/>
      <sheetName val="BD Percepción Riesgo"/>
      <sheetName val="Valoración osteomuscular"/>
      <sheetName val="Base Valoración"/>
      <sheetName val="Preliminar VO"/>
      <sheetName val="Informe Valoración"/>
      <sheetName val="Seguimiento Operativa"/>
      <sheetName val="Seguimiento VDT"/>
      <sheetName val="Formato Recomendaciones"/>
      <sheetName val="Base Datos Recomendaciones"/>
      <sheetName val="Base Consolidación de Datos"/>
      <sheetName val="Informe Edad y Genero"/>
      <sheetName val="lateralidad"/>
      <sheetName val="Informe por Procesos"/>
      <sheetName val="Inf. Antiguedad cargo"/>
      <sheetName val="Inf. Antiguedad Empresa "/>
      <sheetName val="Informe Indice Masa Corporal"/>
      <sheetName val="Inf. Encuesta sintomas persona"/>
      <sheetName val="Informe Miembros Superiores"/>
      <sheetName val="Informe Columna Vertebral"/>
      <sheetName val="Informe Miembros Inferiores"/>
      <sheetName val="Informe Valoraciones Inspección"/>
      <sheetName val="riesgo carga fisica estatica"/>
      <sheetName val="riesgo carga fisica por mov "/>
      <sheetName val="riesgo carga fisica por esfuer"/>
      <sheetName val="riesgo carga MENTAL "/>
      <sheetName val="Informe Organización Trabajo"/>
      <sheetName val="CONDICIONES  puesto "/>
      <sheetName val="Informe percepcion del riesgo"/>
      <sheetName val="INF INDIV SINTOMAS"/>
      <sheetName val="INF INDIV MMSS"/>
      <sheetName val="INF INDIV COLUMNA"/>
      <sheetName val="INF INDIV MMII"/>
      <sheetName val="INF INDIV IMC"/>
      <sheetName val="INF INDIV INSPECCIONES"/>
      <sheetName val="Datos"/>
      <sheetName val="Consolidado Inspecciones"/>
      <sheetName val="Anexo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1">
          <cell r="D1" t="str">
            <v>Inspección Operativa</v>
          </cell>
        </row>
        <row r="2">
          <cell r="D2" t="str">
            <v>Encuesta Sintomatología</v>
          </cell>
        </row>
        <row r="3">
          <cell r="D3" t="str">
            <v>Inspección VDT</v>
          </cell>
          <cell r="AD3" t="str">
            <v>Cervical</v>
          </cell>
        </row>
        <row r="4">
          <cell r="D4" t="str">
            <v>Percepación del Riesgo</v>
          </cell>
          <cell r="AD4" t="str">
            <v>Dorsal</v>
          </cell>
        </row>
        <row r="5">
          <cell r="D5" t="str">
            <v>Formato Recomendaciones</v>
          </cell>
          <cell r="AD5" t="str">
            <v>Lumbar</v>
          </cell>
        </row>
        <row r="6">
          <cell r="AD6" t="str">
            <v>Hombre</v>
          </cell>
        </row>
        <row r="7">
          <cell r="AD7" t="str">
            <v>Codo</v>
          </cell>
        </row>
        <row r="8">
          <cell r="AD8" t="str">
            <v>Muñeca</v>
          </cell>
        </row>
        <row r="9">
          <cell r="AD9" t="str">
            <v>Cadera</v>
          </cell>
        </row>
        <row r="10">
          <cell r="AD10" t="str">
            <v>Rodilla</v>
          </cell>
        </row>
        <row r="11">
          <cell r="AD11" t="str">
            <v>Cuello de Pie</v>
          </cell>
        </row>
        <row r="12">
          <cell r="AD12" t="str">
            <v>Pie</v>
          </cell>
        </row>
        <row r="15">
          <cell r="B15" t="str">
            <v>Empresa</v>
          </cell>
        </row>
        <row r="16">
          <cell r="B16" t="str">
            <v>ARP - Empresa</v>
          </cell>
        </row>
        <row r="17">
          <cell r="B17" t="str">
            <v>ARP</v>
          </cell>
        </row>
      </sheetData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showGridLines="0" tabSelected="1" zoomScale="70" zoomScaleNormal="70" workbookViewId="0">
      <pane xSplit="3" ySplit="6" topLeftCell="D7" activePane="bottomRight" state="frozen"/>
      <selection pane="topRight" activeCell="D1" sqref="D1"/>
      <selection pane="bottomLeft" activeCell="A3" sqref="A3"/>
      <selection pane="bottomRight" sqref="A1:C4"/>
    </sheetView>
  </sheetViews>
  <sheetFormatPr baseColWidth="10" defaultColWidth="11.5703125" defaultRowHeight="14.25" x14ac:dyDescent="0.2"/>
  <cols>
    <col min="1" max="1" width="4.85546875" style="8" customWidth="1"/>
    <col min="2" max="2" width="11.5703125" style="9"/>
    <col min="3" max="3" width="28.5703125" style="9" customWidth="1"/>
    <col min="4" max="4" width="15.140625" style="9" bestFit="1" customWidth="1"/>
    <col min="5" max="5" width="9.140625" style="9" customWidth="1"/>
    <col min="6" max="7" width="28.5703125" style="9" customWidth="1"/>
    <col min="8" max="8" width="21.28515625" style="9" bestFit="1" customWidth="1"/>
    <col min="9" max="9" width="21.42578125" style="9" bestFit="1" customWidth="1"/>
    <col min="10" max="10" width="28.5703125" style="9" customWidth="1"/>
    <col min="11" max="11" width="11.85546875" style="9" customWidth="1"/>
    <col min="12" max="12" width="14.5703125" style="9" bestFit="1" customWidth="1"/>
    <col min="13" max="19" width="11.5703125" style="9"/>
    <col min="20" max="21" width="11.5703125" style="9" customWidth="1"/>
    <col min="22" max="22" width="13" style="9" customWidth="1"/>
    <col min="23" max="23" width="11.5703125" style="9" customWidth="1"/>
    <col min="24" max="24" width="13" style="9" customWidth="1"/>
    <col min="25" max="16384" width="11.5703125" style="9"/>
  </cols>
  <sheetData>
    <row r="1" spans="1:24" ht="27" customHeight="1" x14ac:dyDescent="0.2">
      <c r="A1" s="158"/>
      <c r="B1" s="158"/>
      <c r="C1" s="158"/>
      <c r="D1" s="163" t="s">
        <v>87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5"/>
      <c r="U1" s="159" t="s">
        <v>98</v>
      </c>
      <c r="V1" s="160"/>
      <c r="W1" s="159" t="s">
        <v>100</v>
      </c>
      <c r="X1" s="160"/>
    </row>
    <row r="2" spans="1:24" ht="27" customHeight="1" x14ac:dyDescent="0.2">
      <c r="A2" s="158"/>
      <c r="B2" s="158"/>
      <c r="C2" s="158"/>
      <c r="D2" s="166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8"/>
      <c r="U2" s="159" t="s">
        <v>90</v>
      </c>
      <c r="V2" s="160"/>
      <c r="W2" s="161" t="s">
        <v>101</v>
      </c>
      <c r="X2" s="160"/>
    </row>
    <row r="3" spans="1:24" ht="27" customHeight="1" x14ac:dyDescent="0.2">
      <c r="A3" s="158"/>
      <c r="B3" s="158"/>
      <c r="C3" s="158"/>
      <c r="D3" s="169" t="s">
        <v>88</v>
      </c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1"/>
      <c r="U3" s="159" t="s">
        <v>85</v>
      </c>
      <c r="V3" s="160"/>
      <c r="W3" s="162">
        <v>45839</v>
      </c>
      <c r="X3" s="160"/>
    </row>
    <row r="4" spans="1:24" ht="27" customHeight="1" x14ac:dyDescent="0.2">
      <c r="A4" s="158"/>
      <c r="B4" s="158"/>
      <c r="C4" s="158"/>
      <c r="D4" s="172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4"/>
      <c r="U4" s="159" t="s">
        <v>99</v>
      </c>
      <c r="V4" s="160"/>
      <c r="W4" s="159" t="s">
        <v>102</v>
      </c>
      <c r="X4" s="160"/>
    </row>
    <row r="5" spans="1:24" ht="8.25" customHeight="1" x14ac:dyDescent="0.2"/>
    <row r="6" spans="1:24" s="21" customFormat="1" x14ac:dyDescent="0.2">
      <c r="A6" s="11" t="s">
        <v>39</v>
      </c>
      <c r="B6" s="11" t="s">
        <v>38</v>
      </c>
      <c r="C6" s="11" t="s">
        <v>33</v>
      </c>
      <c r="D6" s="11" t="s">
        <v>71</v>
      </c>
      <c r="E6" s="11" t="s">
        <v>72</v>
      </c>
      <c r="F6" s="11" t="s">
        <v>73</v>
      </c>
      <c r="G6" s="11" t="s">
        <v>74</v>
      </c>
      <c r="H6" s="11" t="s">
        <v>75</v>
      </c>
      <c r="I6" s="11" t="s">
        <v>76</v>
      </c>
      <c r="J6" s="11" t="s">
        <v>77</v>
      </c>
      <c r="K6" s="175" t="s">
        <v>69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</row>
    <row r="7" spans="1:24" s="22" customFormat="1" ht="45.75" customHeight="1" thickBot="1" x14ac:dyDescent="0.3">
      <c r="A7" s="12" t="s">
        <v>68</v>
      </c>
      <c r="B7" s="13"/>
      <c r="C7" s="13"/>
      <c r="D7" s="13"/>
      <c r="E7" s="13"/>
      <c r="F7" s="13"/>
      <c r="G7" s="13"/>
      <c r="H7" s="13"/>
      <c r="I7" s="13"/>
      <c r="J7" s="13"/>
      <c r="K7" s="14" t="s">
        <v>83</v>
      </c>
      <c r="L7" s="15" t="s">
        <v>84</v>
      </c>
      <c r="M7" s="16" t="s">
        <v>61</v>
      </c>
      <c r="N7" s="16" t="s">
        <v>62</v>
      </c>
      <c r="O7" s="16" t="s">
        <v>63</v>
      </c>
      <c r="P7" s="16" t="s">
        <v>64</v>
      </c>
      <c r="Q7" s="16" t="s">
        <v>65</v>
      </c>
      <c r="R7" s="16" t="s">
        <v>66</v>
      </c>
      <c r="S7" s="16" t="s">
        <v>67</v>
      </c>
      <c r="T7" s="16" t="s">
        <v>78</v>
      </c>
      <c r="U7" s="16" t="s">
        <v>79</v>
      </c>
      <c r="V7" s="16" t="s">
        <v>80</v>
      </c>
      <c r="W7" s="16" t="s">
        <v>81</v>
      </c>
      <c r="X7" s="17" t="s">
        <v>82</v>
      </c>
    </row>
    <row r="8" spans="1:24" x14ac:dyDescent="0.2">
      <c r="A8" s="23">
        <v>1</v>
      </c>
      <c r="B8" s="24"/>
      <c r="C8" s="24"/>
      <c r="D8" s="24"/>
      <c r="E8" s="24"/>
      <c r="F8" s="24"/>
      <c r="G8" s="24"/>
      <c r="H8" s="24"/>
      <c r="I8" s="24"/>
      <c r="J8" s="25"/>
      <c r="K8" s="26"/>
      <c r="L8" s="26"/>
      <c r="M8" s="27"/>
      <c r="N8" s="27"/>
      <c r="O8" s="27"/>
      <c r="P8" s="28"/>
      <c r="Q8" s="27"/>
      <c r="R8" s="27"/>
      <c r="S8" s="28"/>
      <c r="T8" s="29"/>
      <c r="U8" s="29"/>
      <c r="V8" s="29"/>
      <c r="W8" s="29"/>
      <c r="X8" s="30"/>
    </row>
    <row r="9" spans="1:24" x14ac:dyDescent="0.2">
      <c r="A9" s="6">
        <v>2</v>
      </c>
      <c r="B9" s="10"/>
      <c r="C9" s="10"/>
      <c r="D9" s="10"/>
      <c r="E9" s="10"/>
      <c r="F9" s="10"/>
      <c r="G9" s="10"/>
      <c r="H9" s="10"/>
      <c r="I9" s="10"/>
      <c r="J9" s="31"/>
      <c r="K9" s="32"/>
      <c r="L9" s="32"/>
      <c r="M9" s="33"/>
      <c r="N9" s="33"/>
      <c r="O9" s="33"/>
      <c r="P9" s="33"/>
      <c r="Q9" s="33"/>
      <c r="R9" s="33"/>
      <c r="S9" s="33"/>
      <c r="T9" s="7"/>
      <c r="U9" s="7"/>
      <c r="V9" s="7"/>
      <c r="W9" s="7"/>
      <c r="X9" s="7"/>
    </row>
    <row r="10" spans="1:24" x14ac:dyDescent="0.2">
      <c r="A10" s="6">
        <v>3</v>
      </c>
      <c r="B10" s="10"/>
      <c r="C10" s="10"/>
      <c r="D10" s="10"/>
      <c r="E10" s="10"/>
      <c r="F10" s="10"/>
      <c r="G10" s="10"/>
      <c r="H10" s="10"/>
      <c r="I10" s="10"/>
      <c r="J10" s="31"/>
      <c r="K10" s="32"/>
      <c r="L10" s="32"/>
      <c r="M10" s="33"/>
      <c r="N10" s="33"/>
      <c r="O10" s="33"/>
      <c r="P10" s="33"/>
      <c r="Q10" s="33"/>
      <c r="R10" s="33"/>
      <c r="S10" s="33"/>
      <c r="T10" s="7"/>
      <c r="U10" s="7"/>
      <c r="V10" s="7"/>
      <c r="W10" s="7"/>
      <c r="X10" s="7"/>
    </row>
    <row r="11" spans="1:24" x14ac:dyDescent="0.2">
      <c r="A11" s="6">
        <v>4</v>
      </c>
      <c r="B11" s="10"/>
      <c r="C11" s="10"/>
      <c r="D11" s="10"/>
      <c r="E11" s="10"/>
      <c r="F11" s="10"/>
      <c r="G11" s="10"/>
      <c r="H11" s="10"/>
      <c r="I11" s="10"/>
      <c r="J11" s="31"/>
      <c r="K11" s="32"/>
      <c r="L11" s="32"/>
      <c r="M11" s="33"/>
      <c r="N11" s="33"/>
      <c r="O11" s="33"/>
      <c r="P11" s="33"/>
      <c r="Q11" s="33"/>
      <c r="R11" s="33"/>
      <c r="S11" s="33"/>
      <c r="T11" s="7"/>
      <c r="U11" s="7"/>
      <c r="V11" s="7"/>
      <c r="W11" s="7"/>
      <c r="X11" s="7"/>
    </row>
    <row r="12" spans="1:24" x14ac:dyDescent="0.2">
      <c r="A12" s="6">
        <v>5</v>
      </c>
      <c r="B12" s="10"/>
      <c r="C12" s="10"/>
      <c r="D12" s="10"/>
      <c r="E12" s="10"/>
      <c r="F12" s="10"/>
      <c r="G12" s="10"/>
      <c r="H12" s="10"/>
      <c r="I12" s="10"/>
      <c r="J12" s="31"/>
      <c r="K12" s="32"/>
      <c r="L12" s="32"/>
      <c r="M12" s="33"/>
      <c r="N12" s="33"/>
      <c r="O12" s="33"/>
      <c r="P12" s="33"/>
      <c r="Q12" s="33"/>
      <c r="R12" s="33"/>
      <c r="S12" s="33"/>
      <c r="T12" s="7"/>
      <c r="U12" s="7"/>
      <c r="V12" s="7"/>
      <c r="W12" s="7"/>
      <c r="X12" s="7"/>
    </row>
    <row r="13" spans="1:24" x14ac:dyDescent="0.2">
      <c r="A13" s="6">
        <v>6</v>
      </c>
      <c r="B13" s="10"/>
      <c r="C13" s="10"/>
      <c r="D13" s="10"/>
      <c r="E13" s="10"/>
      <c r="F13" s="10"/>
      <c r="G13" s="10"/>
      <c r="H13" s="10"/>
      <c r="I13" s="10"/>
      <c r="J13" s="31"/>
      <c r="K13" s="32"/>
      <c r="L13" s="32"/>
      <c r="M13" s="33"/>
      <c r="N13" s="33"/>
      <c r="O13" s="33"/>
      <c r="P13" s="33"/>
      <c r="Q13" s="33"/>
      <c r="R13" s="33"/>
      <c r="S13" s="33"/>
      <c r="T13" s="7"/>
      <c r="U13" s="7"/>
      <c r="V13" s="7"/>
      <c r="W13" s="7"/>
      <c r="X13" s="7"/>
    </row>
    <row r="14" spans="1:24" x14ac:dyDescent="0.2">
      <c r="A14" s="6">
        <v>7</v>
      </c>
      <c r="B14" s="10"/>
      <c r="C14" s="10"/>
      <c r="D14" s="10"/>
      <c r="E14" s="10"/>
      <c r="F14" s="10"/>
      <c r="G14" s="10"/>
      <c r="H14" s="10"/>
      <c r="I14" s="10"/>
      <c r="J14" s="31"/>
      <c r="K14" s="32"/>
      <c r="L14" s="32"/>
      <c r="M14" s="33"/>
      <c r="N14" s="33"/>
      <c r="O14" s="33"/>
      <c r="P14" s="33"/>
      <c r="Q14" s="33"/>
      <c r="R14" s="33"/>
      <c r="S14" s="33"/>
      <c r="T14" s="7"/>
      <c r="U14" s="7"/>
      <c r="V14" s="7"/>
      <c r="W14" s="7"/>
      <c r="X14" s="7"/>
    </row>
    <row r="15" spans="1:24" x14ac:dyDescent="0.2">
      <c r="A15" s="6">
        <v>8</v>
      </c>
      <c r="B15" s="10"/>
      <c r="C15" s="10"/>
      <c r="D15" s="10"/>
      <c r="E15" s="10"/>
      <c r="F15" s="10"/>
      <c r="G15" s="10"/>
      <c r="H15" s="10"/>
      <c r="I15" s="10"/>
      <c r="J15" s="31"/>
      <c r="K15" s="32"/>
      <c r="L15" s="32"/>
      <c r="M15" s="33"/>
      <c r="N15" s="33"/>
      <c r="O15" s="33"/>
      <c r="P15" s="33"/>
      <c r="Q15" s="33"/>
      <c r="R15" s="33"/>
      <c r="S15" s="33"/>
      <c r="T15" s="7"/>
      <c r="U15" s="7"/>
      <c r="V15" s="7"/>
      <c r="W15" s="7"/>
      <c r="X15" s="7"/>
    </row>
    <row r="16" spans="1:24" x14ac:dyDescent="0.2">
      <c r="A16" s="6">
        <v>9</v>
      </c>
      <c r="B16" s="10"/>
      <c r="C16" s="10"/>
      <c r="D16" s="10"/>
      <c r="E16" s="10"/>
      <c r="F16" s="10"/>
      <c r="G16" s="10"/>
      <c r="H16" s="10"/>
      <c r="I16" s="10"/>
      <c r="J16" s="31"/>
      <c r="K16" s="32"/>
      <c r="L16" s="32"/>
      <c r="M16" s="33"/>
      <c r="N16" s="33"/>
      <c r="O16" s="33"/>
      <c r="P16" s="33"/>
      <c r="Q16" s="33"/>
      <c r="R16" s="33"/>
      <c r="S16" s="33"/>
      <c r="T16" s="7"/>
      <c r="U16" s="7"/>
      <c r="V16" s="7"/>
      <c r="W16" s="7"/>
      <c r="X16" s="7"/>
    </row>
    <row r="17" spans="1:24" x14ac:dyDescent="0.2">
      <c r="A17" s="6">
        <v>10</v>
      </c>
      <c r="B17" s="10"/>
      <c r="C17" s="10"/>
      <c r="D17" s="10"/>
      <c r="E17" s="10"/>
      <c r="F17" s="10"/>
      <c r="G17" s="10"/>
      <c r="H17" s="10"/>
      <c r="I17" s="10"/>
      <c r="J17" s="31"/>
      <c r="K17" s="32"/>
      <c r="L17" s="32"/>
      <c r="M17" s="33"/>
      <c r="N17" s="33"/>
      <c r="O17" s="33"/>
      <c r="P17" s="33"/>
      <c r="Q17" s="33"/>
      <c r="R17" s="33"/>
      <c r="S17" s="33"/>
      <c r="T17" s="7"/>
      <c r="U17" s="7"/>
      <c r="V17" s="7"/>
      <c r="W17" s="7"/>
      <c r="X17" s="7"/>
    </row>
    <row r="18" spans="1:24" x14ac:dyDescent="0.2">
      <c r="A18" s="6">
        <v>11</v>
      </c>
      <c r="B18" s="10"/>
      <c r="C18" s="10"/>
      <c r="D18" s="10"/>
      <c r="E18" s="10"/>
      <c r="F18" s="10"/>
      <c r="G18" s="10"/>
      <c r="H18" s="10"/>
      <c r="I18" s="10"/>
      <c r="J18" s="31"/>
      <c r="K18" s="32"/>
      <c r="L18" s="32"/>
      <c r="M18" s="33"/>
      <c r="N18" s="33"/>
      <c r="O18" s="33"/>
      <c r="P18" s="33"/>
      <c r="Q18" s="33"/>
      <c r="R18" s="33"/>
      <c r="S18" s="33"/>
      <c r="T18" s="7"/>
      <c r="U18" s="7"/>
      <c r="V18" s="7"/>
      <c r="W18" s="7"/>
      <c r="X18" s="7"/>
    </row>
    <row r="19" spans="1:24" x14ac:dyDescent="0.2">
      <c r="A19" s="6">
        <v>12</v>
      </c>
      <c r="B19" s="10"/>
      <c r="C19" s="10"/>
      <c r="D19" s="10"/>
      <c r="E19" s="10"/>
      <c r="F19" s="10"/>
      <c r="G19" s="10"/>
      <c r="H19" s="10"/>
      <c r="I19" s="10"/>
      <c r="J19" s="31"/>
      <c r="K19" s="32"/>
      <c r="L19" s="32"/>
      <c r="M19" s="33"/>
      <c r="N19" s="33"/>
      <c r="O19" s="33"/>
      <c r="P19" s="33"/>
      <c r="Q19" s="33"/>
      <c r="R19" s="33"/>
      <c r="S19" s="33"/>
      <c r="T19" s="7"/>
      <c r="U19" s="7"/>
      <c r="V19" s="7"/>
      <c r="W19" s="7"/>
      <c r="X19" s="7"/>
    </row>
    <row r="20" spans="1:24" x14ac:dyDescent="0.2">
      <c r="A20" s="6">
        <v>13</v>
      </c>
      <c r="B20" s="10"/>
      <c r="C20" s="10"/>
      <c r="D20" s="10"/>
      <c r="E20" s="10"/>
      <c r="F20" s="10"/>
      <c r="G20" s="10"/>
      <c r="H20" s="10"/>
      <c r="I20" s="10"/>
      <c r="J20" s="31"/>
      <c r="K20" s="32"/>
      <c r="L20" s="32"/>
      <c r="M20" s="33"/>
      <c r="N20" s="33"/>
      <c r="O20" s="33"/>
      <c r="P20" s="33"/>
      <c r="Q20" s="33"/>
      <c r="R20" s="33"/>
      <c r="S20" s="33"/>
      <c r="T20" s="7"/>
      <c r="U20" s="7"/>
      <c r="V20" s="7"/>
      <c r="W20" s="7"/>
      <c r="X20" s="7"/>
    </row>
    <row r="21" spans="1:24" x14ac:dyDescent="0.2">
      <c r="A21" s="6">
        <v>14</v>
      </c>
      <c r="B21" s="10"/>
      <c r="C21" s="10"/>
      <c r="D21" s="10"/>
      <c r="E21" s="10"/>
      <c r="F21" s="10"/>
      <c r="G21" s="10"/>
      <c r="H21" s="10"/>
      <c r="I21" s="10"/>
      <c r="J21" s="31"/>
      <c r="K21" s="32"/>
      <c r="L21" s="32"/>
      <c r="M21" s="33"/>
      <c r="N21" s="33"/>
      <c r="O21" s="33"/>
      <c r="P21" s="33"/>
      <c r="Q21" s="33"/>
      <c r="R21" s="33"/>
      <c r="S21" s="33"/>
      <c r="T21" s="7"/>
      <c r="U21" s="7"/>
      <c r="V21" s="7"/>
      <c r="W21" s="7"/>
      <c r="X21" s="7"/>
    </row>
    <row r="22" spans="1:24" x14ac:dyDescent="0.2">
      <c r="A22" s="6">
        <v>15</v>
      </c>
      <c r="B22" s="10"/>
      <c r="C22" s="10"/>
      <c r="D22" s="10"/>
      <c r="E22" s="10"/>
      <c r="F22" s="10"/>
      <c r="G22" s="10"/>
      <c r="H22" s="34"/>
      <c r="I22" s="34"/>
      <c r="J22" s="31"/>
      <c r="K22" s="32"/>
      <c r="L22" s="32"/>
      <c r="M22" s="33"/>
      <c r="N22" s="33"/>
      <c r="O22" s="33"/>
      <c r="P22" s="33"/>
      <c r="Q22" s="33"/>
      <c r="R22" s="33"/>
      <c r="S22" s="33"/>
      <c r="T22" s="7"/>
      <c r="U22" s="7"/>
      <c r="V22" s="7"/>
      <c r="W22" s="7"/>
      <c r="X22" s="7"/>
    </row>
    <row r="23" spans="1:24" x14ac:dyDescent="0.2">
      <c r="A23" s="6">
        <v>16</v>
      </c>
      <c r="B23" s="10"/>
      <c r="C23" s="10"/>
      <c r="D23" s="10"/>
      <c r="E23" s="10"/>
      <c r="F23" s="10"/>
      <c r="G23" s="10"/>
      <c r="H23" s="34"/>
      <c r="I23" s="34"/>
      <c r="J23" s="31"/>
      <c r="K23" s="32"/>
      <c r="L23" s="32"/>
      <c r="M23" s="33"/>
      <c r="N23" s="33"/>
      <c r="O23" s="33"/>
      <c r="P23" s="33"/>
      <c r="Q23" s="33"/>
      <c r="R23" s="33"/>
      <c r="S23" s="33"/>
      <c r="T23" s="7"/>
      <c r="U23" s="7"/>
      <c r="V23" s="7"/>
      <c r="W23" s="7"/>
      <c r="X23" s="7"/>
    </row>
    <row r="24" spans="1:24" x14ac:dyDescent="0.2">
      <c r="A24" s="6">
        <v>17</v>
      </c>
      <c r="B24" s="10"/>
      <c r="C24" s="10"/>
      <c r="D24" s="10"/>
      <c r="E24" s="10"/>
      <c r="F24" s="10"/>
      <c r="G24" s="10"/>
      <c r="H24" s="34"/>
      <c r="I24" s="34"/>
      <c r="J24" s="31"/>
      <c r="K24" s="32"/>
      <c r="L24" s="32"/>
      <c r="M24" s="33"/>
      <c r="N24" s="33"/>
      <c r="O24" s="33"/>
      <c r="P24" s="33"/>
      <c r="Q24" s="33"/>
      <c r="R24" s="33"/>
      <c r="S24" s="33"/>
      <c r="T24" s="7"/>
      <c r="U24" s="7"/>
      <c r="V24" s="7"/>
      <c r="W24" s="7"/>
      <c r="X24" s="7"/>
    </row>
    <row r="25" spans="1:24" x14ac:dyDescent="0.2">
      <c r="A25" s="6">
        <v>18</v>
      </c>
      <c r="B25" s="10"/>
      <c r="C25" s="10"/>
      <c r="D25" s="10"/>
      <c r="E25" s="10"/>
      <c r="F25" s="10"/>
      <c r="G25" s="10"/>
      <c r="H25" s="34"/>
      <c r="I25" s="34"/>
      <c r="J25" s="31"/>
      <c r="K25" s="32"/>
      <c r="L25" s="32"/>
      <c r="M25" s="33"/>
      <c r="N25" s="33"/>
      <c r="O25" s="33"/>
      <c r="P25" s="33"/>
      <c r="Q25" s="33"/>
      <c r="R25" s="33"/>
      <c r="S25" s="33"/>
      <c r="T25" s="7"/>
      <c r="U25" s="7"/>
      <c r="V25" s="7"/>
      <c r="W25" s="7"/>
      <c r="X25" s="7"/>
    </row>
    <row r="26" spans="1:24" x14ac:dyDescent="0.2">
      <c r="A26" s="6">
        <v>19</v>
      </c>
      <c r="B26" s="10"/>
      <c r="C26" s="10"/>
      <c r="D26" s="10"/>
      <c r="E26" s="10"/>
      <c r="F26" s="10"/>
      <c r="G26" s="10"/>
      <c r="H26" s="34"/>
      <c r="I26" s="34"/>
      <c r="J26" s="31"/>
      <c r="K26" s="32"/>
      <c r="L26" s="32"/>
      <c r="M26" s="33"/>
      <c r="N26" s="33"/>
      <c r="O26" s="33"/>
      <c r="P26" s="33"/>
      <c r="Q26" s="33"/>
      <c r="R26" s="33"/>
      <c r="S26" s="33"/>
      <c r="T26" s="7"/>
      <c r="U26" s="7"/>
      <c r="V26" s="7"/>
      <c r="W26" s="7"/>
      <c r="X26" s="7"/>
    </row>
    <row r="27" spans="1:24" x14ac:dyDescent="0.2">
      <c r="A27" s="6">
        <v>20</v>
      </c>
      <c r="B27" s="10"/>
      <c r="C27" s="10"/>
      <c r="D27" s="10"/>
      <c r="E27" s="10"/>
      <c r="F27" s="10"/>
      <c r="G27" s="10"/>
      <c r="H27" s="34"/>
      <c r="I27" s="34"/>
      <c r="J27" s="31"/>
      <c r="K27" s="32"/>
      <c r="L27" s="32"/>
      <c r="M27" s="33"/>
      <c r="N27" s="33"/>
      <c r="O27" s="33"/>
      <c r="P27" s="33"/>
      <c r="Q27" s="33"/>
      <c r="R27" s="33"/>
      <c r="S27" s="33"/>
      <c r="T27" s="7"/>
      <c r="U27" s="7"/>
      <c r="V27" s="7"/>
      <c r="W27" s="7"/>
      <c r="X27" s="7"/>
    </row>
    <row r="28" spans="1:24" x14ac:dyDescent="0.2">
      <c r="A28" s="6">
        <v>21</v>
      </c>
      <c r="B28" s="10"/>
      <c r="C28" s="10"/>
      <c r="D28" s="10"/>
      <c r="E28" s="10"/>
      <c r="F28" s="10"/>
      <c r="G28" s="10"/>
      <c r="H28" s="10"/>
      <c r="I28" s="35"/>
      <c r="J28" s="10"/>
      <c r="K28" s="7"/>
      <c r="L28" s="7"/>
      <c r="M28" s="36"/>
      <c r="N28" s="36"/>
      <c r="O28" s="36"/>
      <c r="P28" s="36"/>
      <c r="Q28" s="36"/>
      <c r="R28" s="36"/>
      <c r="S28" s="36"/>
      <c r="T28" s="37"/>
      <c r="U28" s="37"/>
      <c r="V28" s="37"/>
      <c r="W28" s="37"/>
      <c r="X28" s="37"/>
    </row>
    <row r="29" spans="1:24" x14ac:dyDescent="0.2">
      <c r="A29" s="6">
        <v>22</v>
      </c>
      <c r="B29" s="10"/>
      <c r="C29" s="10"/>
      <c r="D29" s="10"/>
      <c r="E29" s="10"/>
      <c r="F29" s="10"/>
      <c r="G29" s="10"/>
      <c r="H29" s="10"/>
      <c r="I29" s="10"/>
      <c r="J29" s="10"/>
      <c r="K29" s="7"/>
      <c r="L29" s="7"/>
      <c r="M29" s="36"/>
      <c r="N29" s="36"/>
      <c r="O29" s="36"/>
      <c r="P29" s="36"/>
      <c r="Q29" s="36"/>
      <c r="R29" s="36"/>
      <c r="S29" s="36"/>
      <c r="T29" s="37"/>
      <c r="U29" s="37"/>
      <c r="V29" s="37"/>
      <c r="W29" s="37"/>
      <c r="X29" s="37"/>
    </row>
    <row r="30" spans="1:24" x14ac:dyDescent="0.2">
      <c r="A30" s="6">
        <v>23</v>
      </c>
      <c r="B30" s="10"/>
      <c r="C30" s="10"/>
      <c r="D30" s="10"/>
      <c r="E30" s="10"/>
      <c r="F30" s="10"/>
      <c r="G30" s="10"/>
      <c r="H30" s="10"/>
      <c r="I30" s="10"/>
      <c r="J30" s="10"/>
      <c r="K30" s="7"/>
      <c r="L30" s="7"/>
      <c r="M30" s="36"/>
      <c r="N30" s="36"/>
      <c r="O30" s="36"/>
      <c r="P30" s="36"/>
      <c r="Q30" s="36"/>
      <c r="R30" s="36"/>
      <c r="S30" s="36"/>
      <c r="T30" s="37"/>
      <c r="U30" s="37"/>
      <c r="V30" s="37"/>
      <c r="W30" s="37"/>
      <c r="X30" s="37"/>
    </row>
    <row r="31" spans="1:24" x14ac:dyDescent="0.2">
      <c r="A31" s="6">
        <v>24</v>
      </c>
      <c r="B31" s="10"/>
      <c r="C31" s="10"/>
      <c r="D31" s="10"/>
      <c r="E31" s="10"/>
      <c r="F31" s="10"/>
      <c r="G31" s="10"/>
      <c r="H31" s="10"/>
      <c r="I31" s="10"/>
      <c r="J31" s="10"/>
      <c r="K31" s="7"/>
      <c r="L31" s="7"/>
      <c r="M31" s="36"/>
      <c r="N31" s="36"/>
      <c r="O31" s="36"/>
      <c r="P31" s="36"/>
      <c r="Q31" s="36"/>
      <c r="R31" s="36"/>
      <c r="S31" s="36"/>
      <c r="T31" s="37"/>
      <c r="U31" s="37"/>
      <c r="V31" s="37"/>
      <c r="W31" s="37"/>
      <c r="X31" s="37"/>
    </row>
    <row r="32" spans="1:24" x14ac:dyDescent="0.2">
      <c r="A32" s="6">
        <v>25</v>
      </c>
      <c r="B32" s="10"/>
      <c r="C32" s="10"/>
      <c r="D32" s="10"/>
      <c r="E32" s="10"/>
      <c r="F32" s="10"/>
      <c r="G32" s="10"/>
      <c r="H32" s="10"/>
      <c r="I32" s="10"/>
      <c r="J32" s="10"/>
      <c r="K32" s="7"/>
      <c r="L32" s="7"/>
      <c r="M32" s="36"/>
      <c r="N32" s="36"/>
      <c r="O32" s="36"/>
      <c r="P32" s="36"/>
      <c r="Q32" s="36"/>
      <c r="R32" s="36"/>
      <c r="S32" s="36"/>
      <c r="T32" s="37"/>
      <c r="U32" s="37"/>
      <c r="V32" s="37"/>
      <c r="W32" s="37"/>
      <c r="X32" s="37"/>
    </row>
    <row r="33" spans="1:24" x14ac:dyDescent="0.2">
      <c r="A33" s="6">
        <v>26</v>
      </c>
      <c r="B33" s="10"/>
      <c r="C33" s="10"/>
      <c r="D33" s="10"/>
      <c r="E33" s="10"/>
      <c r="F33" s="10"/>
      <c r="G33" s="10"/>
      <c r="H33" s="10"/>
      <c r="I33" s="10"/>
      <c r="J33" s="10"/>
      <c r="K33" s="7"/>
      <c r="L33" s="7"/>
      <c r="M33" s="36"/>
      <c r="N33" s="36"/>
      <c r="O33" s="36"/>
      <c r="P33" s="36"/>
      <c r="Q33" s="36"/>
      <c r="R33" s="36"/>
      <c r="S33" s="36"/>
      <c r="T33" s="37"/>
      <c r="U33" s="37"/>
      <c r="V33" s="37"/>
      <c r="W33" s="37"/>
      <c r="X33" s="37"/>
    </row>
    <row r="34" spans="1:24" x14ac:dyDescent="0.2">
      <c r="A34" s="6">
        <v>27</v>
      </c>
      <c r="B34" s="10"/>
      <c r="C34" s="10"/>
      <c r="D34" s="10"/>
      <c r="E34" s="10"/>
      <c r="F34" s="10"/>
      <c r="G34" s="10"/>
      <c r="H34" s="10"/>
      <c r="I34" s="10"/>
      <c r="J34" s="10"/>
      <c r="K34" s="7"/>
      <c r="L34" s="7"/>
      <c r="M34" s="36"/>
      <c r="N34" s="36"/>
      <c r="O34" s="36"/>
      <c r="P34" s="36"/>
      <c r="Q34" s="36"/>
      <c r="R34" s="36"/>
      <c r="S34" s="36"/>
      <c r="T34" s="37"/>
      <c r="U34" s="37"/>
      <c r="V34" s="37"/>
      <c r="W34" s="37"/>
      <c r="X34" s="37"/>
    </row>
    <row r="35" spans="1:24" x14ac:dyDescent="0.2">
      <c r="A35" s="6">
        <v>28</v>
      </c>
      <c r="B35" s="10"/>
      <c r="C35" s="10"/>
      <c r="D35" s="10"/>
      <c r="E35" s="10"/>
      <c r="F35" s="10"/>
      <c r="G35" s="10"/>
      <c r="H35" s="10"/>
      <c r="I35" s="10"/>
      <c r="J35" s="10"/>
      <c r="K35" s="7"/>
      <c r="L35" s="7"/>
      <c r="M35" s="36"/>
      <c r="N35" s="36"/>
      <c r="O35" s="36"/>
      <c r="P35" s="36"/>
      <c r="Q35" s="36"/>
      <c r="R35" s="36"/>
      <c r="S35" s="36"/>
      <c r="T35" s="37"/>
      <c r="U35" s="37"/>
      <c r="V35" s="37"/>
      <c r="W35" s="37"/>
      <c r="X35" s="37"/>
    </row>
    <row r="36" spans="1:24" x14ac:dyDescent="0.2">
      <c r="A36" s="6">
        <v>29</v>
      </c>
      <c r="B36" s="10"/>
      <c r="C36" s="10"/>
      <c r="D36" s="10"/>
      <c r="E36" s="10"/>
      <c r="F36" s="10"/>
      <c r="G36" s="10"/>
      <c r="H36" s="10"/>
      <c r="I36" s="10"/>
      <c r="J36" s="10"/>
      <c r="K36" s="7"/>
      <c r="L36" s="7"/>
      <c r="M36" s="36"/>
      <c r="N36" s="36"/>
      <c r="O36" s="36"/>
      <c r="P36" s="36"/>
      <c r="Q36" s="36"/>
      <c r="R36" s="36"/>
      <c r="S36" s="36"/>
      <c r="T36" s="37"/>
      <c r="U36" s="37"/>
      <c r="V36" s="37"/>
      <c r="W36" s="37"/>
      <c r="X36" s="37"/>
    </row>
    <row r="37" spans="1:24" x14ac:dyDescent="0.2">
      <c r="A37" s="6">
        <v>30</v>
      </c>
      <c r="B37" s="10"/>
      <c r="C37" s="10"/>
      <c r="D37" s="10"/>
      <c r="E37" s="10"/>
      <c r="F37" s="10"/>
      <c r="G37" s="10"/>
      <c r="H37" s="10"/>
      <c r="I37" s="10"/>
      <c r="J37" s="10"/>
      <c r="K37" s="7"/>
      <c r="L37" s="7"/>
      <c r="M37" s="36"/>
      <c r="N37" s="36"/>
      <c r="O37" s="36"/>
      <c r="P37" s="36"/>
      <c r="Q37" s="36"/>
      <c r="R37" s="36"/>
      <c r="S37" s="36"/>
      <c r="T37" s="37"/>
      <c r="U37" s="37"/>
      <c r="V37" s="37"/>
      <c r="W37" s="37"/>
      <c r="X37" s="37"/>
    </row>
    <row r="38" spans="1:24" x14ac:dyDescent="0.2">
      <c r="A38" s="6">
        <v>31</v>
      </c>
      <c r="B38" s="10"/>
      <c r="C38" s="10"/>
      <c r="D38" s="10"/>
      <c r="E38" s="10"/>
      <c r="F38" s="10"/>
      <c r="G38" s="10"/>
      <c r="H38" s="10"/>
      <c r="I38" s="10"/>
      <c r="J38" s="10"/>
      <c r="K38" s="7"/>
      <c r="L38" s="7"/>
      <c r="M38" s="36"/>
      <c r="N38" s="36"/>
      <c r="O38" s="36"/>
      <c r="P38" s="36"/>
      <c r="Q38" s="36"/>
      <c r="R38" s="36"/>
      <c r="S38" s="36"/>
      <c r="T38" s="37"/>
      <c r="U38" s="37"/>
      <c r="V38" s="37"/>
      <c r="W38" s="37"/>
      <c r="X38" s="37"/>
    </row>
    <row r="39" spans="1:24" x14ac:dyDescent="0.2">
      <c r="A39" s="6">
        <v>32</v>
      </c>
      <c r="B39" s="10"/>
      <c r="C39" s="10"/>
      <c r="D39" s="10"/>
      <c r="E39" s="10"/>
      <c r="F39" s="10"/>
      <c r="G39" s="10"/>
      <c r="H39" s="10"/>
      <c r="I39" s="10"/>
      <c r="J39" s="10"/>
      <c r="K39" s="7"/>
      <c r="L39" s="7"/>
      <c r="M39" s="36"/>
      <c r="N39" s="36"/>
      <c r="O39" s="36"/>
      <c r="P39" s="36"/>
      <c r="Q39" s="36"/>
      <c r="R39" s="36"/>
      <c r="S39" s="36"/>
      <c r="T39" s="37"/>
      <c r="U39" s="37"/>
      <c r="V39" s="37"/>
      <c r="W39" s="37"/>
      <c r="X39" s="37"/>
    </row>
    <row r="40" spans="1:24" x14ac:dyDescent="0.2">
      <c r="A40" s="6">
        <v>33</v>
      </c>
      <c r="B40" s="10"/>
      <c r="C40" s="10"/>
      <c r="D40" s="10"/>
      <c r="E40" s="10"/>
      <c r="F40" s="10"/>
      <c r="G40" s="10"/>
      <c r="H40" s="10"/>
      <c r="I40" s="10"/>
      <c r="J40" s="10"/>
      <c r="K40" s="7"/>
      <c r="L40" s="7"/>
      <c r="M40" s="36"/>
      <c r="N40" s="36"/>
      <c r="O40" s="36"/>
      <c r="P40" s="36"/>
      <c r="Q40" s="36"/>
      <c r="R40" s="36"/>
      <c r="S40" s="36"/>
      <c r="T40" s="37"/>
      <c r="U40" s="37"/>
      <c r="V40" s="37"/>
      <c r="W40" s="37"/>
      <c r="X40" s="37"/>
    </row>
    <row r="41" spans="1:24" x14ac:dyDescent="0.2">
      <c r="A41" s="6">
        <v>34</v>
      </c>
      <c r="B41" s="10"/>
      <c r="C41" s="10"/>
      <c r="D41" s="10"/>
      <c r="E41" s="10"/>
      <c r="F41" s="10"/>
      <c r="G41" s="10"/>
      <c r="H41" s="10"/>
      <c r="I41" s="10"/>
      <c r="J41" s="10"/>
      <c r="K41" s="7"/>
      <c r="L41" s="7"/>
      <c r="M41" s="36"/>
      <c r="N41" s="36"/>
      <c r="O41" s="36"/>
      <c r="P41" s="36"/>
      <c r="Q41" s="36"/>
      <c r="R41" s="36"/>
      <c r="S41" s="36"/>
      <c r="T41" s="37"/>
      <c r="U41" s="37"/>
      <c r="V41" s="37"/>
      <c r="W41" s="37"/>
      <c r="X41" s="37"/>
    </row>
    <row r="42" spans="1:24" x14ac:dyDescent="0.2">
      <c r="A42" s="6">
        <v>35</v>
      </c>
      <c r="B42" s="10"/>
      <c r="C42" s="10"/>
      <c r="D42" s="10"/>
      <c r="E42" s="10"/>
      <c r="F42" s="10"/>
      <c r="G42" s="10"/>
      <c r="H42" s="10"/>
      <c r="I42" s="10"/>
      <c r="J42" s="10"/>
      <c r="K42" s="7"/>
      <c r="L42" s="7"/>
      <c r="M42" s="36"/>
      <c r="N42" s="36"/>
      <c r="O42" s="36"/>
      <c r="P42" s="36"/>
      <c r="Q42" s="36"/>
      <c r="R42" s="36"/>
      <c r="S42" s="36"/>
      <c r="T42" s="37"/>
      <c r="U42" s="37"/>
      <c r="V42" s="37"/>
      <c r="W42" s="37"/>
      <c r="X42" s="37"/>
    </row>
    <row r="43" spans="1:24" x14ac:dyDescent="0.2">
      <c r="A43" s="6">
        <v>36</v>
      </c>
      <c r="B43" s="10"/>
      <c r="C43" s="10"/>
      <c r="D43" s="10"/>
      <c r="E43" s="10"/>
      <c r="F43" s="10"/>
      <c r="G43" s="10"/>
      <c r="H43" s="10"/>
      <c r="I43" s="10"/>
      <c r="J43" s="10"/>
      <c r="K43" s="7"/>
      <c r="L43" s="7"/>
      <c r="M43" s="36"/>
      <c r="N43" s="36"/>
      <c r="O43" s="36"/>
      <c r="P43" s="36"/>
      <c r="Q43" s="36"/>
      <c r="R43" s="36"/>
      <c r="S43" s="36"/>
      <c r="T43" s="37"/>
      <c r="U43" s="37"/>
      <c r="V43" s="37"/>
      <c r="W43" s="37"/>
      <c r="X43" s="37"/>
    </row>
    <row r="44" spans="1:24" x14ac:dyDescent="0.2">
      <c r="A44" s="6">
        <v>37</v>
      </c>
      <c r="B44" s="10"/>
      <c r="C44" s="10"/>
      <c r="D44" s="10"/>
      <c r="E44" s="10"/>
      <c r="F44" s="10"/>
      <c r="G44" s="10"/>
      <c r="H44" s="10"/>
      <c r="I44" s="10"/>
      <c r="J44" s="10"/>
      <c r="K44" s="7"/>
      <c r="L44" s="7"/>
      <c r="M44" s="36"/>
      <c r="N44" s="36"/>
      <c r="O44" s="36"/>
      <c r="P44" s="36"/>
      <c r="Q44" s="36"/>
      <c r="R44" s="36"/>
      <c r="S44" s="36"/>
      <c r="T44" s="37"/>
      <c r="U44" s="37"/>
      <c r="V44" s="37"/>
      <c r="W44" s="37"/>
      <c r="X44" s="37"/>
    </row>
    <row r="45" spans="1:24" x14ac:dyDescent="0.2">
      <c r="A45" s="6">
        <v>38</v>
      </c>
      <c r="B45" s="10"/>
      <c r="C45" s="10"/>
      <c r="D45" s="10"/>
      <c r="E45" s="10"/>
      <c r="F45" s="10"/>
      <c r="G45" s="10"/>
      <c r="H45" s="10"/>
      <c r="I45" s="10"/>
      <c r="J45" s="10"/>
      <c r="K45" s="7"/>
      <c r="L45" s="7"/>
      <c r="M45" s="36"/>
      <c r="N45" s="36"/>
      <c r="O45" s="36"/>
      <c r="P45" s="36"/>
      <c r="Q45" s="36"/>
      <c r="R45" s="36"/>
      <c r="S45" s="36"/>
      <c r="T45" s="37"/>
      <c r="U45" s="37"/>
      <c r="V45" s="37"/>
      <c r="W45" s="37"/>
      <c r="X45" s="37"/>
    </row>
    <row r="46" spans="1:24" x14ac:dyDescent="0.2">
      <c r="A46" s="6">
        <v>39</v>
      </c>
      <c r="B46" s="10"/>
      <c r="C46" s="10"/>
      <c r="D46" s="10"/>
      <c r="E46" s="10"/>
      <c r="F46" s="10"/>
      <c r="G46" s="10"/>
      <c r="H46" s="10"/>
      <c r="I46" s="10"/>
      <c r="J46" s="10"/>
      <c r="K46" s="7"/>
      <c r="L46" s="7"/>
      <c r="M46" s="36"/>
      <c r="N46" s="36"/>
      <c r="O46" s="36"/>
      <c r="P46" s="36"/>
      <c r="Q46" s="36"/>
      <c r="R46" s="36"/>
      <c r="S46" s="36"/>
      <c r="T46" s="37"/>
      <c r="U46" s="37"/>
      <c r="V46" s="37"/>
      <c r="W46" s="37"/>
      <c r="X46" s="37"/>
    </row>
    <row r="47" spans="1:24" x14ac:dyDescent="0.2">
      <c r="A47" s="6">
        <v>40</v>
      </c>
      <c r="B47" s="10"/>
      <c r="C47" s="10"/>
      <c r="D47" s="10"/>
      <c r="E47" s="10"/>
      <c r="F47" s="10"/>
      <c r="G47" s="10"/>
      <c r="H47" s="10"/>
      <c r="I47" s="10"/>
      <c r="J47" s="10"/>
      <c r="K47" s="7"/>
      <c r="L47" s="7"/>
      <c r="M47" s="36"/>
      <c r="N47" s="36"/>
      <c r="O47" s="36"/>
      <c r="P47" s="36"/>
      <c r="Q47" s="36"/>
      <c r="R47" s="36"/>
      <c r="S47" s="36"/>
      <c r="T47" s="37"/>
      <c r="U47" s="37"/>
      <c r="V47" s="37"/>
      <c r="W47" s="37"/>
      <c r="X47" s="37"/>
    </row>
  </sheetData>
  <mergeCells count="12">
    <mergeCell ref="K6:X6"/>
    <mergeCell ref="A1:C4"/>
    <mergeCell ref="U1:V1"/>
    <mergeCell ref="W1:X1"/>
    <mergeCell ref="U2:V2"/>
    <mergeCell ref="W2:X2"/>
    <mergeCell ref="U3:V3"/>
    <mergeCell ref="W3:X3"/>
    <mergeCell ref="U4:V4"/>
    <mergeCell ref="W4:X4"/>
    <mergeCell ref="D1:T2"/>
    <mergeCell ref="D3:T4"/>
  </mergeCells>
  <conditionalFormatting sqref="M8:S47">
    <cfRule type="cellIs" dxfId="331" priority="1" operator="greaterThan">
      <formula>0.5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8"/>
  <sheetViews>
    <sheetView showGridLines="0" zoomScale="70" zoomScaleNormal="70" workbookViewId="0">
      <pane xSplit="5" ySplit="8" topLeftCell="N9" activePane="bottomRight" state="frozen"/>
      <selection pane="topRight" activeCell="F1" sqref="F1"/>
      <selection pane="bottomLeft" activeCell="A3" sqref="A3"/>
      <selection pane="bottomRight" activeCell="Z3" sqref="Z3:AA3"/>
    </sheetView>
  </sheetViews>
  <sheetFormatPr baseColWidth="10" defaultColWidth="20.42578125" defaultRowHeight="14.25" x14ac:dyDescent="0.2"/>
  <cols>
    <col min="1" max="1" width="5.7109375" style="104" customWidth="1"/>
    <col min="2" max="2" width="10.7109375" style="35" bestFit="1" customWidth="1"/>
    <col min="3" max="3" width="25.7109375" style="105" customWidth="1"/>
    <col min="4" max="5" width="20.42578125" style="42"/>
    <col min="6" max="6" width="30.7109375" style="106" customWidth="1"/>
    <col min="7" max="7" width="12.7109375" style="42" customWidth="1"/>
    <col min="8" max="13" width="15.7109375" style="107" customWidth="1"/>
    <col min="14" max="14" width="15.28515625" style="108" customWidth="1"/>
    <col min="15" max="25" width="15.7109375" style="107" customWidth="1"/>
    <col min="26" max="26" width="15.7109375" style="9" customWidth="1"/>
    <col min="27" max="27" width="55.140625" style="106" customWidth="1"/>
    <col min="28" max="35" width="20.42578125" style="9"/>
    <col min="36" max="37" width="12.7109375" style="9" customWidth="1"/>
    <col min="38" max="16384" width="20.42578125" style="9"/>
  </cols>
  <sheetData>
    <row r="1" spans="1:27" ht="27" customHeight="1" x14ac:dyDescent="0.2">
      <c r="A1" s="201"/>
      <c r="B1" s="201"/>
      <c r="C1" s="201"/>
      <c r="D1" s="201"/>
      <c r="E1" s="163" t="s">
        <v>87</v>
      </c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5"/>
      <c r="X1" s="159" t="s">
        <v>98</v>
      </c>
      <c r="Y1" s="160"/>
      <c r="Z1" s="159" t="s">
        <v>100</v>
      </c>
      <c r="AA1" s="160"/>
    </row>
    <row r="2" spans="1:27" ht="27" customHeight="1" x14ac:dyDescent="0.2">
      <c r="A2" s="201"/>
      <c r="B2" s="201"/>
      <c r="C2" s="201"/>
      <c r="D2" s="201"/>
      <c r="E2" s="166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8"/>
      <c r="X2" s="159" t="s">
        <v>90</v>
      </c>
      <c r="Y2" s="160"/>
      <c r="Z2" s="161" t="s">
        <v>101</v>
      </c>
      <c r="AA2" s="160"/>
    </row>
    <row r="3" spans="1:27" ht="27" customHeight="1" x14ac:dyDescent="0.2">
      <c r="A3" s="201"/>
      <c r="B3" s="201"/>
      <c r="C3" s="201"/>
      <c r="D3" s="201"/>
      <c r="E3" s="169" t="s">
        <v>88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1"/>
      <c r="X3" s="159" t="s">
        <v>85</v>
      </c>
      <c r="Y3" s="160"/>
      <c r="Z3" s="162">
        <v>45834</v>
      </c>
      <c r="AA3" s="160"/>
    </row>
    <row r="4" spans="1:27" ht="27" customHeight="1" x14ac:dyDescent="0.2">
      <c r="A4" s="201"/>
      <c r="B4" s="201"/>
      <c r="C4" s="201"/>
      <c r="D4" s="201"/>
      <c r="E4" s="172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4"/>
      <c r="X4" s="159" t="s">
        <v>99</v>
      </c>
      <c r="Y4" s="160"/>
      <c r="Z4" s="159" t="s">
        <v>102</v>
      </c>
      <c r="AA4" s="160"/>
    </row>
    <row r="5" spans="1:27" ht="9" customHeight="1" x14ac:dyDescent="0.2"/>
    <row r="6" spans="1:27" x14ac:dyDescent="0.2">
      <c r="A6" s="109" t="s">
        <v>32</v>
      </c>
      <c r="B6" s="109"/>
      <c r="C6" s="110"/>
      <c r="D6" s="109"/>
      <c r="E6" s="109"/>
      <c r="F6" s="111"/>
      <c r="G6" s="109"/>
      <c r="H6" s="112"/>
      <c r="I6" s="112"/>
      <c r="J6" s="112"/>
      <c r="K6" s="112"/>
      <c r="L6" s="112"/>
      <c r="M6" s="112"/>
      <c r="N6" s="109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1"/>
    </row>
    <row r="7" spans="1:27" s="113" customFormat="1" ht="14.65" customHeight="1" x14ac:dyDescent="0.2">
      <c r="A7" s="183" t="s">
        <v>24</v>
      </c>
      <c r="B7" s="181" t="s">
        <v>11</v>
      </c>
      <c r="C7" s="181" t="s">
        <v>33</v>
      </c>
      <c r="D7" s="181" t="s">
        <v>34</v>
      </c>
      <c r="E7" s="181" t="s">
        <v>23</v>
      </c>
      <c r="F7" s="187" t="s">
        <v>40</v>
      </c>
      <c r="G7" s="181" t="s">
        <v>31</v>
      </c>
      <c r="H7" s="185" t="s">
        <v>0</v>
      </c>
      <c r="I7" s="185" t="s">
        <v>1</v>
      </c>
      <c r="J7" s="185" t="s">
        <v>2</v>
      </c>
      <c r="K7" s="185" t="s">
        <v>3</v>
      </c>
      <c r="L7" s="185" t="s">
        <v>4</v>
      </c>
      <c r="M7" s="185" t="s">
        <v>13</v>
      </c>
      <c r="N7" s="179" t="s">
        <v>35</v>
      </c>
      <c r="O7" s="185" t="s">
        <v>30</v>
      </c>
      <c r="P7" s="185" t="s">
        <v>5</v>
      </c>
      <c r="Q7" s="185" t="s">
        <v>6</v>
      </c>
      <c r="R7" s="185" t="s">
        <v>7</v>
      </c>
      <c r="S7" s="176" t="s">
        <v>27</v>
      </c>
      <c r="T7" s="177"/>
      <c r="U7" s="177"/>
      <c r="V7" s="177"/>
      <c r="W7" s="177"/>
      <c r="X7" s="177"/>
      <c r="Y7" s="177"/>
      <c r="Z7" s="178"/>
      <c r="AA7" s="187" t="s">
        <v>41</v>
      </c>
    </row>
    <row r="8" spans="1:27" s="113" customFormat="1" ht="57" x14ac:dyDescent="0.2">
      <c r="A8" s="184"/>
      <c r="B8" s="182"/>
      <c r="C8" s="182"/>
      <c r="D8" s="182"/>
      <c r="E8" s="182"/>
      <c r="F8" s="188" t="s">
        <v>40</v>
      </c>
      <c r="G8" s="182"/>
      <c r="H8" s="186"/>
      <c r="I8" s="186"/>
      <c r="J8" s="186"/>
      <c r="K8" s="186"/>
      <c r="L8" s="186"/>
      <c r="M8" s="186"/>
      <c r="N8" s="180"/>
      <c r="O8" s="186"/>
      <c r="P8" s="186"/>
      <c r="Q8" s="186"/>
      <c r="R8" s="186"/>
      <c r="S8" s="115" t="s">
        <v>37</v>
      </c>
      <c r="T8" s="115" t="s">
        <v>8</v>
      </c>
      <c r="U8" s="115" t="s">
        <v>9</v>
      </c>
      <c r="V8" s="115" t="s">
        <v>10</v>
      </c>
      <c r="W8" s="115" t="s">
        <v>26</v>
      </c>
      <c r="X8" s="115" t="s">
        <v>28</v>
      </c>
      <c r="Y8" s="115" t="s">
        <v>36</v>
      </c>
      <c r="Z8" s="114" t="s">
        <v>29</v>
      </c>
      <c r="AA8" s="188" t="s">
        <v>40</v>
      </c>
    </row>
    <row r="9" spans="1:27" x14ac:dyDescent="0.2">
      <c r="A9" s="192">
        <v>1</v>
      </c>
      <c r="B9" s="192">
        <f>+VLOOKUP($A9,'Sociedades Asignadas '!$A$8:$E$27,2,FALSE)</f>
        <v>0</v>
      </c>
      <c r="C9" s="192">
        <f>+VLOOKUP($A9,'Sociedades Asignadas '!$A$8:$E$27,3,FALSE)</f>
        <v>0</v>
      </c>
      <c r="D9" s="192">
        <f>+VLOOKUP($A9,'Sociedades Asignadas '!$A$8:$E$27,4,FALSE)</f>
        <v>0</v>
      </c>
      <c r="E9" s="192">
        <f>+VLOOKUP($A9,'Sociedades Asignadas '!$A$8:$E$27,5,FALSE)</f>
        <v>0</v>
      </c>
      <c r="F9" s="198"/>
      <c r="G9" s="57">
        <v>45473</v>
      </c>
      <c r="H9" s="116"/>
      <c r="I9" s="116"/>
      <c r="J9" s="116"/>
      <c r="K9" s="116"/>
      <c r="L9" s="116"/>
      <c r="M9" s="116"/>
      <c r="N9" s="117">
        <f t="shared" ref="N9:N72" si="0">+I9-K9-M9</f>
        <v>0</v>
      </c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>
        <f>+W9+X9</f>
        <v>0</v>
      </c>
      <c r="Z9" s="7"/>
      <c r="AA9" s="20"/>
    </row>
    <row r="10" spans="1:27" x14ac:dyDescent="0.2">
      <c r="A10" s="193"/>
      <c r="B10" s="193"/>
      <c r="C10" s="193"/>
      <c r="D10" s="193"/>
      <c r="E10" s="193"/>
      <c r="F10" s="199"/>
      <c r="G10" s="57">
        <v>45565</v>
      </c>
      <c r="H10" s="116"/>
      <c r="I10" s="116"/>
      <c r="J10" s="116"/>
      <c r="K10" s="116"/>
      <c r="L10" s="116"/>
      <c r="M10" s="116"/>
      <c r="N10" s="117">
        <f t="shared" si="0"/>
        <v>0</v>
      </c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>
        <f>+W10+X10</f>
        <v>0</v>
      </c>
      <c r="Z10" s="7"/>
      <c r="AA10" s="20"/>
    </row>
    <row r="11" spans="1:27" x14ac:dyDescent="0.2">
      <c r="A11" s="193"/>
      <c r="B11" s="193"/>
      <c r="C11" s="193"/>
      <c r="D11" s="193"/>
      <c r="E11" s="193"/>
      <c r="F11" s="199"/>
      <c r="G11" s="57">
        <v>45657</v>
      </c>
      <c r="H11" s="116"/>
      <c r="I11" s="116"/>
      <c r="J11" s="116"/>
      <c r="K11" s="116"/>
      <c r="L11" s="116"/>
      <c r="M11" s="116"/>
      <c r="N11" s="117">
        <f t="shared" si="0"/>
        <v>0</v>
      </c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7"/>
      <c r="AA11" s="20"/>
    </row>
    <row r="12" spans="1:27" x14ac:dyDescent="0.2">
      <c r="A12" s="193"/>
      <c r="B12" s="193"/>
      <c r="C12" s="193"/>
      <c r="D12" s="193"/>
      <c r="E12" s="193"/>
      <c r="F12" s="199"/>
      <c r="G12" s="57">
        <v>45747</v>
      </c>
      <c r="H12" s="116"/>
      <c r="I12" s="116"/>
      <c r="J12" s="116"/>
      <c r="K12" s="116"/>
      <c r="L12" s="116"/>
      <c r="M12" s="116"/>
      <c r="N12" s="117">
        <f t="shared" si="0"/>
        <v>0</v>
      </c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7"/>
      <c r="AA12" s="20"/>
    </row>
    <row r="13" spans="1:27" x14ac:dyDescent="0.2">
      <c r="A13" s="194"/>
      <c r="B13" s="194"/>
      <c r="C13" s="194"/>
      <c r="D13" s="194"/>
      <c r="E13" s="194"/>
      <c r="F13" s="200"/>
      <c r="G13" s="57">
        <v>45838</v>
      </c>
      <c r="H13" s="116"/>
      <c r="I13" s="116"/>
      <c r="J13" s="116"/>
      <c r="K13" s="116"/>
      <c r="L13" s="116"/>
      <c r="M13" s="116"/>
      <c r="N13" s="117">
        <f t="shared" si="0"/>
        <v>0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7"/>
      <c r="AA13" s="20"/>
    </row>
    <row r="14" spans="1:27" ht="15" customHeight="1" x14ac:dyDescent="0.2">
      <c r="A14" s="192">
        <v>2</v>
      </c>
      <c r="B14" s="192">
        <f>+VLOOKUP($A14,'Sociedades Asignadas '!$A$8:$E$27,2,FALSE)</f>
        <v>0</v>
      </c>
      <c r="C14" s="192">
        <f>+VLOOKUP($A14,'Sociedades Asignadas '!$A$8:$E$27,3,FALSE)</f>
        <v>0</v>
      </c>
      <c r="D14" s="192">
        <f>+VLOOKUP($A14,'Sociedades Asignadas '!$A$8:$E$27,4,FALSE)</f>
        <v>0</v>
      </c>
      <c r="E14" s="192">
        <f>+VLOOKUP($A14,'Sociedades Asignadas '!$A$8:$E$27,5,FALSE)</f>
        <v>0</v>
      </c>
      <c r="F14" s="198"/>
      <c r="G14" s="57">
        <v>45473</v>
      </c>
      <c r="H14" s="116"/>
      <c r="I14" s="116"/>
      <c r="J14" s="116"/>
      <c r="K14" s="116"/>
      <c r="L14" s="116"/>
      <c r="M14" s="116"/>
      <c r="N14" s="117">
        <f t="shared" si="0"/>
        <v>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7"/>
      <c r="AA14" s="20"/>
    </row>
    <row r="15" spans="1:27" x14ac:dyDescent="0.2">
      <c r="A15" s="193"/>
      <c r="B15" s="193"/>
      <c r="C15" s="193"/>
      <c r="D15" s="193"/>
      <c r="E15" s="193"/>
      <c r="F15" s="199"/>
      <c r="G15" s="57">
        <v>45565</v>
      </c>
      <c r="H15" s="116"/>
      <c r="I15" s="116"/>
      <c r="J15" s="116"/>
      <c r="K15" s="116"/>
      <c r="L15" s="116"/>
      <c r="M15" s="116"/>
      <c r="N15" s="117">
        <f t="shared" si="0"/>
        <v>0</v>
      </c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7"/>
      <c r="AA15" s="20"/>
    </row>
    <row r="16" spans="1:27" x14ac:dyDescent="0.2">
      <c r="A16" s="193"/>
      <c r="B16" s="193"/>
      <c r="C16" s="193"/>
      <c r="D16" s="193"/>
      <c r="E16" s="193"/>
      <c r="F16" s="199"/>
      <c r="G16" s="57">
        <v>45657</v>
      </c>
      <c r="H16" s="116"/>
      <c r="I16" s="116"/>
      <c r="J16" s="116"/>
      <c r="K16" s="116"/>
      <c r="L16" s="116"/>
      <c r="M16" s="116"/>
      <c r="N16" s="117">
        <f t="shared" si="0"/>
        <v>0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7"/>
      <c r="AA16" s="20"/>
    </row>
    <row r="17" spans="1:27" x14ac:dyDescent="0.2">
      <c r="A17" s="193"/>
      <c r="B17" s="193"/>
      <c r="C17" s="193"/>
      <c r="D17" s="193"/>
      <c r="E17" s="193"/>
      <c r="F17" s="199"/>
      <c r="G17" s="57">
        <v>45747</v>
      </c>
      <c r="H17" s="116"/>
      <c r="I17" s="116"/>
      <c r="J17" s="116"/>
      <c r="K17" s="116"/>
      <c r="L17" s="116"/>
      <c r="M17" s="116"/>
      <c r="N17" s="117">
        <f t="shared" si="0"/>
        <v>0</v>
      </c>
      <c r="O17" s="116"/>
      <c r="P17" s="116"/>
      <c r="Q17" s="116"/>
      <c r="R17" s="118"/>
      <c r="S17" s="116"/>
      <c r="T17" s="116"/>
      <c r="U17" s="116"/>
      <c r="V17" s="116"/>
      <c r="W17" s="116"/>
      <c r="X17" s="116"/>
      <c r="Y17" s="116"/>
      <c r="Z17" s="7"/>
      <c r="AA17" s="20"/>
    </row>
    <row r="18" spans="1:27" x14ac:dyDescent="0.2">
      <c r="A18" s="194"/>
      <c r="B18" s="194"/>
      <c r="C18" s="194"/>
      <c r="D18" s="194"/>
      <c r="E18" s="194"/>
      <c r="F18" s="200"/>
      <c r="G18" s="57">
        <v>45838</v>
      </c>
      <c r="H18" s="116"/>
      <c r="I18" s="116"/>
      <c r="J18" s="116"/>
      <c r="K18" s="116"/>
      <c r="L18" s="116"/>
      <c r="M18" s="116"/>
      <c r="N18" s="117">
        <f t="shared" si="0"/>
        <v>0</v>
      </c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7"/>
      <c r="AA18" s="20"/>
    </row>
    <row r="19" spans="1:27" x14ac:dyDescent="0.2">
      <c r="A19" s="192">
        <v>3</v>
      </c>
      <c r="B19" s="192">
        <f>+VLOOKUP($A19,'Sociedades Asignadas '!$A$8:$E$27,2,FALSE)</f>
        <v>0</v>
      </c>
      <c r="C19" s="192">
        <f>+VLOOKUP($A19,'Sociedades Asignadas '!$A$8:$E$27,3,FALSE)</f>
        <v>0</v>
      </c>
      <c r="D19" s="192">
        <f>+VLOOKUP($A19,'Sociedades Asignadas '!$A$8:$E$27,4,FALSE)</f>
        <v>0</v>
      </c>
      <c r="E19" s="192">
        <f>+VLOOKUP($A19,'Sociedades Asignadas '!$A$8:$E$27,5,FALSE)</f>
        <v>0</v>
      </c>
      <c r="F19" s="198"/>
      <c r="G19" s="57">
        <v>45473</v>
      </c>
      <c r="H19" s="116"/>
      <c r="I19" s="116"/>
      <c r="J19" s="116"/>
      <c r="K19" s="116"/>
      <c r="L19" s="116"/>
      <c r="M19" s="116"/>
      <c r="N19" s="117">
        <f t="shared" si="0"/>
        <v>0</v>
      </c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>
        <f t="shared" ref="Y19:Y20" si="1">+W19+X19</f>
        <v>0</v>
      </c>
      <c r="Z19" s="7"/>
      <c r="AA19" s="20"/>
    </row>
    <row r="20" spans="1:27" x14ac:dyDescent="0.2">
      <c r="A20" s="193"/>
      <c r="B20" s="193"/>
      <c r="C20" s="193"/>
      <c r="D20" s="193"/>
      <c r="E20" s="193"/>
      <c r="F20" s="199"/>
      <c r="G20" s="57">
        <v>45565</v>
      </c>
      <c r="H20" s="116"/>
      <c r="I20" s="116"/>
      <c r="J20" s="116"/>
      <c r="K20" s="116"/>
      <c r="L20" s="116"/>
      <c r="M20" s="116"/>
      <c r="N20" s="117">
        <f t="shared" si="0"/>
        <v>0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>
        <f t="shared" si="1"/>
        <v>0</v>
      </c>
      <c r="Z20" s="7"/>
      <c r="AA20" s="20"/>
    </row>
    <row r="21" spans="1:27" x14ac:dyDescent="0.2">
      <c r="A21" s="193"/>
      <c r="B21" s="193"/>
      <c r="C21" s="193"/>
      <c r="D21" s="193"/>
      <c r="E21" s="193"/>
      <c r="F21" s="199"/>
      <c r="G21" s="57">
        <v>45657</v>
      </c>
      <c r="H21" s="116"/>
      <c r="I21" s="116"/>
      <c r="J21" s="116"/>
      <c r="K21" s="116"/>
      <c r="L21" s="116"/>
      <c r="M21" s="116"/>
      <c r="N21" s="117">
        <f t="shared" si="0"/>
        <v>0</v>
      </c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7"/>
      <c r="AA21" s="20"/>
    </row>
    <row r="22" spans="1:27" x14ac:dyDescent="0.2">
      <c r="A22" s="193"/>
      <c r="B22" s="193"/>
      <c r="C22" s="193"/>
      <c r="D22" s="193"/>
      <c r="E22" s="193"/>
      <c r="F22" s="199"/>
      <c r="G22" s="57">
        <v>45747</v>
      </c>
      <c r="H22" s="116"/>
      <c r="I22" s="116"/>
      <c r="J22" s="116"/>
      <c r="K22" s="116"/>
      <c r="L22" s="116"/>
      <c r="M22" s="116"/>
      <c r="N22" s="117">
        <f t="shared" si="0"/>
        <v>0</v>
      </c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7"/>
      <c r="AA22" s="20"/>
    </row>
    <row r="23" spans="1:27" x14ac:dyDescent="0.2">
      <c r="A23" s="194"/>
      <c r="B23" s="194"/>
      <c r="C23" s="194"/>
      <c r="D23" s="194"/>
      <c r="E23" s="194"/>
      <c r="F23" s="200"/>
      <c r="G23" s="57">
        <v>45838</v>
      </c>
      <c r="H23" s="116"/>
      <c r="I23" s="116"/>
      <c r="J23" s="116"/>
      <c r="K23" s="116"/>
      <c r="L23" s="116"/>
      <c r="M23" s="116"/>
      <c r="N23" s="117">
        <f t="shared" si="0"/>
        <v>0</v>
      </c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7"/>
      <c r="AA23" s="20"/>
    </row>
    <row r="24" spans="1:27" x14ac:dyDescent="0.2">
      <c r="A24" s="192">
        <v>4</v>
      </c>
      <c r="B24" s="192">
        <f>+VLOOKUP($A24,'Sociedades Asignadas '!$A$8:$E$27,2,FALSE)</f>
        <v>0</v>
      </c>
      <c r="C24" s="192">
        <f>+VLOOKUP($A24,'Sociedades Asignadas '!$A$8:$E$27,3,FALSE)</f>
        <v>0</v>
      </c>
      <c r="D24" s="192">
        <f>+VLOOKUP($A24,'Sociedades Asignadas '!$A$8:$E$27,4,FALSE)</f>
        <v>0</v>
      </c>
      <c r="E24" s="192">
        <f>+VLOOKUP($A24,'Sociedades Asignadas '!$A$8:$E$27,5,FALSE)</f>
        <v>0</v>
      </c>
      <c r="F24" s="198"/>
      <c r="G24" s="57">
        <v>45473</v>
      </c>
      <c r="H24" s="119"/>
      <c r="I24" s="119"/>
      <c r="J24" s="119"/>
      <c r="K24" s="119"/>
      <c r="L24" s="119"/>
      <c r="M24" s="119"/>
      <c r="N24" s="117">
        <f t="shared" si="0"/>
        <v>0</v>
      </c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7"/>
      <c r="AA24" s="20"/>
    </row>
    <row r="25" spans="1:27" x14ac:dyDescent="0.2">
      <c r="A25" s="193"/>
      <c r="B25" s="193"/>
      <c r="C25" s="193"/>
      <c r="D25" s="193"/>
      <c r="E25" s="193"/>
      <c r="F25" s="199"/>
      <c r="G25" s="57">
        <v>45565</v>
      </c>
      <c r="H25" s="119"/>
      <c r="I25" s="119"/>
      <c r="J25" s="119"/>
      <c r="K25" s="119"/>
      <c r="L25" s="119"/>
      <c r="M25" s="119"/>
      <c r="N25" s="117">
        <f t="shared" si="0"/>
        <v>0</v>
      </c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>
        <f t="shared" ref="Y25" si="2">+W25+X25</f>
        <v>0</v>
      </c>
      <c r="Z25" s="7"/>
      <c r="AA25" s="20"/>
    </row>
    <row r="26" spans="1:27" x14ac:dyDescent="0.2">
      <c r="A26" s="193"/>
      <c r="B26" s="193"/>
      <c r="C26" s="193"/>
      <c r="D26" s="193"/>
      <c r="E26" s="193"/>
      <c r="F26" s="199"/>
      <c r="G26" s="57">
        <v>45657</v>
      </c>
      <c r="H26" s="119"/>
      <c r="I26" s="119"/>
      <c r="J26" s="119"/>
      <c r="K26" s="119"/>
      <c r="L26" s="119"/>
      <c r="M26" s="119"/>
      <c r="N26" s="117">
        <f t="shared" si="0"/>
        <v>0</v>
      </c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7"/>
      <c r="AA26" s="20"/>
    </row>
    <row r="27" spans="1:27" x14ac:dyDescent="0.2">
      <c r="A27" s="193"/>
      <c r="B27" s="193"/>
      <c r="C27" s="193"/>
      <c r="D27" s="193"/>
      <c r="E27" s="193"/>
      <c r="F27" s="199"/>
      <c r="G27" s="57">
        <v>45747</v>
      </c>
      <c r="H27" s="119"/>
      <c r="I27" s="119"/>
      <c r="J27" s="119"/>
      <c r="K27" s="119"/>
      <c r="L27" s="119"/>
      <c r="M27" s="119"/>
      <c r="N27" s="117">
        <f t="shared" si="0"/>
        <v>0</v>
      </c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7"/>
      <c r="AA27" s="20"/>
    </row>
    <row r="28" spans="1:27" x14ac:dyDescent="0.2">
      <c r="A28" s="194"/>
      <c r="B28" s="194"/>
      <c r="C28" s="194"/>
      <c r="D28" s="194"/>
      <c r="E28" s="194"/>
      <c r="F28" s="200"/>
      <c r="G28" s="57">
        <v>45838</v>
      </c>
      <c r="H28" s="119"/>
      <c r="I28" s="119"/>
      <c r="J28" s="119"/>
      <c r="K28" s="119"/>
      <c r="L28" s="119"/>
      <c r="M28" s="119"/>
      <c r="N28" s="117">
        <f t="shared" si="0"/>
        <v>0</v>
      </c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7"/>
      <c r="AA28" s="20"/>
    </row>
    <row r="29" spans="1:27" ht="15" customHeight="1" x14ac:dyDescent="0.2">
      <c r="A29" s="192">
        <v>5</v>
      </c>
      <c r="B29" s="192">
        <f>+VLOOKUP($A29,'Sociedades Asignadas '!$A$8:$E$27,2,FALSE)</f>
        <v>0</v>
      </c>
      <c r="C29" s="192">
        <f>+VLOOKUP($A29,'Sociedades Asignadas '!$A$8:$E$27,3,FALSE)</f>
        <v>0</v>
      </c>
      <c r="D29" s="192">
        <f>+VLOOKUP($A29,'Sociedades Asignadas '!$A$8:$E$27,4,FALSE)</f>
        <v>0</v>
      </c>
      <c r="E29" s="192">
        <f>+VLOOKUP($A29,'Sociedades Asignadas '!$A$8:$E$27,5,FALSE)</f>
        <v>0</v>
      </c>
      <c r="F29" s="198"/>
      <c r="G29" s="57">
        <v>45473</v>
      </c>
      <c r="H29" s="116"/>
      <c r="I29" s="116"/>
      <c r="J29" s="116"/>
      <c r="K29" s="116"/>
      <c r="L29" s="116"/>
      <c r="M29" s="116"/>
      <c r="N29" s="117">
        <f t="shared" si="0"/>
        <v>0</v>
      </c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9">
        <f t="shared" ref="Y29:Y30" si="3">+W29+X29</f>
        <v>0</v>
      </c>
      <c r="Z29" s="7"/>
      <c r="AA29" s="20"/>
    </row>
    <row r="30" spans="1:27" x14ac:dyDescent="0.2">
      <c r="A30" s="193"/>
      <c r="B30" s="193"/>
      <c r="C30" s="193"/>
      <c r="D30" s="193"/>
      <c r="E30" s="193"/>
      <c r="F30" s="199"/>
      <c r="G30" s="57">
        <v>45565</v>
      </c>
      <c r="H30" s="116"/>
      <c r="I30" s="116"/>
      <c r="J30" s="116"/>
      <c r="K30" s="116"/>
      <c r="L30" s="116"/>
      <c r="M30" s="116"/>
      <c r="N30" s="117">
        <f t="shared" si="0"/>
        <v>0</v>
      </c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9">
        <f t="shared" si="3"/>
        <v>0</v>
      </c>
      <c r="Z30" s="7"/>
      <c r="AA30" s="20"/>
    </row>
    <row r="31" spans="1:27" x14ac:dyDescent="0.2">
      <c r="A31" s="193"/>
      <c r="B31" s="193"/>
      <c r="C31" s="193"/>
      <c r="D31" s="193"/>
      <c r="E31" s="193"/>
      <c r="F31" s="199"/>
      <c r="G31" s="57">
        <v>45657</v>
      </c>
      <c r="H31" s="116"/>
      <c r="I31" s="116"/>
      <c r="J31" s="116"/>
      <c r="K31" s="116"/>
      <c r="L31" s="116"/>
      <c r="M31" s="116"/>
      <c r="N31" s="117">
        <f t="shared" si="0"/>
        <v>0</v>
      </c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7"/>
      <c r="AA31" s="20"/>
    </row>
    <row r="32" spans="1:27" x14ac:dyDescent="0.2">
      <c r="A32" s="193"/>
      <c r="B32" s="193"/>
      <c r="C32" s="193"/>
      <c r="D32" s="193"/>
      <c r="E32" s="193"/>
      <c r="F32" s="199"/>
      <c r="G32" s="57">
        <v>45747</v>
      </c>
      <c r="H32" s="116"/>
      <c r="I32" s="116"/>
      <c r="J32" s="116"/>
      <c r="K32" s="116"/>
      <c r="L32" s="116"/>
      <c r="M32" s="116"/>
      <c r="N32" s="117">
        <f t="shared" si="0"/>
        <v>0</v>
      </c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7"/>
      <c r="AA32" s="20"/>
    </row>
    <row r="33" spans="1:27" x14ac:dyDescent="0.2">
      <c r="A33" s="194"/>
      <c r="B33" s="194"/>
      <c r="C33" s="194"/>
      <c r="D33" s="194"/>
      <c r="E33" s="194"/>
      <c r="F33" s="200"/>
      <c r="G33" s="57">
        <v>45838</v>
      </c>
      <c r="H33" s="116"/>
      <c r="I33" s="116"/>
      <c r="J33" s="116"/>
      <c r="K33" s="116"/>
      <c r="L33" s="116"/>
      <c r="M33" s="116"/>
      <c r="N33" s="117">
        <f t="shared" si="0"/>
        <v>0</v>
      </c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7"/>
      <c r="AA33" s="20"/>
    </row>
    <row r="34" spans="1:27" x14ac:dyDescent="0.2">
      <c r="A34" s="192">
        <v>6</v>
      </c>
      <c r="B34" s="192">
        <f>+VLOOKUP($A34,'Sociedades Asignadas '!$A$8:$E$27,2,FALSE)</f>
        <v>0</v>
      </c>
      <c r="C34" s="192">
        <f>+VLOOKUP($A34,'Sociedades Asignadas '!$A$8:$E$27,3,FALSE)</f>
        <v>0</v>
      </c>
      <c r="D34" s="192">
        <f>+VLOOKUP($A34,'Sociedades Asignadas '!$A$8:$E$27,4,FALSE)</f>
        <v>0</v>
      </c>
      <c r="E34" s="192">
        <f>+VLOOKUP($A34,'Sociedades Asignadas '!$A$8:$E$27,5,FALSE)</f>
        <v>0</v>
      </c>
      <c r="F34" s="198"/>
      <c r="G34" s="57">
        <v>45473</v>
      </c>
      <c r="H34" s="119"/>
      <c r="I34" s="119"/>
      <c r="J34" s="119"/>
      <c r="K34" s="119"/>
      <c r="L34" s="119"/>
      <c r="M34" s="119"/>
      <c r="N34" s="117">
        <f t="shared" si="0"/>
        <v>0</v>
      </c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7"/>
      <c r="AA34" s="20"/>
    </row>
    <row r="35" spans="1:27" x14ac:dyDescent="0.2">
      <c r="A35" s="193"/>
      <c r="B35" s="193"/>
      <c r="C35" s="193"/>
      <c r="D35" s="193"/>
      <c r="E35" s="193"/>
      <c r="F35" s="199"/>
      <c r="G35" s="57">
        <v>45565</v>
      </c>
      <c r="H35" s="119"/>
      <c r="I35" s="119"/>
      <c r="J35" s="119"/>
      <c r="K35" s="119"/>
      <c r="L35" s="119"/>
      <c r="M35" s="119"/>
      <c r="N35" s="117">
        <f t="shared" si="0"/>
        <v>0</v>
      </c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7"/>
      <c r="AA35" s="20"/>
    </row>
    <row r="36" spans="1:27" x14ac:dyDescent="0.2">
      <c r="A36" s="193"/>
      <c r="B36" s="193"/>
      <c r="C36" s="193"/>
      <c r="D36" s="193"/>
      <c r="E36" s="193"/>
      <c r="F36" s="199"/>
      <c r="G36" s="57">
        <v>45657</v>
      </c>
      <c r="H36" s="116"/>
      <c r="I36" s="116"/>
      <c r="J36" s="116"/>
      <c r="K36" s="116"/>
      <c r="L36" s="116"/>
      <c r="M36" s="116"/>
      <c r="N36" s="117">
        <f t="shared" si="0"/>
        <v>0</v>
      </c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7"/>
      <c r="AA36" s="20"/>
    </row>
    <row r="37" spans="1:27" x14ac:dyDescent="0.2">
      <c r="A37" s="193"/>
      <c r="B37" s="193"/>
      <c r="C37" s="193"/>
      <c r="D37" s="193"/>
      <c r="E37" s="193"/>
      <c r="F37" s="199"/>
      <c r="G37" s="57">
        <v>45747</v>
      </c>
      <c r="H37" s="116"/>
      <c r="I37" s="116"/>
      <c r="J37" s="116"/>
      <c r="K37" s="116"/>
      <c r="L37" s="116"/>
      <c r="M37" s="116"/>
      <c r="N37" s="117">
        <f t="shared" si="0"/>
        <v>0</v>
      </c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7"/>
      <c r="AA37" s="20"/>
    </row>
    <row r="38" spans="1:27" x14ac:dyDescent="0.2">
      <c r="A38" s="194"/>
      <c r="B38" s="194"/>
      <c r="C38" s="194"/>
      <c r="D38" s="194"/>
      <c r="E38" s="194"/>
      <c r="F38" s="200"/>
      <c r="G38" s="57">
        <v>45838</v>
      </c>
      <c r="H38" s="116"/>
      <c r="I38" s="116"/>
      <c r="J38" s="116"/>
      <c r="K38" s="116"/>
      <c r="L38" s="116"/>
      <c r="M38" s="116"/>
      <c r="N38" s="117">
        <f t="shared" si="0"/>
        <v>0</v>
      </c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7"/>
      <c r="AA38" s="20"/>
    </row>
    <row r="39" spans="1:27" x14ac:dyDescent="0.2">
      <c r="A39" s="192">
        <v>7</v>
      </c>
      <c r="B39" s="192">
        <f>+VLOOKUP($A39,'Sociedades Asignadas '!$A$8:$E$27,2,FALSE)</f>
        <v>0</v>
      </c>
      <c r="C39" s="192">
        <f>+VLOOKUP($A39,'Sociedades Asignadas '!$A$8:$E$27,3,FALSE)</f>
        <v>0</v>
      </c>
      <c r="D39" s="192">
        <f>+VLOOKUP($A39,'Sociedades Asignadas '!$A$8:$E$27,4,FALSE)</f>
        <v>0</v>
      </c>
      <c r="E39" s="192">
        <f>+VLOOKUP($A39,'Sociedades Asignadas '!$A$8:$E$27,5,FALSE)</f>
        <v>0</v>
      </c>
      <c r="F39" s="198"/>
      <c r="G39" s="57">
        <v>45473</v>
      </c>
      <c r="H39" s="116"/>
      <c r="I39" s="116"/>
      <c r="J39" s="116"/>
      <c r="K39" s="116"/>
      <c r="L39" s="116"/>
      <c r="M39" s="116"/>
      <c r="N39" s="117">
        <f t="shared" si="0"/>
        <v>0</v>
      </c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>
        <f t="shared" ref="Y39:Y40" si="4">+SUM(S39:X39)</f>
        <v>0</v>
      </c>
      <c r="Z39" s="7"/>
      <c r="AA39" s="20"/>
    </row>
    <row r="40" spans="1:27" x14ac:dyDescent="0.2">
      <c r="A40" s="193"/>
      <c r="B40" s="193"/>
      <c r="C40" s="193"/>
      <c r="D40" s="193"/>
      <c r="E40" s="193"/>
      <c r="F40" s="199"/>
      <c r="G40" s="57">
        <v>45565</v>
      </c>
      <c r="H40" s="116"/>
      <c r="I40" s="116"/>
      <c r="J40" s="116"/>
      <c r="K40" s="116"/>
      <c r="L40" s="116"/>
      <c r="M40" s="116"/>
      <c r="N40" s="117">
        <f t="shared" si="0"/>
        <v>0</v>
      </c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>
        <f t="shared" si="4"/>
        <v>0</v>
      </c>
      <c r="Z40" s="7"/>
      <c r="AA40" s="20"/>
    </row>
    <row r="41" spans="1:27" x14ac:dyDescent="0.2">
      <c r="A41" s="193"/>
      <c r="B41" s="193"/>
      <c r="C41" s="193"/>
      <c r="D41" s="193"/>
      <c r="E41" s="193"/>
      <c r="F41" s="199"/>
      <c r="G41" s="57">
        <v>45657</v>
      </c>
      <c r="H41" s="116"/>
      <c r="I41" s="116"/>
      <c r="J41" s="116"/>
      <c r="K41" s="116"/>
      <c r="L41" s="116"/>
      <c r="M41" s="116"/>
      <c r="N41" s="117">
        <f t="shared" si="0"/>
        <v>0</v>
      </c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7"/>
      <c r="AA41" s="20"/>
    </row>
    <row r="42" spans="1:27" x14ac:dyDescent="0.2">
      <c r="A42" s="193"/>
      <c r="B42" s="193"/>
      <c r="C42" s="193"/>
      <c r="D42" s="193"/>
      <c r="E42" s="193"/>
      <c r="F42" s="199"/>
      <c r="G42" s="57">
        <v>45747</v>
      </c>
      <c r="H42" s="116"/>
      <c r="I42" s="116"/>
      <c r="J42" s="116"/>
      <c r="K42" s="116"/>
      <c r="L42" s="116"/>
      <c r="M42" s="116"/>
      <c r="N42" s="117">
        <f t="shared" si="0"/>
        <v>0</v>
      </c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7"/>
      <c r="AA42" s="20"/>
    </row>
    <row r="43" spans="1:27" x14ac:dyDescent="0.2">
      <c r="A43" s="194"/>
      <c r="B43" s="194"/>
      <c r="C43" s="194"/>
      <c r="D43" s="194"/>
      <c r="E43" s="194"/>
      <c r="F43" s="200"/>
      <c r="G43" s="57">
        <v>45838</v>
      </c>
      <c r="H43" s="116"/>
      <c r="I43" s="116"/>
      <c r="J43" s="116"/>
      <c r="K43" s="116"/>
      <c r="L43" s="116"/>
      <c r="M43" s="116"/>
      <c r="N43" s="117">
        <f t="shared" si="0"/>
        <v>0</v>
      </c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7"/>
      <c r="AA43" s="20"/>
    </row>
    <row r="44" spans="1:27" x14ac:dyDescent="0.2">
      <c r="A44" s="192">
        <v>8</v>
      </c>
      <c r="B44" s="192">
        <f>+VLOOKUP($A44,'Sociedades Asignadas '!$A$8:$E$27,2,FALSE)</f>
        <v>0</v>
      </c>
      <c r="C44" s="192">
        <f>+VLOOKUP($A44,'Sociedades Asignadas '!$A$8:$E$27,3,FALSE)</f>
        <v>0</v>
      </c>
      <c r="D44" s="192">
        <f>+VLOOKUP($A44,'Sociedades Asignadas '!$A$8:$E$27,4,FALSE)</f>
        <v>0</v>
      </c>
      <c r="E44" s="192">
        <f>+VLOOKUP($A44,'Sociedades Asignadas '!$A$8:$E$27,5,FALSE)</f>
        <v>0</v>
      </c>
      <c r="F44" s="198"/>
      <c r="G44" s="57">
        <v>45473</v>
      </c>
      <c r="H44" s="116"/>
      <c r="I44" s="116"/>
      <c r="J44" s="116"/>
      <c r="K44" s="116"/>
      <c r="L44" s="116"/>
      <c r="M44" s="116"/>
      <c r="N44" s="117">
        <f t="shared" si="0"/>
        <v>0</v>
      </c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>
        <f>+SUM(S44:X44)</f>
        <v>0</v>
      </c>
      <c r="Z44" s="7"/>
      <c r="AA44" s="20"/>
    </row>
    <row r="45" spans="1:27" x14ac:dyDescent="0.2">
      <c r="A45" s="193"/>
      <c r="B45" s="193"/>
      <c r="C45" s="193"/>
      <c r="D45" s="193"/>
      <c r="E45" s="193"/>
      <c r="F45" s="199"/>
      <c r="G45" s="57">
        <v>45565</v>
      </c>
      <c r="H45" s="116"/>
      <c r="I45" s="116"/>
      <c r="J45" s="116"/>
      <c r="K45" s="116"/>
      <c r="L45" s="116"/>
      <c r="M45" s="116"/>
      <c r="N45" s="117">
        <f t="shared" si="0"/>
        <v>0</v>
      </c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>
        <f>+SUM(S45:X45)</f>
        <v>0</v>
      </c>
      <c r="Z45" s="7"/>
      <c r="AA45" s="20"/>
    </row>
    <row r="46" spans="1:27" x14ac:dyDescent="0.2">
      <c r="A46" s="193"/>
      <c r="B46" s="193"/>
      <c r="C46" s="193"/>
      <c r="D46" s="193"/>
      <c r="E46" s="193"/>
      <c r="F46" s="199"/>
      <c r="G46" s="57">
        <v>45657</v>
      </c>
      <c r="H46" s="116"/>
      <c r="I46" s="116"/>
      <c r="J46" s="116"/>
      <c r="K46" s="116"/>
      <c r="L46" s="116"/>
      <c r="M46" s="116"/>
      <c r="N46" s="117">
        <f t="shared" si="0"/>
        <v>0</v>
      </c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7"/>
      <c r="AA46" s="20"/>
    </row>
    <row r="47" spans="1:27" x14ac:dyDescent="0.2">
      <c r="A47" s="193"/>
      <c r="B47" s="193"/>
      <c r="C47" s="193"/>
      <c r="D47" s="193"/>
      <c r="E47" s="193"/>
      <c r="F47" s="199"/>
      <c r="G47" s="57">
        <v>45747</v>
      </c>
      <c r="H47" s="116"/>
      <c r="I47" s="116"/>
      <c r="J47" s="116"/>
      <c r="K47" s="116"/>
      <c r="L47" s="116"/>
      <c r="M47" s="116"/>
      <c r="N47" s="117">
        <f t="shared" si="0"/>
        <v>0</v>
      </c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7"/>
      <c r="AA47" s="20"/>
    </row>
    <row r="48" spans="1:27" x14ac:dyDescent="0.2">
      <c r="A48" s="194"/>
      <c r="B48" s="194"/>
      <c r="C48" s="194"/>
      <c r="D48" s="194"/>
      <c r="E48" s="194"/>
      <c r="F48" s="200"/>
      <c r="G48" s="57">
        <v>45838</v>
      </c>
      <c r="H48" s="116"/>
      <c r="I48" s="116"/>
      <c r="J48" s="116"/>
      <c r="K48" s="116"/>
      <c r="L48" s="116"/>
      <c r="M48" s="116"/>
      <c r="N48" s="117">
        <f t="shared" si="0"/>
        <v>0</v>
      </c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>
        <f>+SUM(S48:X48)</f>
        <v>0</v>
      </c>
      <c r="Z48" s="7"/>
      <c r="AA48" s="20"/>
    </row>
    <row r="49" spans="1:27" x14ac:dyDescent="0.2">
      <c r="A49" s="192">
        <v>9</v>
      </c>
      <c r="B49" s="192">
        <f>+VLOOKUP($A49,'Sociedades Asignadas '!$A$8:$E$27,2,FALSE)</f>
        <v>0</v>
      </c>
      <c r="C49" s="192">
        <f>+VLOOKUP($A49,'Sociedades Asignadas '!$A$8:$E$27,3,FALSE)</f>
        <v>0</v>
      </c>
      <c r="D49" s="192">
        <f>+VLOOKUP($A49,'Sociedades Asignadas '!$A$8:$E$27,4,FALSE)</f>
        <v>0</v>
      </c>
      <c r="E49" s="192">
        <f>+VLOOKUP($A49,'Sociedades Asignadas '!$A$8:$E$27,5,FALSE)</f>
        <v>0</v>
      </c>
      <c r="F49" s="198"/>
      <c r="G49" s="57">
        <v>45473</v>
      </c>
      <c r="H49" s="119"/>
      <c r="I49" s="119"/>
      <c r="J49" s="119"/>
      <c r="K49" s="119"/>
      <c r="L49" s="119"/>
      <c r="M49" s="119"/>
      <c r="N49" s="117">
        <f t="shared" si="0"/>
        <v>0</v>
      </c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>
        <f>+SUM(S49:X49)</f>
        <v>0</v>
      </c>
      <c r="Z49" s="7"/>
      <c r="AA49" s="20"/>
    </row>
    <row r="50" spans="1:27" x14ac:dyDescent="0.2">
      <c r="A50" s="193"/>
      <c r="B50" s="193"/>
      <c r="C50" s="193"/>
      <c r="D50" s="193"/>
      <c r="E50" s="193"/>
      <c r="F50" s="199"/>
      <c r="G50" s="57">
        <v>45565</v>
      </c>
      <c r="H50" s="119"/>
      <c r="I50" s="119"/>
      <c r="J50" s="119"/>
      <c r="K50" s="119"/>
      <c r="L50" s="119"/>
      <c r="M50" s="119"/>
      <c r="N50" s="117">
        <f t="shared" si="0"/>
        <v>0</v>
      </c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>
        <f>+SUM(S50:X50)</f>
        <v>0</v>
      </c>
      <c r="Z50" s="7"/>
      <c r="AA50" s="20"/>
    </row>
    <row r="51" spans="1:27" x14ac:dyDescent="0.2">
      <c r="A51" s="193"/>
      <c r="B51" s="193"/>
      <c r="C51" s="193"/>
      <c r="D51" s="193"/>
      <c r="E51" s="193"/>
      <c r="F51" s="199"/>
      <c r="G51" s="57">
        <v>45657</v>
      </c>
      <c r="H51" s="116"/>
      <c r="I51" s="116"/>
      <c r="J51" s="116"/>
      <c r="K51" s="116"/>
      <c r="L51" s="116"/>
      <c r="M51" s="116"/>
      <c r="N51" s="117">
        <f t="shared" si="0"/>
        <v>0</v>
      </c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7"/>
      <c r="AA51" s="20"/>
    </row>
    <row r="52" spans="1:27" x14ac:dyDescent="0.2">
      <c r="A52" s="193"/>
      <c r="B52" s="193"/>
      <c r="C52" s="193"/>
      <c r="D52" s="193"/>
      <c r="E52" s="193"/>
      <c r="F52" s="199"/>
      <c r="G52" s="57">
        <v>45747</v>
      </c>
      <c r="H52" s="116"/>
      <c r="I52" s="116"/>
      <c r="J52" s="116"/>
      <c r="K52" s="116"/>
      <c r="L52" s="116"/>
      <c r="M52" s="116"/>
      <c r="N52" s="117">
        <f t="shared" si="0"/>
        <v>0</v>
      </c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7"/>
      <c r="AA52" s="20"/>
    </row>
    <row r="53" spans="1:27" x14ac:dyDescent="0.2">
      <c r="A53" s="194"/>
      <c r="B53" s="194"/>
      <c r="C53" s="194"/>
      <c r="D53" s="194"/>
      <c r="E53" s="194"/>
      <c r="F53" s="200"/>
      <c r="G53" s="57">
        <v>45838</v>
      </c>
      <c r="H53" s="116"/>
      <c r="I53" s="116"/>
      <c r="J53" s="116"/>
      <c r="K53" s="116"/>
      <c r="L53" s="116"/>
      <c r="M53" s="116"/>
      <c r="N53" s="117">
        <f t="shared" si="0"/>
        <v>0</v>
      </c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7"/>
      <c r="AA53" s="20"/>
    </row>
    <row r="54" spans="1:27" x14ac:dyDescent="0.2">
      <c r="A54" s="192">
        <v>10</v>
      </c>
      <c r="B54" s="192">
        <f>+VLOOKUP($A54,'Sociedades Asignadas '!$A$8:$E$27,2,FALSE)</f>
        <v>0</v>
      </c>
      <c r="C54" s="192">
        <f>+VLOOKUP($A54,'Sociedades Asignadas '!$A$8:$E$27,3,FALSE)</f>
        <v>0</v>
      </c>
      <c r="D54" s="192">
        <f>+VLOOKUP($A54,'Sociedades Asignadas '!$A$8:$E$27,4,FALSE)</f>
        <v>0</v>
      </c>
      <c r="E54" s="192">
        <f>+VLOOKUP($A54,'Sociedades Asignadas '!$A$8:$E$27,5,FALSE)</f>
        <v>0</v>
      </c>
      <c r="F54" s="198"/>
      <c r="G54" s="57">
        <v>45473</v>
      </c>
      <c r="H54" s="116"/>
      <c r="I54" s="116"/>
      <c r="J54" s="116"/>
      <c r="K54" s="116"/>
      <c r="L54" s="116"/>
      <c r="M54" s="116"/>
      <c r="N54" s="117">
        <f t="shared" si="0"/>
        <v>0</v>
      </c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>
        <f>+SUM(S54:X54)</f>
        <v>0</v>
      </c>
      <c r="Z54" s="7"/>
      <c r="AA54" s="20"/>
    </row>
    <row r="55" spans="1:27" x14ac:dyDescent="0.2">
      <c r="A55" s="193"/>
      <c r="B55" s="193"/>
      <c r="C55" s="193"/>
      <c r="D55" s="193"/>
      <c r="E55" s="193"/>
      <c r="F55" s="199"/>
      <c r="G55" s="57">
        <v>45565</v>
      </c>
      <c r="H55" s="116"/>
      <c r="I55" s="116"/>
      <c r="J55" s="116"/>
      <c r="K55" s="116"/>
      <c r="L55" s="116"/>
      <c r="M55" s="116"/>
      <c r="N55" s="117">
        <f t="shared" si="0"/>
        <v>0</v>
      </c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>
        <f>+SUM(S55:X55)</f>
        <v>0</v>
      </c>
      <c r="Z55" s="7"/>
      <c r="AA55" s="20"/>
    </row>
    <row r="56" spans="1:27" x14ac:dyDescent="0.2">
      <c r="A56" s="193"/>
      <c r="B56" s="193"/>
      <c r="C56" s="193"/>
      <c r="D56" s="193"/>
      <c r="E56" s="193"/>
      <c r="F56" s="199"/>
      <c r="G56" s="57">
        <v>45657</v>
      </c>
      <c r="H56" s="116"/>
      <c r="I56" s="116"/>
      <c r="J56" s="116"/>
      <c r="K56" s="116"/>
      <c r="L56" s="116"/>
      <c r="M56" s="116"/>
      <c r="N56" s="117">
        <f t="shared" si="0"/>
        <v>0</v>
      </c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7"/>
      <c r="AA56" s="20"/>
    </row>
    <row r="57" spans="1:27" x14ac:dyDescent="0.2">
      <c r="A57" s="193"/>
      <c r="B57" s="193"/>
      <c r="C57" s="193"/>
      <c r="D57" s="193"/>
      <c r="E57" s="193"/>
      <c r="F57" s="199"/>
      <c r="G57" s="57">
        <v>45747</v>
      </c>
      <c r="H57" s="116"/>
      <c r="I57" s="116"/>
      <c r="J57" s="116"/>
      <c r="K57" s="116"/>
      <c r="L57" s="116"/>
      <c r="M57" s="116"/>
      <c r="N57" s="117">
        <f t="shared" si="0"/>
        <v>0</v>
      </c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7"/>
      <c r="AA57" s="20"/>
    </row>
    <row r="58" spans="1:27" x14ac:dyDescent="0.2">
      <c r="A58" s="194"/>
      <c r="B58" s="194"/>
      <c r="C58" s="194"/>
      <c r="D58" s="194"/>
      <c r="E58" s="194"/>
      <c r="F58" s="200"/>
      <c r="G58" s="57">
        <v>45838</v>
      </c>
      <c r="H58" s="116"/>
      <c r="I58" s="116"/>
      <c r="J58" s="116"/>
      <c r="K58" s="116"/>
      <c r="L58" s="116"/>
      <c r="M58" s="116"/>
      <c r="N58" s="117">
        <f t="shared" si="0"/>
        <v>0</v>
      </c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7"/>
      <c r="AA58" s="20"/>
    </row>
    <row r="59" spans="1:27" x14ac:dyDescent="0.2">
      <c r="A59" s="192">
        <v>11</v>
      </c>
      <c r="B59" s="192">
        <f>+VLOOKUP($A59,'Sociedades Asignadas '!$A$8:$E$27,2,FALSE)</f>
        <v>0</v>
      </c>
      <c r="C59" s="192">
        <f>+VLOOKUP($A59,'Sociedades Asignadas '!$A$8:$E$27,3,FALSE)</f>
        <v>0</v>
      </c>
      <c r="D59" s="192">
        <f>+VLOOKUP($A59,'Sociedades Asignadas '!$A$8:$E$27,4,FALSE)</f>
        <v>0</v>
      </c>
      <c r="E59" s="192">
        <f>+VLOOKUP($A59,'Sociedades Asignadas '!$A$8:$E$27,5,FALSE)</f>
        <v>0</v>
      </c>
      <c r="F59" s="198"/>
      <c r="G59" s="57">
        <v>45473</v>
      </c>
      <c r="H59" s="116"/>
      <c r="I59" s="116"/>
      <c r="J59" s="116"/>
      <c r="K59" s="116"/>
      <c r="L59" s="116"/>
      <c r="M59" s="116"/>
      <c r="N59" s="117">
        <f t="shared" si="0"/>
        <v>0</v>
      </c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7"/>
      <c r="AA59" s="20"/>
    </row>
    <row r="60" spans="1:27" x14ac:dyDescent="0.2">
      <c r="A60" s="193"/>
      <c r="B60" s="193"/>
      <c r="C60" s="193"/>
      <c r="D60" s="193"/>
      <c r="E60" s="193"/>
      <c r="F60" s="199"/>
      <c r="G60" s="57">
        <v>45565</v>
      </c>
      <c r="H60" s="116"/>
      <c r="I60" s="116"/>
      <c r="J60" s="116"/>
      <c r="K60" s="116"/>
      <c r="L60" s="116"/>
      <c r="M60" s="116"/>
      <c r="N60" s="117">
        <f t="shared" si="0"/>
        <v>0</v>
      </c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7"/>
      <c r="AA60" s="20"/>
    </row>
    <row r="61" spans="1:27" x14ac:dyDescent="0.2">
      <c r="A61" s="193"/>
      <c r="B61" s="193"/>
      <c r="C61" s="193"/>
      <c r="D61" s="193"/>
      <c r="E61" s="193"/>
      <c r="F61" s="199"/>
      <c r="G61" s="57">
        <v>45657</v>
      </c>
      <c r="H61" s="116"/>
      <c r="I61" s="116"/>
      <c r="J61" s="116"/>
      <c r="K61" s="116"/>
      <c r="L61" s="116"/>
      <c r="M61" s="116"/>
      <c r="N61" s="117">
        <f t="shared" si="0"/>
        <v>0</v>
      </c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7"/>
      <c r="AA61" s="20"/>
    </row>
    <row r="62" spans="1:27" x14ac:dyDescent="0.2">
      <c r="A62" s="193"/>
      <c r="B62" s="193"/>
      <c r="C62" s="193"/>
      <c r="D62" s="193"/>
      <c r="E62" s="193"/>
      <c r="F62" s="199"/>
      <c r="G62" s="57">
        <v>45747</v>
      </c>
      <c r="H62" s="116"/>
      <c r="I62" s="116"/>
      <c r="J62" s="116"/>
      <c r="K62" s="116"/>
      <c r="L62" s="116"/>
      <c r="M62" s="116"/>
      <c r="N62" s="117">
        <f t="shared" si="0"/>
        <v>0</v>
      </c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7"/>
      <c r="AA62" s="20"/>
    </row>
    <row r="63" spans="1:27" x14ac:dyDescent="0.2">
      <c r="A63" s="194"/>
      <c r="B63" s="194"/>
      <c r="C63" s="194"/>
      <c r="D63" s="194"/>
      <c r="E63" s="194"/>
      <c r="F63" s="200"/>
      <c r="G63" s="57">
        <v>45838</v>
      </c>
      <c r="H63" s="116"/>
      <c r="I63" s="116"/>
      <c r="J63" s="116"/>
      <c r="K63" s="116"/>
      <c r="L63" s="116"/>
      <c r="M63" s="116"/>
      <c r="N63" s="117">
        <f t="shared" si="0"/>
        <v>0</v>
      </c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7"/>
      <c r="AA63" s="20"/>
    </row>
    <row r="64" spans="1:27" x14ac:dyDescent="0.2">
      <c r="A64" s="192">
        <v>12</v>
      </c>
      <c r="B64" s="192">
        <f>+VLOOKUP($A64,'Sociedades Asignadas '!$A$8:$E$27,2,FALSE)</f>
        <v>0</v>
      </c>
      <c r="C64" s="192">
        <f>+VLOOKUP($A64,'Sociedades Asignadas '!$A$8:$E$27,3,FALSE)</f>
        <v>0</v>
      </c>
      <c r="D64" s="192">
        <f>+VLOOKUP($A64,'Sociedades Asignadas '!$A$8:$E$27,4,FALSE)</f>
        <v>0</v>
      </c>
      <c r="E64" s="192">
        <f>+VLOOKUP($A64,'Sociedades Asignadas '!$A$8:$E$27,5,FALSE)</f>
        <v>0</v>
      </c>
      <c r="F64" s="198"/>
      <c r="G64" s="57">
        <v>45473</v>
      </c>
      <c r="H64" s="116"/>
      <c r="I64" s="116"/>
      <c r="J64" s="116"/>
      <c r="K64" s="116"/>
      <c r="L64" s="116"/>
      <c r="M64" s="116"/>
      <c r="N64" s="117">
        <f t="shared" si="0"/>
        <v>0</v>
      </c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9">
        <f t="shared" ref="Y64:Y68" si="5">+SUM(S64:X64)</f>
        <v>0</v>
      </c>
      <c r="Z64" s="7"/>
      <c r="AA64" s="20"/>
    </row>
    <row r="65" spans="1:27" x14ac:dyDescent="0.2">
      <c r="A65" s="193"/>
      <c r="B65" s="193"/>
      <c r="C65" s="193"/>
      <c r="D65" s="193"/>
      <c r="E65" s="193"/>
      <c r="F65" s="199"/>
      <c r="G65" s="57">
        <v>45565</v>
      </c>
      <c r="H65" s="116"/>
      <c r="I65" s="116"/>
      <c r="J65" s="116"/>
      <c r="K65" s="116"/>
      <c r="L65" s="116"/>
      <c r="M65" s="116"/>
      <c r="N65" s="117">
        <f t="shared" si="0"/>
        <v>0</v>
      </c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9">
        <f t="shared" si="5"/>
        <v>0</v>
      </c>
      <c r="Z65" s="7"/>
      <c r="AA65" s="20"/>
    </row>
    <row r="66" spans="1:27" x14ac:dyDescent="0.2">
      <c r="A66" s="193"/>
      <c r="B66" s="193"/>
      <c r="C66" s="193"/>
      <c r="D66" s="193"/>
      <c r="E66" s="193"/>
      <c r="F66" s="199"/>
      <c r="G66" s="57">
        <v>45657</v>
      </c>
      <c r="H66" s="116"/>
      <c r="I66" s="116"/>
      <c r="J66" s="116"/>
      <c r="K66" s="116"/>
      <c r="L66" s="116"/>
      <c r="M66" s="116"/>
      <c r="N66" s="117">
        <f t="shared" si="0"/>
        <v>0</v>
      </c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9">
        <f t="shared" si="5"/>
        <v>0</v>
      </c>
      <c r="Z66" s="7"/>
      <c r="AA66" s="20"/>
    </row>
    <row r="67" spans="1:27" x14ac:dyDescent="0.2">
      <c r="A67" s="193"/>
      <c r="B67" s="193"/>
      <c r="C67" s="193"/>
      <c r="D67" s="193"/>
      <c r="E67" s="193"/>
      <c r="F67" s="199"/>
      <c r="G67" s="57">
        <v>45747</v>
      </c>
      <c r="H67" s="116"/>
      <c r="I67" s="116"/>
      <c r="J67" s="116"/>
      <c r="K67" s="116"/>
      <c r="L67" s="116"/>
      <c r="M67" s="116"/>
      <c r="N67" s="117">
        <f t="shared" si="0"/>
        <v>0</v>
      </c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9">
        <f t="shared" si="5"/>
        <v>0</v>
      </c>
      <c r="Z67" s="7"/>
      <c r="AA67" s="20"/>
    </row>
    <row r="68" spans="1:27" x14ac:dyDescent="0.2">
      <c r="A68" s="194"/>
      <c r="B68" s="194"/>
      <c r="C68" s="194"/>
      <c r="D68" s="194"/>
      <c r="E68" s="194"/>
      <c r="F68" s="200"/>
      <c r="G68" s="57">
        <v>45838</v>
      </c>
      <c r="H68" s="116"/>
      <c r="I68" s="116"/>
      <c r="J68" s="116"/>
      <c r="K68" s="116"/>
      <c r="L68" s="116"/>
      <c r="M68" s="116"/>
      <c r="N68" s="117">
        <f t="shared" si="0"/>
        <v>0</v>
      </c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9">
        <f t="shared" si="5"/>
        <v>0</v>
      </c>
      <c r="Z68" s="7"/>
      <c r="AA68" s="20"/>
    </row>
    <row r="69" spans="1:27" x14ac:dyDescent="0.2">
      <c r="A69" s="192">
        <v>13</v>
      </c>
      <c r="B69" s="192">
        <f>+VLOOKUP($A69,'Sociedades Asignadas '!$A$8:$E$27,2,FALSE)</f>
        <v>0</v>
      </c>
      <c r="C69" s="192">
        <f>+VLOOKUP($A69,'Sociedades Asignadas '!$A$8:$E$27,3,FALSE)</f>
        <v>0</v>
      </c>
      <c r="D69" s="192">
        <f>+VLOOKUP($A69,'Sociedades Asignadas '!$A$8:$E$27,4,FALSE)</f>
        <v>0</v>
      </c>
      <c r="E69" s="192">
        <f>+VLOOKUP($A69,'Sociedades Asignadas '!$A$8:$E$27,5,FALSE)</f>
        <v>0</v>
      </c>
      <c r="F69" s="198"/>
      <c r="G69" s="57">
        <v>45473</v>
      </c>
      <c r="H69" s="119"/>
      <c r="I69" s="119"/>
      <c r="J69" s="119"/>
      <c r="K69" s="119"/>
      <c r="L69" s="119"/>
      <c r="M69" s="119"/>
      <c r="N69" s="117">
        <f t="shared" si="0"/>
        <v>0</v>
      </c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>
        <f>+SUM(S69:X69)</f>
        <v>0</v>
      </c>
      <c r="Z69" s="7"/>
      <c r="AA69" s="20"/>
    </row>
    <row r="70" spans="1:27" x14ac:dyDescent="0.2">
      <c r="A70" s="193"/>
      <c r="B70" s="193"/>
      <c r="C70" s="193"/>
      <c r="D70" s="193"/>
      <c r="E70" s="193"/>
      <c r="F70" s="199"/>
      <c r="G70" s="57">
        <v>45565</v>
      </c>
      <c r="H70" s="119"/>
      <c r="I70" s="119"/>
      <c r="J70" s="119"/>
      <c r="K70" s="119"/>
      <c r="L70" s="119"/>
      <c r="M70" s="119"/>
      <c r="N70" s="117">
        <f t="shared" si="0"/>
        <v>0</v>
      </c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>
        <f>+SUM(S70:X70)</f>
        <v>0</v>
      </c>
      <c r="Z70" s="7"/>
      <c r="AA70" s="20"/>
    </row>
    <row r="71" spans="1:27" x14ac:dyDescent="0.2">
      <c r="A71" s="193"/>
      <c r="B71" s="193"/>
      <c r="C71" s="193"/>
      <c r="D71" s="193"/>
      <c r="E71" s="193"/>
      <c r="F71" s="199"/>
      <c r="G71" s="57">
        <v>45657</v>
      </c>
      <c r="H71" s="119"/>
      <c r="I71" s="119"/>
      <c r="J71" s="119"/>
      <c r="K71" s="119"/>
      <c r="L71" s="119"/>
      <c r="M71" s="119"/>
      <c r="N71" s="117">
        <f t="shared" si="0"/>
        <v>0</v>
      </c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7"/>
      <c r="AA71" s="20"/>
    </row>
    <row r="72" spans="1:27" x14ac:dyDescent="0.2">
      <c r="A72" s="193"/>
      <c r="B72" s="193"/>
      <c r="C72" s="193"/>
      <c r="D72" s="193"/>
      <c r="E72" s="193"/>
      <c r="F72" s="199"/>
      <c r="G72" s="57">
        <v>45747</v>
      </c>
      <c r="H72" s="119"/>
      <c r="I72" s="119"/>
      <c r="J72" s="119"/>
      <c r="K72" s="119"/>
      <c r="L72" s="119"/>
      <c r="M72" s="119"/>
      <c r="N72" s="117">
        <f t="shared" si="0"/>
        <v>0</v>
      </c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7"/>
      <c r="AA72" s="20"/>
    </row>
    <row r="73" spans="1:27" x14ac:dyDescent="0.2">
      <c r="A73" s="194"/>
      <c r="B73" s="194"/>
      <c r="C73" s="194"/>
      <c r="D73" s="194"/>
      <c r="E73" s="194"/>
      <c r="F73" s="200"/>
      <c r="G73" s="57">
        <v>45838</v>
      </c>
      <c r="H73" s="119"/>
      <c r="I73" s="119"/>
      <c r="J73" s="119"/>
      <c r="K73" s="119"/>
      <c r="L73" s="119"/>
      <c r="M73" s="119"/>
      <c r="N73" s="117">
        <f t="shared" ref="N73:N136" si="6">+I73-K73-M73</f>
        <v>0</v>
      </c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7"/>
      <c r="AA73" s="20"/>
    </row>
    <row r="74" spans="1:27" x14ac:dyDescent="0.2">
      <c r="A74" s="192">
        <v>14</v>
      </c>
      <c r="B74" s="192">
        <f>+VLOOKUP($A74,'Sociedades Asignadas '!$A$8:$E$27,2,FALSE)</f>
        <v>0</v>
      </c>
      <c r="C74" s="192">
        <f>+VLOOKUP($A74,'Sociedades Asignadas '!$A$8:$E$27,3,FALSE)</f>
        <v>0</v>
      </c>
      <c r="D74" s="192">
        <f>+VLOOKUP($A74,'Sociedades Asignadas '!$A$8:$E$27,4,FALSE)</f>
        <v>0</v>
      </c>
      <c r="E74" s="192">
        <f>+VLOOKUP($A74,'Sociedades Asignadas '!$A$8:$E$27,5,FALSE)</f>
        <v>0</v>
      </c>
      <c r="F74" s="198"/>
      <c r="G74" s="57">
        <v>45473</v>
      </c>
      <c r="H74" s="116"/>
      <c r="I74" s="116"/>
      <c r="J74" s="116"/>
      <c r="K74" s="116"/>
      <c r="L74" s="116"/>
      <c r="M74" s="116"/>
      <c r="N74" s="117">
        <f t="shared" si="6"/>
        <v>0</v>
      </c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>
        <f>+W74+X74</f>
        <v>0</v>
      </c>
      <c r="Z74" s="7"/>
      <c r="AA74" s="20"/>
    </row>
    <row r="75" spans="1:27" x14ac:dyDescent="0.2">
      <c r="A75" s="193"/>
      <c r="B75" s="193"/>
      <c r="C75" s="193"/>
      <c r="D75" s="193"/>
      <c r="E75" s="193"/>
      <c r="F75" s="199"/>
      <c r="G75" s="57">
        <v>45565</v>
      </c>
      <c r="H75" s="116"/>
      <c r="I75" s="116"/>
      <c r="J75" s="116"/>
      <c r="K75" s="116"/>
      <c r="L75" s="116"/>
      <c r="M75" s="116"/>
      <c r="N75" s="117">
        <f t="shared" si="6"/>
        <v>0</v>
      </c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>
        <f>+W75+X75</f>
        <v>0</v>
      </c>
      <c r="Z75" s="7"/>
      <c r="AA75" s="20"/>
    </row>
    <row r="76" spans="1:27" x14ac:dyDescent="0.2">
      <c r="A76" s="193"/>
      <c r="B76" s="193"/>
      <c r="C76" s="193"/>
      <c r="D76" s="193"/>
      <c r="E76" s="193"/>
      <c r="F76" s="199"/>
      <c r="G76" s="57">
        <v>45657</v>
      </c>
      <c r="H76" s="116"/>
      <c r="I76" s="116"/>
      <c r="J76" s="116"/>
      <c r="K76" s="116"/>
      <c r="L76" s="116"/>
      <c r="M76" s="116"/>
      <c r="N76" s="117">
        <f t="shared" si="6"/>
        <v>0</v>
      </c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7"/>
      <c r="AA76" s="20"/>
    </row>
    <row r="77" spans="1:27" x14ac:dyDescent="0.2">
      <c r="A77" s="193"/>
      <c r="B77" s="193"/>
      <c r="C77" s="193"/>
      <c r="D77" s="193"/>
      <c r="E77" s="193"/>
      <c r="F77" s="199"/>
      <c r="G77" s="57">
        <v>45747</v>
      </c>
      <c r="H77" s="116"/>
      <c r="I77" s="116"/>
      <c r="J77" s="116"/>
      <c r="K77" s="116"/>
      <c r="L77" s="116"/>
      <c r="M77" s="116"/>
      <c r="N77" s="117">
        <f t="shared" si="6"/>
        <v>0</v>
      </c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7"/>
      <c r="AA77" s="20"/>
    </row>
    <row r="78" spans="1:27" x14ac:dyDescent="0.2">
      <c r="A78" s="194"/>
      <c r="B78" s="194"/>
      <c r="C78" s="194"/>
      <c r="D78" s="194"/>
      <c r="E78" s="194"/>
      <c r="F78" s="200"/>
      <c r="G78" s="57">
        <v>45838</v>
      </c>
      <c r="H78" s="116"/>
      <c r="I78" s="116"/>
      <c r="J78" s="116"/>
      <c r="K78" s="116"/>
      <c r="L78" s="116"/>
      <c r="M78" s="116"/>
      <c r="N78" s="117">
        <f t="shared" si="6"/>
        <v>0</v>
      </c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7"/>
      <c r="AA78" s="20"/>
    </row>
    <row r="79" spans="1:27" x14ac:dyDescent="0.2">
      <c r="A79" s="192">
        <v>15</v>
      </c>
      <c r="B79" s="192">
        <f>+VLOOKUP($A79,'Sociedades Asignadas '!$A$8:$E$27,2,FALSE)</f>
        <v>0</v>
      </c>
      <c r="C79" s="192">
        <f>+VLOOKUP($A79,'Sociedades Asignadas '!$A$8:$E$27,3,FALSE)</f>
        <v>0</v>
      </c>
      <c r="D79" s="192">
        <f>+VLOOKUP($A79,'Sociedades Asignadas '!$A$8:$E$27,4,FALSE)</f>
        <v>0</v>
      </c>
      <c r="E79" s="192">
        <f>+VLOOKUP($A79,'Sociedades Asignadas '!$A$8:$E$27,5,FALSE)</f>
        <v>0</v>
      </c>
      <c r="F79" s="198"/>
      <c r="G79" s="57">
        <v>45473</v>
      </c>
      <c r="H79" s="119"/>
      <c r="I79" s="119"/>
      <c r="J79" s="119"/>
      <c r="K79" s="119"/>
      <c r="L79" s="119"/>
      <c r="M79" s="119"/>
      <c r="N79" s="117">
        <f t="shared" si="6"/>
        <v>0</v>
      </c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>
        <f>+SUM(S79:X79)</f>
        <v>0</v>
      </c>
      <c r="Z79" s="7"/>
      <c r="AA79" s="20"/>
    </row>
    <row r="80" spans="1:27" x14ac:dyDescent="0.2">
      <c r="A80" s="193"/>
      <c r="B80" s="193"/>
      <c r="C80" s="193"/>
      <c r="D80" s="193"/>
      <c r="E80" s="193"/>
      <c r="F80" s="199"/>
      <c r="G80" s="57">
        <v>45565</v>
      </c>
      <c r="H80" s="119"/>
      <c r="I80" s="119"/>
      <c r="J80" s="119"/>
      <c r="K80" s="119"/>
      <c r="L80" s="119"/>
      <c r="M80" s="119"/>
      <c r="N80" s="117">
        <f t="shared" si="6"/>
        <v>0</v>
      </c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>
        <f>+SUM(S80:X80)</f>
        <v>0</v>
      </c>
      <c r="Z80" s="7"/>
      <c r="AA80" s="20"/>
    </row>
    <row r="81" spans="1:27" x14ac:dyDescent="0.2">
      <c r="A81" s="193"/>
      <c r="B81" s="193"/>
      <c r="C81" s="193"/>
      <c r="D81" s="193"/>
      <c r="E81" s="193"/>
      <c r="F81" s="199"/>
      <c r="G81" s="57">
        <v>45657</v>
      </c>
      <c r="H81" s="119"/>
      <c r="I81" s="119"/>
      <c r="J81" s="119"/>
      <c r="K81" s="119"/>
      <c r="L81" s="119"/>
      <c r="M81" s="119"/>
      <c r="N81" s="117">
        <f t="shared" si="6"/>
        <v>0</v>
      </c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7"/>
      <c r="AA81" s="20"/>
    </row>
    <row r="82" spans="1:27" x14ac:dyDescent="0.2">
      <c r="A82" s="193"/>
      <c r="B82" s="193"/>
      <c r="C82" s="193"/>
      <c r="D82" s="193"/>
      <c r="E82" s="193"/>
      <c r="F82" s="199"/>
      <c r="G82" s="57">
        <v>45747</v>
      </c>
      <c r="H82" s="119"/>
      <c r="I82" s="119"/>
      <c r="J82" s="119"/>
      <c r="K82" s="119"/>
      <c r="L82" s="119"/>
      <c r="M82" s="119"/>
      <c r="N82" s="117">
        <f t="shared" si="6"/>
        <v>0</v>
      </c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7"/>
      <c r="AA82" s="20"/>
    </row>
    <row r="83" spans="1:27" x14ac:dyDescent="0.2">
      <c r="A83" s="194"/>
      <c r="B83" s="194"/>
      <c r="C83" s="194"/>
      <c r="D83" s="194"/>
      <c r="E83" s="194"/>
      <c r="F83" s="200"/>
      <c r="G83" s="57">
        <v>45838</v>
      </c>
      <c r="H83" s="119"/>
      <c r="I83" s="119"/>
      <c r="J83" s="119"/>
      <c r="K83" s="119"/>
      <c r="L83" s="119"/>
      <c r="M83" s="119"/>
      <c r="N83" s="117">
        <f t="shared" si="6"/>
        <v>0</v>
      </c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7"/>
      <c r="AA83" s="20"/>
    </row>
    <row r="84" spans="1:27" x14ac:dyDescent="0.2">
      <c r="A84" s="192">
        <v>16</v>
      </c>
      <c r="B84" s="192">
        <f>+VLOOKUP($A84,'Sociedades Asignadas '!$A$8:$E$27,2,FALSE)</f>
        <v>0</v>
      </c>
      <c r="C84" s="192">
        <f>+VLOOKUP($A84,'Sociedades Asignadas '!$A$8:$E$27,3,FALSE)</f>
        <v>0</v>
      </c>
      <c r="D84" s="192">
        <f>+VLOOKUP($A84,'Sociedades Asignadas '!$A$8:$E$27,4,FALSE)</f>
        <v>0</v>
      </c>
      <c r="E84" s="192">
        <f>+VLOOKUP($A84,'Sociedades Asignadas '!$A$8:$E$27,5,FALSE)</f>
        <v>0</v>
      </c>
      <c r="F84" s="198"/>
      <c r="G84" s="57">
        <v>45473</v>
      </c>
      <c r="H84" s="119"/>
      <c r="I84" s="119"/>
      <c r="J84" s="119"/>
      <c r="K84" s="119"/>
      <c r="L84" s="119"/>
      <c r="M84" s="119"/>
      <c r="N84" s="117">
        <f t="shared" si="6"/>
        <v>0</v>
      </c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>
        <f>+SUM(S84:X84)</f>
        <v>0</v>
      </c>
      <c r="Z84" s="7"/>
      <c r="AA84" s="20"/>
    </row>
    <row r="85" spans="1:27" x14ac:dyDescent="0.2">
      <c r="A85" s="193"/>
      <c r="B85" s="193"/>
      <c r="C85" s="193"/>
      <c r="D85" s="193"/>
      <c r="E85" s="193"/>
      <c r="F85" s="199"/>
      <c r="G85" s="57">
        <v>45565</v>
      </c>
      <c r="H85" s="119"/>
      <c r="I85" s="119"/>
      <c r="J85" s="119"/>
      <c r="K85" s="119"/>
      <c r="L85" s="119"/>
      <c r="M85" s="119"/>
      <c r="N85" s="117">
        <f t="shared" si="6"/>
        <v>0</v>
      </c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>
        <f>+SUM(S85:X85)</f>
        <v>0</v>
      </c>
      <c r="Z85" s="7"/>
      <c r="AA85" s="20"/>
    </row>
    <row r="86" spans="1:27" x14ac:dyDescent="0.2">
      <c r="A86" s="193"/>
      <c r="B86" s="193"/>
      <c r="C86" s="193"/>
      <c r="D86" s="193"/>
      <c r="E86" s="193"/>
      <c r="F86" s="199"/>
      <c r="G86" s="57">
        <v>45657</v>
      </c>
      <c r="H86" s="119"/>
      <c r="I86" s="119"/>
      <c r="J86" s="119"/>
      <c r="K86" s="119"/>
      <c r="L86" s="119"/>
      <c r="M86" s="119"/>
      <c r="N86" s="117">
        <f t="shared" si="6"/>
        <v>0</v>
      </c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7"/>
      <c r="AA86" s="20"/>
    </row>
    <row r="87" spans="1:27" x14ac:dyDescent="0.2">
      <c r="A87" s="193"/>
      <c r="B87" s="193"/>
      <c r="C87" s="193"/>
      <c r="D87" s="193"/>
      <c r="E87" s="193"/>
      <c r="F87" s="199"/>
      <c r="G87" s="57">
        <v>45747</v>
      </c>
      <c r="H87" s="119"/>
      <c r="I87" s="119"/>
      <c r="J87" s="119"/>
      <c r="K87" s="119"/>
      <c r="L87" s="119"/>
      <c r="M87" s="119"/>
      <c r="N87" s="117">
        <f t="shared" si="6"/>
        <v>0</v>
      </c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7"/>
      <c r="AA87" s="20"/>
    </row>
    <row r="88" spans="1:27" x14ac:dyDescent="0.2">
      <c r="A88" s="194"/>
      <c r="B88" s="194"/>
      <c r="C88" s="194"/>
      <c r="D88" s="194"/>
      <c r="E88" s="194"/>
      <c r="F88" s="200"/>
      <c r="G88" s="57">
        <v>45838</v>
      </c>
      <c r="H88" s="119"/>
      <c r="I88" s="119"/>
      <c r="J88" s="119"/>
      <c r="K88" s="119"/>
      <c r="L88" s="119"/>
      <c r="M88" s="119"/>
      <c r="N88" s="117">
        <f t="shared" si="6"/>
        <v>0</v>
      </c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7"/>
      <c r="AA88" s="20"/>
    </row>
    <row r="89" spans="1:27" x14ac:dyDescent="0.2">
      <c r="A89" s="192">
        <v>17</v>
      </c>
      <c r="B89" s="192">
        <f>+VLOOKUP($A89,'Sociedades Asignadas '!$A$8:$E$27,2,FALSE)</f>
        <v>0</v>
      </c>
      <c r="C89" s="192">
        <f>+VLOOKUP($A89,'Sociedades Asignadas '!$A$8:$E$27,3,FALSE)</f>
        <v>0</v>
      </c>
      <c r="D89" s="192">
        <f>+VLOOKUP($A89,'Sociedades Asignadas '!$A$8:$E$27,4,FALSE)</f>
        <v>0</v>
      </c>
      <c r="E89" s="192">
        <f>+VLOOKUP($A89,'Sociedades Asignadas '!$A$8:$E$27,5,FALSE)</f>
        <v>0</v>
      </c>
      <c r="F89" s="198"/>
      <c r="G89" s="57">
        <v>45473</v>
      </c>
      <c r="H89" s="116"/>
      <c r="I89" s="116"/>
      <c r="J89" s="116"/>
      <c r="K89" s="116"/>
      <c r="L89" s="116"/>
      <c r="M89" s="116"/>
      <c r="N89" s="117">
        <f t="shared" si="6"/>
        <v>0</v>
      </c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7"/>
      <c r="AA89" s="20"/>
    </row>
    <row r="90" spans="1:27" x14ac:dyDescent="0.2">
      <c r="A90" s="193"/>
      <c r="B90" s="193"/>
      <c r="C90" s="193"/>
      <c r="D90" s="193"/>
      <c r="E90" s="193"/>
      <c r="F90" s="199"/>
      <c r="G90" s="57">
        <v>45565</v>
      </c>
      <c r="H90" s="116"/>
      <c r="I90" s="116"/>
      <c r="J90" s="116"/>
      <c r="K90" s="116"/>
      <c r="L90" s="116"/>
      <c r="M90" s="116"/>
      <c r="N90" s="117">
        <f t="shared" si="6"/>
        <v>0</v>
      </c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7"/>
      <c r="AA90" s="20"/>
    </row>
    <row r="91" spans="1:27" x14ac:dyDescent="0.2">
      <c r="A91" s="193"/>
      <c r="B91" s="193"/>
      <c r="C91" s="193"/>
      <c r="D91" s="193"/>
      <c r="E91" s="193"/>
      <c r="F91" s="199"/>
      <c r="G91" s="57">
        <v>45657</v>
      </c>
      <c r="H91" s="116"/>
      <c r="I91" s="116"/>
      <c r="J91" s="116"/>
      <c r="K91" s="116"/>
      <c r="L91" s="116"/>
      <c r="M91" s="116"/>
      <c r="N91" s="117">
        <f t="shared" si="6"/>
        <v>0</v>
      </c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7"/>
      <c r="AA91" s="20"/>
    </row>
    <row r="92" spans="1:27" x14ac:dyDescent="0.2">
      <c r="A92" s="193"/>
      <c r="B92" s="193"/>
      <c r="C92" s="193"/>
      <c r="D92" s="193"/>
      <c r="E92" s="193"/>
      <c r="F92" s="199"/>
      <c r="G92" s="57">
        <v>45747</v>
      </c>
      <c r="H92" s="116"/>
      <c r="I92" s="116"/>
      <c r="J92" s="116"/>
      <c r="K92" s="116"/>
      <c r="L92" s="116"/>
      <c r="M92" s="116"/>
      <c r="N92" s="117">
        <f t="shared" si="6"/>
        <v>0</v>
      </c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7"/>
      <c r="AA92" s="20"/>
    </row>
    <row r="93" spans="1:27" x14ac:dyDescent="0.2">
      <c r="A93" s="194"/>
      <c r="B93" s="194"/>
      <c r="C93" s="194"/>
      <c r="D93" s="194"/>
      <c r="E93" s="194"/>
      <c r="F93" s="200"/>
      <c r="G93" s="57">
        <v>45838</v>
      </c>
      <c r="H93" s="116"/>
      <c r="I93" s="116"/>
      <c r="J93" s="116"/>
      <c r="K93" s="116"/>
      <c r="L93" s="116"/>
      <c r="M93" s="116"/>
      <c r="N93" s="117">
        <f t="shared" si="6"/>
        <v>0</v>
      </c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7"/>
      <c r="AA93" s="20"/>
    </row>
    <row r="94" spans="1:27" x14ac:dyDescent="0.2">
      <c r="A94" s="192">
        <v>18</v>
      </c>
      <c r="B94" s="192">
        <f>+VLOOKUP($A94,'Sociedades Asignadas '!$A$8:$E$27,2,FALSE)</f>
        <v>0</v>
      </c>
      <c r="C94" s="192">
        <f>+VLOOKUP($A94,'Sociedades Asignadas '!$A$8:$E$27,3,FALSE)</f>
        <v>0</v>
      </c>
      <c r="D94" s="192">
        <f>+VLOOKUP($A94,'Sociedades Asignadas '!$A$8:$E$27,4,FALSE)</f>
        <v>0</v>
      </c>
      <c r="E94" s="192">
        <f>+VLOOKUP($A94,'Sociedades Asignadas '!$A$8:$E$27,5,FALSE)</f>
        <v>0</v>
      </c>
      <c r="F94" s="198"/>
      <c r="G94" s="57">
        <v>45473</v>
      </c>
      <c r="H94" s="116"/>
      <c r="I94" s="116"/>
      <c r="J94" s="116"/>
      <c r="K94" s="116"/>
      <c r="L94" s="116"/>
      <c r="M94" s="116"/>
      <c r="N94" s="117">
        <f t="shared" si="6"/>
        <v>0</v>
      </c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9">
        <f>+SUM(S94:X94)</f>
        <v>0</v>
      </c>
      <c r="Z94" s="7"/>
      <c r="AA94" s="20"/>
    </row>
    <row r="95" spans="1:27" x14ac:dyDescent="0.2">
      <c r="A95" s="193"/>
      <c r="B95" s="193"/>
      <c r="C95" s="193"/>
      <c r="D95" s="193"/>
      <c r="E95" s="193"/>
      <c r="F95" s="199"/>
      <c r="G95" s="57">
        <v>45565</v>
      </c>
      <c r="H95" s="116"/>
      <c r="I95" s="116"/>
      <c r="J95" s="116"/>
      <c r="K95" s="116"/>
      <c r="L95" s="116"/>
      <c r="M95" s="116"/>
      <c r="N95" s="117">
        <f t="shared" si="6"/>
        <v>0</v>
      </c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9">
        <f>+SUM(S95:X95)</f>
        <v>0</v>
      </c>
      <c r="Z95" s="7"/>
      <c r="AA95" s="20"/>
    </row>
    <row r="96" spans="1:27" x14ac:dyDescent="0.2">
      <c r="A96" s="193"/>
      <c r="B96" s="193"/>
      <c r="C96" s="193"/>
      <c r="D96" s="193"/>
      <c r="E96" s="193"/>
      <c r="F96" s="199"/>
      <c r="G96" s="57">
        <v>45657</v>
      </c>
      <c r="H96" s="116"/>
      <c r="I96" s="116"/>
      <c r="J96" s="116"/>
      <c r="K96" s="116"/>
      <c r="L96" s="116"/>
      <c r="M96" s="116"/>
      <c r="N96" s="117">
        <f t="shared" si="6"/>
        <v>0</v>
      </c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7"/>
      <c r="AA96" s="20"/>
    </row>
    <row r="97" spans="1:27" x14ac:dyDescent="0.2">
      <c r="A97" s="193"/>
      <c r="B97" s="193"/>
      <c r="C97" s="193"/>
      <c r="D97" s="193"/>
      <c r="E97" s="193"/>
      <c r="F97" s="199"/>
      <c r="G97" s="57">
        <v>45747</v>
      </c>
      <c r="H97" s="116"/>
      <c r="I97" s="116"/>
      <c r="J97" s="116"/>
      <c r="K97" s="116"/>
      <c r="L97" s="116"/>
      <c r="M97" s="116"/>
      <c r="N97" s="117">
        <f t="shared" si="6"/>
        <v>0</v>
      </c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7"/>
      <c r="AA97" s="20"/>
    </row>
    <row r="98" spans="1:27" x14ac:dyDescent="0.2">
      <c r="A98" s="194"/>
      <c r="B98" s="194"/>
      <c r="C98" s="194"/>
      <c r="D98" s="194"/>
      <c r="E98" s="194"/>
      <c r="F98" s="200"/>
      <c r="G98" s="57">
        <v>45838</v>
      </c>
      <c r="H98" s="116"/>
      <c r="I98" s="116"/>
      <c r="J98" s="116"/>
      <c r="K98" s="116"/>
      <c r="L98" s="116"/>
      <c r="M98" s="116"/>
      <c r="N98" s="117">
        <f t="shared" si="6"/>
        <v>0</v>
      </c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7"/>
      <c r="AA98" s="20"/>
    </row>
    <row r="99" spans="1:27" x14ac:dyDescent="0.2">
      <c r="A99" s="192">
        <v>19</v>
      </c>
      <c r="B99" s="192">
        <f>+VLOOKUP($A99,'Sociedades Asignadas '!$A$8:$E$27,2,FALSE)</f>
        <v>0</v>
      </c>
      <c r="C99" s="192">
        <f>+VLOOKUP($A99,'Sociedades Asignadas '!$A$8:$E$27,3,FALSE)</f>
        <v>0</v>
      </c>
      <c r="D99" s="192">
        <f>+VLOOKUP($A99,'Sociedades Asignadas '!$A$8:$E$27,4,FALSE)</f>
        <v>0</v>
      </c>
      <c r="E99" s="192">
        <f>+VLOOKUP($A99,'Sociedades Asignadas '!$A$8:$E$27,5,FALSE)</f>
        <v>0</v>
      </c>
      <c r="F99" s="198"/>
      <c r="G99" s="57">
        <v>45473</v>
      </c>
      <c r="H99" s="116"/>
      <c r="I99" s="116"/>
      <c r="J99" s="116"/>
      <c r="K99" s="116"/>
      <c r="L99" s="116"/>
      <c r="M99" s="116"/>
      <c r="N99" s="117">
        <f t="shared" si="6"/>
        <v>0</v>
      </c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9">
        <f>+SUM(S99:X99)</f>
        <v>0</v>
      </c>
      <c r="Z99" s="7"/>
      <c r="AA99" s="20"/>
    </row>
    <row r="100" spans="1:27" x14ac:dyDescent="0.2">
      <c r="A100" s="193"/>
      <c r="B100" s="193"/>
      <c r="C100" s="193"/>
      <c r="D100" s="193"/>
      <c r="E100" s="193"/>
      <c r="F100" s="199"/>
      <c r="G100" s="57">
        <v>45565</v>
      </c>
      <c r="H100" s="116"/>
      <c r="I100" s="116"/>
      <c r="J100" s="116"/>
      <c r="K100" s="116"/>
      <c r="L100" s="116"/>
      <c r="M100" s="116"/>
      <c r="N100" s="117">
        <f t="shared" si="6"/>
        <v>0</v>
      </c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9">
        <f>+SUM(S100:X100)</f>
        <v>0</v>
      </c>
      <c r="Z100" s="7"/>
      <c r="AA100" s="20"/>
    </row>
    <row r="101" spans="1:27" x14ac:dyDescent="0.2">
      <c r="A101" s="193"/>
      <c r="B101" s="193"/>
      <c r="C101" s="193"/>
      <c r="D101" s="193"/>
      <c r="E101" s="193"/>
      <c r="F101" s="199"/>
      <c r="G101" s="57">
        <v>45657</v>
      </c>
      <c r="H101" s="116"/>
      <c r="I101" s="116"/>
      <c r="J101" s="116"/>
      <c r="K101" s="116"/>
      <c r="L101" s="116"/>
      <c r="M101" s="116"/>
      <c r="N101" s="117">
        <f t="shared" si="6"/>
        <v>0</v>
      </c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7"/>
      <c r="AA101" s="20"/>
    </row>
    <row r="102" spans="1:27" x14ac:dyDescent="0.2">
      <c r="A102" s="193"/>
      <c r="B102" s="193"/>
      <c r="C102" s="193"/>
      <c r="D102" s="193"/>
      <c r="E102" s="193"/>
      <c r="F102" s="199"/>
      <c r="G102" s="57">
        <v>45747</v>
      </c>
      <c r="H102" s="116"/>
      <c r="I102" s="116"/>
      <c r="J102" s="116"/>
      <c r="K102" s="116"/>
      <c r="L102" s="116"/>
      <c r="M102" s="116"/>
      <c r="N102" s="117">
        <f t="shared" si="6"/>
        <v>0</v>
      </c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7"/>
      <c r="AA102" s="20"/>
    </row>
    <row r="103" spans="1:27" x14ac:dyDescent="0.2">
      <c r="A103" s="194"/>
      <c r="B103" s="194"/>
      <c r="C103" s="194"/>
      <c r="D103" s="194"/>
      <c r="E103" s="194"/>
      <c r="F103" s="200"/>
      <c r="G103" s="57">
        <v>45838</v>
      </c>
      <c r="H103" s="116"/>
      <c r="I103" s="116"/>
      <c r="J103" s="116"/>
      <c r="K103" s="116"/>
      <c r="L103" s="116"/>
      <c r="M103" s="116"/>
      <c r="N103" s="117">
        <f t="shared" si="6"/>
        <v>0</v>
      </c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7"/>
      <c r="AA103" s="20"/>
    </row>
    <row r="104" spans="1:27" x14ac:dyDescent="0.2">
      <c r="A104" s="192">
        <v>20</v>
      </c>
      <c r="B104" s="192">
        <f>+VLOOKUP($A104,'Sociedades Asignadas '!$A$8:$E$27,2,FALSE)</f>
        <v>0</v>
      </c>
      <c r="C104" s="192">
        <f>+VLOOKUP($A104,'Sociedades Asignadas '!$A$8:$E$27,3,FALSE)</f>
        <v>0</v>
      </c>
      <c r="D104" s="192">
        <f>+VLOOKUP($A104,'Sociedades Asignadas '!$A$8:$E$27,4,FALSE)</f>
        <v>0</v>
      </c>
      <c r="E104" s="192">
        <f>+VLOOKUP($A104,'Sociedades Asignadas '!$A$8:$E$27,5,FALSE)</f>
        <v>0</v>
      </c>
      <c r="F104" s="198"/>
      <c r="G104" s="57">
        <v>45473</v>
      </c>
      <c r="H104" s="116"/>
      <c r="I104" s="116"/>
      <c r="J104" s="116"/>
      <c r="K104" s="116"/>
      <c r="L104" s="116"/>
      <c r="M104" s="116"/>
      <c r="N104" s="117">
        <f t="shared" si="6"/>
        <v>0</v>
      </c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9">
        <f>+SUM(S104:X104)</f>
        <v>0</v>
      </c>
      <c r="Z104" s="7"/>
      <c r="AA104" s="20"/>
    </row>
    <row r="105" spans="1:27" x14ac:dyDescent="0.2">
      <c r="A105" s="193"/>
      <c r="B105" s="193"/>
      <c r="C105" s="193"/>
      <c r="D105" s="193"/>
      <c r="E105" s="193"/>
      <c r="F105" s="199"/>
      <c r="G105" s="57">
        <v>45565</v>
      </c>
      <c r="H105" s="116"/>
      <c r="I105" s="116"/>
      <c r="J105" s="116"/>
      <c r="K105" s="116"/>
      <c r="L105" s="116"/>
      <c r="M105" s="116"/>
      <c r="N105" s="117">
        <f t="shared" si="6"/>
        <v>0</v>
      </c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9">
        <f>+SUM(S105:X105)</f>
        <v>0</v>
      </c>
      <c r="Z105" s="7"/>
      <c r="AA105" s="20"/>
    </row>
    <row r="106" spans="1:27" x14ac:dyDescent="0.2">
      <c r="A106" s="193"/>
      <c r="B106" s="193"/>
      <c r="C106" s="193"/>
      <c r="D106" s="193"/>
      <c r="E106" s="193"/>
      <c r="F106" s="199"/>
      <c r="G106" s="57">
        <v>45657</v>
      </c>
      <c r="H106" s="116"/>
      <c r="I106" s="116"/>
      <c r="J106" s="116"/>
      <c r="K106" s="116"/>
      <c r="L106" s="116"/>
      <c r="M106" s="116"/>
      <c r="N106" s="117">
        <f t="shared" si="6"/>
        <v>0</v>
      </c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7"/>
      <c r="AA106" s="20"/>
    </row>
    <row r="107" spans="1:27" x14ac:dyDescent="0.2">
      <c r="A107" s="193"/>
      <c r="B107" s="193"/>
      <c r="C107" s="193"/>
      <c r="D107" s="193"/>
      <c r="E107" s="193"/>
      <c r="F107" s="199"/>
      <c r="G107" s="57">
        <v>45747</v>
      </c>
      <c r="H107" s="116"/>
      <c r="I107" s="116"/>
      <c r="J107" s="116"/>
      <c r="K107" s="116"/>
      <c r="L107" s="116"/>
      <c r="M107" s="116"/>
      <c r="N107" s="117">
        <f t="shared" si="6"/>
        <v>0</v>
      </c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7"/>
      <c r="AA107" s="20"/>
    </row>
    <row r="108" spans="1:27" x14ac:dyDescent="0.2">
      <c r="A108" s="194"/>
      <c r="B108" s="194"/>
      <c r="C108" s="194"/>
      <c r="D108" s="194"/>
      <c r="E108" s="194"/>
      <c r="F108" s="200"/>
      <c r="G108" s="57">
        <v>45838</v>
      </c>
      <c r="H108" s="116"/>
      <c r="I108" s="116"/>
      <c r="J108" s="116"/>
      <c r="K108" s="116"/>
      <c r="L108" s="116"/>
      <c r="M108" s="116"/>
      <c r="N108" s="117">
        <f t="shared" si="6"/>
        <v>0</v>
      </c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7"/>
      <c r="AA108" s="20"/>
    </row>
    <row r="109" spans="1:27" x14ac:dyDescent="0.2">
      <c r="A109" s="189">
        <v>21</v>
      </c>
      <c r="B109" s="192">
        <f>+VLOOKUP($A109,'Sociedades Asignadas '!$A$8:$E$47,2,FALSE)</f>
        <v>0</v>
      </c>
      <c r="C109" s="192">
        <f>+VLOOKUP($A109,'Sociedades Asignadas '!$A$8:$E$47,3,FALSE)</f>
        <v>0</v>
      </c>
      <c r="D109" s="192">
        <f>+VLOOKUP($A109,'Sociedades Asignadas '!$A$8:$E$47,4,FALSE)</f>
        <v>0</v>
      </c>
      <c r="E109" s="192">
        <f>+VLOOKUP($A109,'Sociedades Asignadas '!$A$8:$E$47,5,FALSE)</f>
        <v>0</v>
      </c>
      <c r="F109" s="195"/>
      <c r="G109" s="57">
        <v>45473</v>
      </c>
      <c r="H109" s="116"/>
      <c r="I109" s="116"/>
      <c r="J109" s="116"/>
      <c r="K109" s="116"/>
      <c r="L109" s="116"/>
      <c r="M109" s="116"/>
      <c r="N109" s="117">
        <f t="shared" si="6"/>
        <v>0</v>
      </c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>
        <f t="shared" ref="Y109:Y198" si="7">SUM(S109:X109)</f>
        <v>0</v>
      </c>
      <c r="Z109" s="7"/>
      <c r="AA109" s="120"/>
    </row>
    <row r="110" spans="1:27" x14ac:dyDescent="0.2">
      <c r="A110" s="190"/>
      <c r="B110" s="193"/>
      <c r="C110" s="193"/>
      <c r="D110" s="193"/>
      <c r="E110" s="193"/>
      <c r="F110" s="196"/>
      <c r="G110" s="57">
        <v>45565</v>
      </c>
      <c r="H110" s="116"/>
      <c r="I110" s="116"/>
      <c r="J110" s="116"/>
      <c r="K110" s="116"/>
      <c r="L110" s="116"/>
      <c r="M110" s="116"/>
      <c r="N110" s="117">
        <f t="shared" si="6"/>
        <v>0</v>
      </c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>
        <f t="shared" si="7"/>
        <v>0</v>
      </c>
      <c r="Z110" s="7"/>
      <c r="AA110" s="120"/>
    </row>
    <row r="111" spans="1:27" x14ac:dyDescent="0.2">
      <c r="A111" s="190"/>
      <c r="B111" s="193"/>
      <c r="C111" s="193"/>
      <c r="D111" s="193"/>
      <c r="E111" s="193"/>
      <c r="F111" s="196"/>
      <c r="G111" s="57">
        <v>45657</v>
      </c>
      <c r="H111" s="116"/>
      <c r="I111" s="116"/>
      <c r="J111" s="116"/>
      <c r="K111" s="116"/>
      <c r="L111" s="116"/>
      <c r="M111" s="116"/>
      <c r="N111" s="117">
        <f t="shared" si="6"/>
        <v>0</v>
      </c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>
        <f t="shared" si="7"/>
        <v>0</v>
      </c>
      <c r="Z111" s="7"/>
      <c r="AA111" s="120"/>
    </row>
    <row r="112" spans="1:27" x14ac:dyDescent="0.2">
      <c r="A112" s="190"/>
      <c r="B112" s="193"/>
      <c r="C112" s="193"/>
      <c r="D112" s="193"/>
      <c r="E112" s="193"/>
      <c r="F112" s="196"/>
      <c r="G112" s="57">
        <v>45747</v>
      </c>
      <c r="H112" s="116"/>
      <c r="I112" s="116"/>
      <c r="J112" s="116"/>
      <c r="K112" s="116"/>
      <c r="L112" s="116"/>
      <c r="M112" s="116"/>
      <c r="N112" s="117">
        <f t="shared" si="6"/>
        <v>0</v>
      </c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>
        <f t="shared" si="7"/>
        <v>0</v>
      </c>
      <c r="Z112" s="7"/>
      <c r="AA112" s="120"/>
    </row>
    <row r="113" spans="1:27" x14ac:dyDescent="0.2">
      <c r="A113" s="191"/>
      <c r="B113" s="194"/>
      <c r="C113" s="194"/>
      <c r="D113" s="194"/>
      <c r="E113" s="194"/>
      <c r="F113" s="197"/>
      <c r="G113" s="57">
        <v>45838</v>
      </c>
      <c r="H113" s="116"/>
      <c r="I113" s="116"/>
      <c r="J113" s="116"/>
      <c r="K113" s="116"/>
      <c r="L113" s="116"/>
      <c r="M113" s="116"/>
      <c r="N113" s="117">
        <f t="shared" si="6"/>
        <v>0</v>
      </c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>
        <f t="shared" si="7"/>
        <v>0</v>
      </c>
      <c r="Z113" s="7"/>
      <c r="AA113" s="120"/>
    </row>
    <row r="114" spans="1:27" x14ac:dyDescent="0.2">
      <c r="A114" s="189">
        <v>22</v>
      </c>
      <c r="B114" s="192">
        <f>+VLOOKUP($A114,'Sociedades Asignadas '!$A$8:$E$47,2,FALSE)</f>
        <v>0</v>
      </c>
      <c r="C114" s="192">
        <f>+VLOOKUP($A114,'Sociedades Asignadas '!$A$8:$E$47,3,FALSE)</f>
        <v>0</v>
      </c>
      <c r="D114" s="192">
        <f>+VLOOKUP($A114,'Sociedades Asignadas '!$A$8:$E$47,4,FALSE)</f>
        <v>0</v>
      </c>
      <c r="E114" s="192">
        <f>+VLOOKUP($A114,'Sociedades Asignadas '!$A$8:$E$47,5,FALSE)</f>
        <v>0</v>
      </c>
      <c r="F114" s="195"/>
      <c r="G114" s="57">
        <v>45473</v>
      </c>
      <c r="H114" s="116"/>
      <c r="I114" s="116"/>
      <c r="J114" s="116"/>
      <c r="K114" s="116"/>
      <c r="L114" s="116"/>
      <c r="M114" s="116"/>
      <c r="N114" s="117">
        <f t="shared" si="6"/>
        <v>0</v>
      </c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>
        <f t="shared" si="7"/>
        <v>0</v>
      </c>
      <c r="Z114" s="7"/>
      <c r="AA114" s="120"/>
    </row>
    <row r="115" spans="1:27" x14ac:dyDescent="0.2">
      <c r="A115" s="190"/>
      <c r="B115" s="193"/>
      <c r="C115" s="193"/>
      <c r="D115" s="193"/>
      <c r="E115" s="193"/>
      <c r="F115" s="196"/>
      <c r="G115" s="57">
        <v>45565</v>
      </c>
      <c r="H115" s="116"/>
      <c r="I115" s="116"/>
      <c r="J115" s="116"/>
      <c r="K115" s="116"/>
      <c r="L115" s="121"/>
      <c r="M115" s="121"/>
      <c r="N115" s="117">
        <f t="shared" si="6"/>
        <v>0</v>
      </c>
      <c r="O115" s="116"/>
      <c r="P115" s="116"/>
      <c r="Q115" s="121"/>
      <c r="R115" s="121"/>
      <c r="S115" s="116"/>
      <c r="T115" s="116"/>
      <c r="U115" s="116"/>
      <c r="V115" s="116"/>
      <c r="W115" s="116"/>
      <c r="X115" s="116"/>
      <c r="Y115" s="116">
        <f t="shared" si="7"/>
        <v>0</v>
      </c>
      <c r="Z115" s="7"/>
      <c r="AA115" s="120"/>
    </row>
    <row r="116" spans="1:27" x14ac:dyDescent="0.2">
      <c r="A116" s="190"/>
      <c r="B116" s="193"/>
      <c r="C116" s="193"/>
      <c r="D116" s="193"/>
      <c r="E116" s="193"/>
      <c r="F116" s="196"/>
      <c r="G116" s="57">
        <v>45657</v>
      </c>
      <c r="H116" s="116"/>
      <c r="I116" s="116"/>
      <c r="J116" s="116"/>
      <c r="K116" s="116"/>
      <c r="L116" s="116"/>
      <c r="M116" s="116"/>
      <c r="N116" s="117">
        <f t="shared" si="6"/>
        <v>0</v>
      </c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>
        <f t="shared" si="7"/>
        <v>0</v>
      </c>
      <c r="Z116" s="7"/>
      <c r="AA116" s="120"/>
    </row>
    <row r="117" spans="1:27" x14ac:dyDescent="0.2">
      <c r="A117" s="190"/>
      <c r="B117" s="193"/>
      <c r="C117" s="193"/>
      <c r="D117" s="193"/>
      <c r="E117" s="193"/>
      <c r="F117" s="196"/>
      <c r="G117" s="57">
        <v>45747</v>
      </c>
      <c r="H117" s="116"/>
      <c r="I117" s="116"/>
      <c r="J117" s="116"/>
      <c r="K117" s="116"/>
      <c r="L117" s="116"/>
      <c r="M117" s="116"/>
      <c r="N117" s="117">
        <f t="shared" si="6"/>
        <v>0</v>
      </c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>
        <f t="shared" si="7"/>
        <v>0</v>
      </c>
      <c r="Z117" s="7"/>
      <c r="AA117" s="120"/>
    </row>
    <row r="118" spans="1:27" x14ac:dyDescent="0.2">
      <c r="A118" s="191"/>
      <c r="B118" s="194"/>
      <c r="C118" s="194"/>
      <c r="D118" s="194"/>
      <c r="E118" s="194"/>
      <c r="F118" s="197"/>
      <c r="G118" s="57">
        <v>45838</v>
      </c>
      <c r="H118" s="116"/>
      <c r="I118" s="116"/>
      <c r="J118" s="116"/>
      <c r="K118" s="116"/>
      <c r="L118" s="116"/>
      <c r="M118" s="116"/>
      <c r="N118" s="117">
        <f t="shared" si="6"/>
        <v>0</v>
      </c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>
        <f t="shared" si="7"/>
        <v>0</v>
      </c>
      <c r="Z118" s="7"/>
      <c r="AA118" s="120"/>
    </row>
    <row r="119" spans="1:27" x14ac:dyDescent="0.2">
      <c r="A119" s="189">
        <v>23</v>
      </c>
      <c r="B119" s="192">
        <f>+VLOOKUP($A119,'Sociedades Asignadas '!$A$8:$E$47,2,FALSE)</f>
        <v>0</v>
      </c>
      <c r="C119" s="192">
        <f>+VLOOKUP($A119,'Sociedades Asignadas '!$A$8:$E$47,3,FALSE)</f>
        <v>0</v>
      </c>
      <c r="D119" s="192">
        <f>+VLOOKUP($A119,'Sociedades Asignadas '!$A$8:$E$47,4,FALSE)</f>
        <v>0</v>
      </c>
      <c r="E119" s="192">
        <f>+VLOOKUP($A119,'Sociedades Asignadas '!$A$8:$E$47,5,FALSE)</f>
        <v>0</v>
      </c>
      <c r="F119" s="195"/>
      <c r="G119" s="57">
        <v>45473</v>
      </c>
      <c r="H119" s="116"/>
      <c r="I119" s="116"/>
      <c r="J119" s="116"/>
      <c r="K119" s="116"/>
      <c r="L119" s="116"/>
      <c r="M119" s="116"/>
      <c r="N119" s="117">
        <f t="shared" si="6"/>
        <v>0</v>
      </c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>
        <f t="shared" si="7"/>
        <v>0</v>
      </c>
      <c r="Z119" s="7"/>
      <c r="AA119" s="120"/>
    </row>
    <row r="120" spans="1:27" x14ac:dyDescent="0.2">
      <c r="A120" s="190"/>
      <c r="B120" s="193"/>
      <c r="C120" s="193"/>
      <c r="D120" s="193"/>
      <c r="E120" s="193"/>
      <c r="F120" s="196"/>
      <c r="G120" s="57">
        <v>45565</v>
      </c>
      <c r="H120" s="116"/>
      <c r="I120" s="116"/>
      <c r="J120" s="116"/>
      <c r="K120" s="116"/>
      <c r="L120" s="116"/>
      <c r="M120" s="116"/>
      <c r="N120" s="117">
        <f t="shared" si="6"/>
        <v>0</v>
      </c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>
        <f t="shared" si="7"/>
        <v>0</v>
      </c>
      <c r="Z120" s="7"/>
      <c r="AA120" s="120"/>
    </row>
    <row r="121" spans="1:27" x14ac:dyDescent="0.2">
      <c r="A121" s="190"/>
      <c r="B121" s="193"/>
      <c r="C121" s="193"/>
      <c r="D121" s="193"/>
      <c r="E121" s="193"/>
      <c r="F121" s="196"/>
      <c r="G121" s="57">
        <v>45657</v>
      </c>
      <c r="H121" s="116"/>
      <c r="I121" s="116"/>
      <c r="J121" s="116"/>
      <c r="K121" s="116"/>
      <c r="L121" s="116"/>
      <c r="M121" s="116"/>
      <c r="N121" s="117">
        <f t="shared" si="6"/>
        <v>0</v>
      </c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>
        <f t="shared" si="7"/>
        <v>0</v>
      </c>
      <c r="Z121" s="7"/>
      <c r="AA121" s="120"/>
    </row>
    <row r="122" spans="1:27" x14ac:dyDescent="0.2">
      <c r="A122" s="190"/>
      <c r="B122" s="193"/>
      <c r="C122" s="193"/>
      <c r="D122" s="193"/>
      <c r="E122" s="193"/>
      <c r="F122" s="196"/>
      <c r="G122" s="57">
        <v>45747</v>
      </c>
      <c r="H122" s="116"/>
      <c r="I122" s="116"/>
      <c r="J122" s="116"/>
      <c r="K122" s="116"/>
      <c r="L122" s="116"/>
      <c r="M122" s="116"/>
      <c r="N122" s="117">
        <f t="shared" si="6"/>
        <v>0</v>
      </c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>
        <f t="shared" si="7"/>
        <v>0</v>
      </c>
      <c r="Z122" s="7"/>
      <c r="AA122" s="120"/>
    </row>
    <row r="123" spans="1:27" x14ac:dyDescent="0.2">
      <c r="A123" s="191"/>
      <c r="B123" s="194"/>
      <c r="C123" s="194"/>
      <c r="D123" s="194"/>
      <c r="E123" s="194"/>
      <c r="F123" s="197"/>
      <c r="G123" s="57">
        <v>45838</v>
      </c>
      <c r="H123" s="116"/>
      <c r="I123" s="116"/>
      <c r="J123" s="116"/>
      <c r="K123" s="116"/>
      <c r="L123" s="116"/>
      <c r="M123" s="116"/>
      <c r="N123" s="117">
        <f t="shared" si="6"/>
        <v>0</v>
      </c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>
        <f t="shared" si="7"/>
        <v>0</v>
      </c>
      <c r="Z123" s="7"/>
      <c r="AA123" s="120"/>
    </row>
    <row r="124" spans="1:27" x14ac:dyDescent="0.2">
      <c r="A124" s="189">
        <v>24</v>
      </c>
      <c r="B124" s="192">
        <f>+VLOOKUP($A124,'Sociedades Asignadas '!$A$8:$E$47,2,FALSE)</f>
        <v>0</v>
      </c>
      <c r="C124" s="192">
        <f>+VLOOKUP($A124,'Sociedades Asignadas '!$A$8:$E$47,3,FALSE)</f>
        <v>0</v>
      </c>
      <c r="D124" s="192">
        <f>+VLOOKUP($A124,'Sociedades Asignadas '!$A$8:$E$47,4,FALSE)</f>
        <v>0</v>
      </c>
      <c r="E124" s="192">
        <f>+VLOOKUP($A124,'Sociedades Asignadas '!$A$8:$E$47,5,FALSE)</f>
        <v>0</v>
      </c>
      <c r="F124" s="195"/>
      <c r="G124" s="57">
        <v>45473</v>
      </c>
      <c r="H124" s="116"/>
      <c r="I124" s="116"/>
      <c r="J124" s="116"/>
      <c r="K124" s="116"/>
      <c r="L124" s="116"/>
      <c r="M124" s="116"/>
      <c r="N124" s="117">
        <f t="shared" si="6"/>
        <v>0</v>
      </c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>
        <f t="shared" si="7"/>
        <v>0</v>
      </c>
      <c r="Z124" s="7"/>
      <c r="AA124" s="120"/>
    </row>
    <row r="125" spans="1:27" x14ac:dyDescent="0.2">
      <c r="A125" s="190"/>
      <c r="B125" s="193"/>
      <c r="C125" s="193"/>
      <c r="D125" s="193"/>
      <c r="E125" s="193"/>
      <c r="F125" s="196"/>
      <c r="G125" s="57">
        <v>45565</v>
      </c>
      <c r="H125" s="116"/>
      <c r="I125" s="116"/>
      <c r="J125" s="116"/>
      <c r="K125" s="116"/>
      <c r="L125" s="116"/>
      <c r="M125" s="116"/>
      <c r="N125" s="117">
        <f t="shared" si="6"/>
        <v>0</v>
      </c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>
        <f t="shared" si="7"/>
        <v>0</v>
      </c>
      <c r="Z125" s="7"/>
      <c r="AA125" s="120"/>
    </row>
    <row r="126" spans="1:27" x14ac:dyDescent="0.2">
      <c r="A126" s="190"/>
      <c r="B126" s="193"/>
      <c r="C126" s="193"/>
      <c r="D126" s="193"/>
      <c r="E126" s="193"/>
      <c r="F126" s="196"/>
      <c r="G126" s="57">
        <v>45657</v>
      </c>
      <c r="H126" s="116"/>
      <c r="I126" s="116"/>
      <c r="J126" s="116"/>
      <c r="K126" s="116"/>
      <c r="L126" s="116"/>
      <c r="M126" s="116"/>
      <c r="N126" s="117">
        <f t="shared" si="6"/>
        <v>0</v>
      </c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>
        <f t="shared" si="7"/>
        <v>0</v>
      </c>
      <c r="Z126" s="7"/>
      <c r="AA126" s="120"/>
    </row>
    <row r="127" spans="1:27" x14ac:dyDescent="0.2">
      <c r="A127" s="190"/>
      <c r="B127" s="193"/>
      <c r="C127" s="193"/>
      <c r="D127" s="193"/>
      <c r="E127" s="193"/>
      <c r="F127" s="196"/>
      <c r="G127" s="57">
        <v>45747</v>
      </c>
      <c r="H127" s="116"/>
      <c r="I127" s="116"/>
      <c r="J127" s="116"/>
      <c r="K127" s="116"/>
      <c r="L127" s="116"/>
      <c r="M127" s="116"/>
      <c r="N127" s="117">
        <f t="shared" si="6"/>
        <v>0</v>
      </c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>
        <f t="shared" si="7"/>
        <v>0</v>
      </c>
      <c r="Z127" s="7"/>
      <c r="AA127" s="120"/>
    </row>
    <row r="128" spans="1:27" x14ac:dyDescent="0.2">
      <c r="A128" s="191"/>
      <c r="B128" s="194"/>
      <c r="C128" s="194"/>
      <c r="D128" s="194"/>
      <c r="E128" s="194"/>
      <c r="F128" s="197"/>
      <c r="G128" s="57">
        <v>45838</v>
      </c>
      <c r="H128" s="116"/>
      <c r="I128" s="116"/>
      <c r="J128" s="116"/>
      <c r="K128" s="116"/>
      <c r="L128" s="116"/>
      <c r="M128" s="116"/>
      <c r="N128" s="117">
        <f t="shared" si="6"/>
        <v>0</v>
      </c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>
        <f t="shared" si="7"/>
        <v>0</v>
      </c>
      <c r="Z128" s="7"/>
      <c r="AA128" s="120"/>
    </row>
    <row r="129" spans="1:27" x14ac:dyDescent="0.2">
      <c r="A129" s="189">
        <v>25</v>
      </c>
      <c r="B129" s="192">
        <f>+VLOOKUP($A129,'Sociedades Asignadas '!$A$8:$E$47,2,FALSE)</f>
        <v>0</v>
      </c>
      <c r="C129" s="192">
        <f>+VLOOKUP($A129,'Sociedades Asignadas '!$A$8:$E$47,3,FALSE)</f>
        <v>0</v>
      </c>
      <c r="D129" s="192">
        <f>+VLOOKUP($A129,'Sociedades Asignadas '!$A$8:$E$47,4,FALSE)</f>
        <v>0</v>
      </c>
      <c r="E129" s="192">
        <f>+VLOOKUP($A129,'Sociedades Asignadas '!$A$8:$E$47,5,FALSE)</f>
        <v>0</v>
      </c>
      <c r="F129" s="195"/>
      <c r="G129" s="57">
        <v>45473</v>
      </c>
      <c r="H129" s="116"/>
      <c r="I129" s="116"/>
      <c r="J129" s="116"/>
      <c r="K129" s="116"/>
      <c r="L129" s="116"/>
      <c r="M129" s="116"/>
      <c r="N129" s="117">
        <f t="shared" si="6"/>
        <v>0</v>
      </c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>
        <f t="shared" si="7"/>
        <v>0</v>
      </c>
      <c r="Z129" s="7"/>
      <c r="AA129" s="120"/>
    </row>
    <row r="130" spans="1:27" x14ac:dyDescent="0.2">
      <c r="A130" s="190"/>
      <c r="B130" s="193"/>
      <c r="C130" s="193"/>
      <c r="D130" s="193"/>
      <c r="E130" s="193"/>
      <c r="F130" s="196"/>
      <c r="G130" s="57">
        <v>45565</v>
      </c>
      <c r="H130" s="116"/>
      <c r="I130" s="116"/>
      <c r="J130" s="116"/>
      <c r="K130" s="116"/>
      <c r="L130" s="116"/>
      <c r="M130" s="116"/>
      <c r="N130" s="117">
        <f t="shared" si="6"/>
        <v>0</v>
      </c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>
        <f t="shared" si="7"/>
        <v>0</v>
      </c>
      <c r="Z130" s="7"/>
      <c r="AA130" s="120"/>
    </row>
    <row r="131" spans="1:27" x14ac:dyDescent="0.2">
      <c r="A131" s="190"/>
      <c r="B131" s="193"/>
      <c r="C131" s="193"/>
      <c r="D131" s="193"/>
      <c r="E131" s="193"/>
      <c r="F131" s="196"/>
      <c r="G131" s="57">
        <v>45657</v>
      </c>
      <c r="H131" s="116"/>
      <c r="I131" s="116"/>
      <c r="J131" s="116"/>
      <c r="K131" s="116"/>
      <c r="L131" s="116"/>
      <c r="M131" s="116"/>
      <c r="N131" s="117">
        <f t="shared" si="6"/>
        <v>0</v>
      </c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>
        <f t="shared" si="7"/>
        <v>0</v>
      </c>
      <c r="Z131" s="7"/>
      <c r="AA131" s="120"/>
    </row>
    <row r="132" spans="1:27" x14ac:dyDescent="0.2">
      <c r="A132" s="190"/>
      <c r="B132" s="193"/>
      <c r="C132" s="193"/>
      <c r="D132" s="193"/>
      <c r="E132" s="193"/>
      <c r="F132" s="196"/>
      <c r="G132" s="57">
        <v>45747</v>
      </c>
      <c r="H132" s="116"/>
      <c r="I132" s="116"/>
      <c r="J132" s="116"/>
      <c r="K132" s="116"/>
      <c r="L132" s="116"/>
      <c r="M132" s="116"/>
      <c r="N132" s="117">
        <f t="shared" si="6"/>
        <v>0</v>
      </c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>
        <f t="shared" si="7"/>
        <v>0</v>
      </c>
      <c r="Z132" s="7"/>
      <c r="AA132" s="120"/>
    </row>
    <row r="133" spans="1:27" x14ac:dyDescent="0.2">
      <c r="A133" s="191"/>
      <c r="B133" s="194"/>
      <c r="C133" s="194"/>
      <c r="D133" s="194"/>
      <c r="E133" s="194"/>
      <c r="F133" s="197"/>
      <c r="G133" s="57">
        <v>45838</v>
      </c>
      <c r="H133" s="116"/>
      <c r="I133" s="116"/>
      <c r="J133" s="116"/>
      <c r="K133" s="116"/>
      <c r="L133" s="116"/>
      <c r="M133" s="116"/>
      <c r="N133" s="117">
        <f t="shared" si="6"/>
        <v>0</v>
      </c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>
        <f t="shared" si="7"/>
        <v>0</v>
      </c>
      <c r="Z133" s="7"/>
      <c r="AA133" s="120"/>
    </row>
    <row r="134" spans="1:27" x14ac:dyDescent="0.2">
      <c r="A134" s="189">
        <v>26</v>
      </c>
      <c r="B134" s="192">
        <f>+VLOOKUP($A134,'Sociedades Asignadas '!$A$8:$E$47,2,FALSE)</f>
        <v>0</v>
      </c>
      <c r="C134" s="192">
        <f>+VLOOKUP($A134,'Sociedades Asignadas '!$A$8:$E$47,3,FALSE)</f>
        <v>0</v>
      </c>
      <c r="D134" s="192">
        <f>+VLOOKUP($A134,'Sociedades Asignadas '!$A$8:$E$47,4,FALSE)</f>
        <v>0</v>
      </c>
      <c r="E134" s="192">
        <f>+VLOOKUP($A134,'Sociedades Asignadas '!$A$8:$E$47,5,FALSE)</f>
        <v>0</v>
      </c>
      <c r="F134" s="195"/>
      <c r="G134" s="57">
        <v>45473</v>
      </c>
      <c r="H134" s="116"/>
      <c r="I134" s="116"/>
      <c r="J134" s="116"/>
      <c r="K134" s="116"/>
      <c r="L134" s="116"/>
      <c r="M134" s="116"/>
      <c r="N134" s="117">
        <f t="shared" si="6"/>
        <v>0</v>
      </c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>
        <f t="shared" si="7"/>
        <v>0</v>
      </c>
      <c r="Z134" s="7"/>
      <c r="AA134" s="120"/>
    </row>
    <row r="135" spans="1:27" x14ac:dyDescent="0.2">
      <c r="A135" s="190"/>
      <c r="B135" s="193"/>
      <c r="C135" s="193"/>
      <c r="D135" s="193"/>
      <c r="E135" s="193"/>
      <c r="F135" s="196"/>
      <c r="G135" s="57">
        <v>45565</v>
      </c>
      <c r="H135" s="116"/>
      <c r="I135" s="116"/>
      <c r="J135" s="116"/>
      <c r="K135" s="116"/>
      <c r="L135" s="116"/>
      <c r="M135" s="116"/>
      <c r="N135" s="117">
        <f t="shared" si="6"/>
        <v>0</v>
      </c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>
        <f t="shared" si="7"/>
        <v>0</v>
      </c>
      <c r="Z135" s="7"/>
      <c r="AA135" s="120"/>
    </row>
    <row r="136" spans="1:27" x14ac:dyDescent="0.2">
      <c r="A136" s="190"/>
      <c r="B136" s="193"/>
      <c r="C136" s="193"/>
      <c r="D136" s="193"/>
      <c r="E136" s="193"/>
      <c r="F136" s="196"/>
      <c r="G136" s="57">
        <v>45657</v>
      </c>
      <c r="H136" s="116"/>
      <c r="I136" s="116"/>
      <c r="J136" s="116"/>
      <c r="K136" s="116"/>
      <c r="L136" s="116"/>
      <c r="M136" s="116"/>
      <c r="N136" s="117">
        <f t="shared" si="6"/>
        <v>0</v>
      </c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>
        <f t="shared" si="7"/>
        <v>0</v>
      </c>
      <c r="Z136" s="7"/>
      <c r="AA136" s="120"/>
    </row>
    <row r="137" spans="1:27" x14ac:dyDescent="0.2">
      <c r="A137" s="190"/>
      <c r="B137" s="193"/>
      <c r="C137" s="193"/>
      <c r="D137" s="193"/>
      <c r="E137" s="193"/>
      <c r="F137" s="196"/>
      <c r="G137" s="57">
        <v>45747</v>
      </c>
      <c r="H137" s="116"/>
      <c r="I137" s="116"/>
      <c r="J137" s="116"/>
      <c r="K137" s="116"/>
      <c r="L137" s="116"/>
      <c r="M137" s="116"/>
      <c r="N137" s="117">
        <f t="shared" ref="N137:N200" si="8">+I137-K137-M137</f>
        <v>0</v>
      </c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>
        <f t="shared" si="7"/>
        <v>0</v>
      </c>
      <c r="Z137" s="7"/>
      <c r="AA137" s="120"/>
    </row>
    <row r="138" spans="1:27" x14ac:dyDescent="0.2">
      <c r="A138" s="191"/>
      <c r="B138" s="194"/>
      <c r="C138" s="194"/>
      <c r="D138" s="194"/>
      <c r="E138" s="194"/>
      <c r="F138" s="197"/>
      <c r="G138" s="57">
        <v>45838</v>
      </c>
      <c r="H138" s="116"/>
      <c r="I138" s="116"/>
      <c r="J138" s="116"/>
      <c r="K138" s="116"/>
      <c r="L138" s="116"/>
      <c r="M138" s="116"/>
      <c r="N138" s="117">
        <f t="shared" si="8"/>
        <v>0</v>
      </c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>
        <f t="shared" si="7"/>
        <v>0</v>
      </c>
      <c r="Z138" s="7"/>
      <c r="AA138" s="120"/>
    </row>
    <row r="139" spans="1:27" x14ac:dyDescent="0.2">
      <c r="A139" s="189">
        <v>27</v>
      </c>
      <c r="B139" s="192">
        <f>+VLOOKUP($A139,'Sociedades Asignadas '!$A$8:$E$47,2,FALSE)</f>
        <v>0</v>
      </c>
      <c r="C139" s="192">
        <f>+VLOOKUP($A139,'Sociedades Asignadas '!$A$8:$E$47,3,FALSE)</f>
        <v>0</v>
      </c>
      <c r="D139" s="192">
        <f>+VLOOKUP($A139,'Sociedades Asignadas '!$A$8:$E$47,4,FALSE)</f>
        <v>0</v>
      </c>
      <c r="E139" s="192">
        <f>+VLOOKUP($A139,'Sociedades Asignadas '!$A$8:$E$47,5,FALSE)</f>
        <v>0</v>
      </c>
      <c r="F139" s="195"/>
      <c r="G139" s="57">
        <v>45473</v>
      </c>
      <c r="H139" s="116"/>
      <c r="I139" s="116"/>
      <c r="J139" s="116"/>
      <c r="K139" s="116"/>
      <c r="L139" s="116"/>
      <c r="M139" s="116"/>
      <c r="N139" s="117">
        <f t="shared" si="8"/>
        <v>0</v>
      </c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>
        <f t="shared" si="7"/>
        <v>0</v>
      </c>
      <c r="Z139" s="7"/>
      <c r="AA139" s="120"/>
    </row>
    <row r="140" spans="1:27" x14ac:dyDescent="0.2">
      <c r="A140" s="190"/>
      <c r="B140" s="193"/>
      <c r="C140" s="193"/>
      <c r="D140" s="193"/>
      <c r="E140" s="193"/>
      <c r="F140" s="196"/>
      <c r="G140" s="57">
        <v>45565</v>
      </c>
      <c r="H140" s="116"/>
      <c r="I140" s="116"/>
      <c r="J140" s="116"/>
      <c r="K140" s="116"/>
      <c r="L140" s="116"/>
      <c r="M140" s="116"/>
      <c r="N140" s="117">
        <f t="shared" si="8"/>
        <v>0</v>
      </c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>
        <f t="shared" si="7"/>
        <v>0</v>
      </c>
      <c r="Z140" s="7"/>
      <c r="AA140" s="120"/>
    </row>
    <row r="141" spans="1:27" x14ac:dyDescent="0.2">
      <c r="A141" s="190"/>
      <c r="B141" s="193"/>
      <c r="C141" s="193"/>
      <c r="D141" s="193"/>
      <c r="E141" s="193"/>
      <c r="F141" s="196"/>
      <c r="G141" s="57">
        <v>45657</v>
      </c>
      <c r="H141" s="116"/>
      <c r="I141" s="116"/>
      <c r="J141" s="116"/>
      <c r="K141" s="116"/>
      <c r="L141" s="116"/>
      <c r="M141" s="116"/>
      <c r="N141" s="117">
        <f t="shared" si="8"/>
        <v>0</v>
      </c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>
        <f t="shared" si="7"/>
        <v>0</v>
      </c>
      <c r="Z141" s="7"/>
      <c r="AA141" s="120"/>
    </row>
    <row r="142" spans="1:27" x14ac:dyDescent="0.2">
      <c r="A142" s="190"/>
      <c r="B142" s="193"/>
      <c r="C142" s="193"/>
      <c r="D142" s="193"/>
      <c r="E142" s="193"/>
      <c r="F142" s="196"/>
      <c r="G142" s="57">
        <v>45747</v>
      </c>
      <c r="H142" s="116"/>
      <c r="I142" s="116"/>
      <c r="J142" s="116"/>
      <c r="K142" s="116"/>
      <c r="L142" s="116"/>
      <c r="M142" s="116"/>
      <c r="N142" s="117">
        <f t="shared" si="8"/>
        <v>0</v>
      </c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>
        <f t="shared" si="7"/>
        <v>0</v>
      </c>
      <c r="Z142" s="7"/>
      <c r="AA142" s="120"/>
    </row>
    <row r="143" spans="1:27" x14ac:dyDescent="0.2">
      <c r="A143" s="191"/>
      <c r="B143" s="194"/>
      <c r="C143" s="194"/>
      <c r="D143" s="194"/>
      <c r="E143" s="194"/>
      <c r="F143" s="197"/>
      <c r="G143" s="57">
        <v>45838</v>
      </c>
      <c r="H143" s="116"/>
      <c r="I143" s="116"/>
      <c r="J143" s="116"/>
      <c r="K143" s="116"/>
      <c r="L143" s="116"/>
      <c r="M143" s="116"/>
      <c r="N143" s="117">
        <f t="shared" si="8"/>
        <v>0</v>
      </c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>
        <f t="shared" si="7"/>
        <v>0</v>
      </c>
      <c r="Z143" s="7"/>
      <c r="AA143" s="120"/>
    </row>
    <row r="144" spans="1:27" x14ac:dyDescent="0.2">
      <c r="A144" s="189">
        <v>28</v>
      </c>
      <c r="B144" s="192">
        <f>+VLOOKUP($A144,'Sociedades Asignadas '!$A$8:$E$47,2,FALSE)</f>
        <v>0</v>
      </c>
      <c r="C144" s="192">
        <f>+VLOOKUP($A144,'Sociedades Asignadas '!$A$8:$E$47,3,FALSE)</f>
        <v>0</v>
      </c>
      <c r="D144" s="192">
        <f>+VLOOKUP($A144,'Sociedades Asignadas '!$A$8:$E$47,4,FALSE)</f>
        <v>0</v>
      </c>
      <c r="E144" s="192">
        <f>+VLOOKUP($A144,'Sociedades Asignadas '!$A$8:$E$47,5,FALSE)</f>
        <v>0</v>
      </c>
      <c r="F144" s="195"/>
      <c r="G144" s="57">
        <v>45473</v>
      </c>
      <c r="H144" s="77"/>
      <c r="I144" s="72"/>
      <c r="J144" s="72"/>
      <c r="K144" s="72"/>
      <c r="L144" s="72"/>
      <c r="M144" s="72"/>
      <c r="N144" s="117">
        <f t="shared" si="8"/>
        <v>0</v>
      </c>
      <c r="O144" s="72"/>
      <c r="P144" s="72"/>
      <c r="Q144" s="72"/>
      <c r="R144" s="72"/>
      <c r="S144" s="116"/>
      <c r="T144" s="116"/>
      <c r="U144" s="122"/>
      <c r="V144" s="123"/>
      <c r="W144" s="116"/>
      <c r="X144" s="124"/>
      <c r="Y144" s="125">
        <f t="shared" si="7"/>
        <v>0</v>
      </c>
      <c r="Z144" s="7"/>
      <c r="AA144" s="120"/>
    </row>
    <row r="145" spans="1:27" x14ac:dyDescent="0.2">
      <c r="A145" s="190"/>
      <c r="B145" s="193"/>
      <c r="C145" s="193"/>
      <c r="D145" s="193"/>
      <c r="E145" s="193"/>
      <c r="F145" s="196"/>
      <c r="G145" s="57">
        <v>45565</v>
      </c>
      <c r="H145" s="72"/>
      <c r="I145" s="72"/>
      <c r="J145" s="72"/>
      <c r="K145" s="72"/>
      <c r="L145" s="72"/>
      <c r="M145" s="72"/>
      <c r="N145" s="117">
        <f t="shared" si="8"/>
        <v>0</v>
      </c>
      <c r="O145" s="77"/>
      <c r="P145" s="77"/>
      <c r="Q145" s="77"/>
      <c r="R145" s="72"/>
      <c r="S145" s="125"/>
      <c r="T145" s="116"/>
      <c r="U145" s="116"/>
      <c r="V145" s="116"/>
      <c r="W145" s="116"/>
      <c r="X145" s="116"/>
      <c r="Y145" s="116">
        <f t="shared" si="7"/>
        <v>0</v>
      </c>
      <c r="Z145" s="7"/>
      <c r="AA145" s="120"/>
    </row>
    <row r="146" spans="1:27" x14ac:dyDescent="0.2">
      <c r="A146" s="190"/>
      <c r="B146" s="193"/>
      <c r="C146" s="193"/>
      <c r="D146" s="193"/>
      <c r="E146" s="193"/>
      <c r="F146" s="196"/>
      <c r="G146" s="57">
        <v>45657</v>
      </c>
      <c r="H146" s="116"/>
      <c r="I146" s="116"/>
      <c r="J146" s="116"/>
      <c r="K146" s="116"/>
      <c r="L146" s="126"/>
      <c r="M146" s="116"/>
      <c r="N146" s="117">
        <f t="shared" si="8"/>
        <v>0</v>
      </c>
      <c r="O146" s="116"/>
      <c r="P146" s="116"/>
      <c r="Q146" s="116"/>
      <c r="R146" s="127"/>
      <c r="S146" s="116"/>
      <c r="T146" s="116"/>
      <c r="U146" s="116"/>
      <c r="V146" s="116"/>
      <c r="W146" s="116"/>
      <c r="X146" s="116"/>
      <c r="Y146" s="116">
        <f t="shared" si="7"/>
        <v>0</v>
      </c>
      <c r="Z146" s="7"/>
      <c r="AA146" s="120"/>
    </row>
    <row r="147" spans="1:27" x14ac:dyDescent="0.2">
      <c r="A147" s="190"/>
      <c r="B147" s="193"/>
      <c r="C147" s="193"/>
      <c r="D147" s="193"/>
      <c r="E147" s="193"/>
      <c r="F147" s="196"/>
      <c r="G147" s="57">
        <v>45747</v>
      </c>
      <c r="H147" s="116"/>
      <c r="I147" s="116"/>
      <c r="J147" s="116"/>
      <c r="K147" s="116"/>
      <c r="L147" s="116"/>
      <c r="M147" s="116"/>
      <c r="N147" s="117">
        <f t="shared" si="8"/>
        <v>0</v>
      </c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>
        <f t="shared" si="7"/>
        <v>0</v>
      </c>
      <c r="Z147" s="7"/>
      <c r="AA147" s="120"/>
    </row>
    <row r="148" spans="1:27" x14ac:dyDescent="0.2">
      <c r="A148" s="191"/>
      <c r="B148" s="194"/>
      <c r="C148" s="194"/>
      <c r="D148" s="194"/>
      <c r="E148" s="194"/>
      <c r="F148" s="197"/>
      <c r="G148" s="57">
        <v>45838</v>
      </c>
      <c r="H148" s="116"/>
      <c r="I148" s="116"/>
      <c r="J148" s="116"/>
      <c r="K148" s="116"/>
      <c r="L148" s="116"/>
      <c r="M148" s="116"/>
      <c r="N148" s="117">
        <f t="shared" si="8"/>
        <v>0</v>
      </c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>
        <f t="shared" si="7"/>
        <v>0</v>
      </c>
      <c r="Z148" s="7"/>
      <c r="AA148" s="120"/>
    </row>
    <row r="149" spans="1:27" x14ac:dyDescent="0.2">
      <c r="A149" s="189">
        <v>29</v>
      </c>
      <c r="B149" s="192">
        <f>+VLOOKUP($A149,'Sociedades Asignadas '!$A$8:$E$47,2,FALSE)</f>
        <v>0</v>
      </c>
      <c r="C149" s="192">
        <f>+VLOOKUP($A149,'Sociedades Asignadas '!$A$8:$E$47,3,FALSE)</f>
        <v>0</v>
      </c>
      <c r="D149" s="192">
        <f>+VLOOKUP($A149,'Sociedades Asignadas '!$A$8:$E$47,4,FALSE)</f>
        <v>0</v>
      </c>
      <c r="E149" s="192">
        <f>+VLOOKUP($A149,'Sociedades Asignadas '!$A$8:$E$47,5,FALSE)</f>
        <v>0</v>
      </c>
      <c r="F149" s="195"/>
      <c r="G149" s="57">
        <v>45473</v>
      </c>
      <c r="H149" s="116"/>
      <c r="I149" s="116"/>
      <c r="J149" s="116"/>
      <c r="K149" s="116"/>
      <c r="L149" s="116"/>
      <c r="M149" s="116"/>
      <c r="N149" s="117">
        <f t="shared" si="8"/>
        <v>0</v>
      </c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>
        <f t="shared" si="7"/>
        <v>0</v>
      </c>
      <c r="Z149" s="7"/>
      <c r="AA149" s="120"/>
    </row>
    <row r="150" spans="1:27" x14ac:dyDescent="0.2">
      <c r="A150" s="190"/>
      <c r="B150" s="193"/>
      <c r="C150" s="193"/>
      <c r="D150" s="193"/>
      <c r="E150" s="193"/>
      <c r="F150" s="196"/>
      <c r="G150" s="57">
        <v>45565</v>
      </c>
      <c r="H150" s="116"/>
      <c r="I150" s="116"/>
      <c r="J150" s="116"/>
      <c r="K150" s="116"/>
      <c r="L150" s="116"/>
      <c r="M150" s="116"/>
      <c r="N150" s="117">
        <f t="shared" si="8"/>
        <v>0</v>
      </c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>
        <f t="shared" si="7"/>
        <v>0</v>
      </c>
      <c r="Z150" s="7"/>
      <c r="AA150" s="120"/>
    </row>
    <row r="151" spans="1:27" x14ac:dyDescent="0.2">
      <c r="A151" s="190"/>
      <c r="B151" s="193"/>
      <c r="C151" s="193"/>
      <c r="D151" s="193"/>
      <c r="E151" s="193"/>
      <c r="F151" s="196"/>
      <c r="G151" s="57">
        <v>45657</v>
      </c>
      <c r="H151" s="116"/>
      <c r="I151" s="116"/>
      <c r="J151" s="116"/>
      <c r="K151" s="116"/>
      <c r="L151" s="116"/>
      <c r="M151" s="116"/>
      <c r="N151" s="117">
        <f t="shared" si="8"/>
        <v>0</v>
      </c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>
        <f t="shared" si="7"/>
        <v>0</v>
      </c>
      <c r="Z151" s="7"/>
      <c r="AA151" s="120"/>
    </row>
    <row r="152" spans="1:27" x14ac:dyDescent="0.2">
      <c r="A152" s="190"/>
      <c r="B152" s="193"/>
      <c r="C152" s="193"/>
      <c r="D152" s="193"/>
      <c r="E152" s="193"/>
      <c r="F152" s="196"/>
      <c r="G152" s="57">
        <v>45747</v>
      </c>
      <c r="H152" s="116"/>
      <c r="I152" s="116"/>
      <c r="J152" s="116"/>
      <c r="K152" s="116"/>
      <c r="L152" s="116"/>
      <c r="M152" s="116"/>
      <c r="N152" s="117">
        <f t="shared" si="8"/>
        <v>0</v>
      </c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>
        <f t="shared" si="7"/>
        <v>0</v>
      </c>
      <c r="Z152" s="7"/>
      <c r="AA152" s="120"/>
    </row>
    <row r="153" spans="1:27" x14ac:dyDescent="0.2">
      <c r="A153" s="191"/>
      <c r="B153" s="194"/>
      <c r="C153" s="194"/>
      <c r="D153" s="194"/>
      <c r="E153" s="194"/>
      <c r="F153" s="197"/>
      <c r="G153" s="57">
        <v>45838</v>
      </c>
      <c r="H153" s="116"/>
      <c r="I153" s="116"/>
      <c r="J153" s="116"/>
      <c r="K153" s="116"/>
      <c r="L153" s="116"/>
      <c r="M153" s="116"/>
      <c r="N153" s="117">
        <f t="shared" si="8"/>
        <v>0</v>
      </c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>
        <f t="shared" si="7"/>
        <v>0</v>
      </c>
      <c r="Z153" s="7"/>
      <c r="AA153" s="120"/>
    </row>
    <row r="154" spans="1:27" x14ac:dyDescent="0.2">
      <c r="A154" s="189">
        <v>30</v>
      </c>
      <c r="B154" s="192">
        <f>+VLOOKUP($A154,'Sociedades Asignadas '!$A$8:$E$47,2,FALSE)</f>
        <v>0</v>
      </c>
      <c r="C154" s="192">
        <f>+VLOOKUP($A154,'Sociedades Asignadas '!$A$8:$E$47,3,FALSE)</f>
        <v>0</v>
      </c>
      <c r="D154" s="192">
        <f>+VLOOKUP($A154,'Sociedades Asignadas '!$A$8:$E$47,4,FALSE)</f>
        <v>0</v>
      </c>
      <c r="E154" s="192">
        <f>+VLOOKUP($A154,'Sociedades Asignadas '!$A$8:$E$47,5,FALSE)</f>
        <v>0</v>
      </c>
      <c r="F154" s="195"/>
      <c r="G154" s="57">
        <v>45473</v>
      </c>
      <c r="H154" s="116"/>
      <c r="I154" s="116"/>
      <c r="J154" s="116"/>
      <c r="K154" s="116"/>
      <c r="L154" s="116"/>
      <c r="M154" s="116"/>
      <c r="N154" s="117">
        <f t="shared" si="8"/>
        <v>0</v>
      </c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>
        <f t="shared" si="7"/>
        <v>0</v>
      </c>
      <c r="Z154" s="7"/>
      <c r="AA154" s="120"/>
    </row>
    <row r="155" spans="1:27" x14ac:dyDescent="0.2">
      <c r="A155" s="190"/>
      <c r="B155" s="193"/>
      <c r="C155" s="193"/>
      <c r="D155" s="193"/>
      <c r="E155" s="193"/>
      <c r="F155" s="196"/>
      <c r="G155" s="57">
        <v>45565</v>
      </c>
      <c r="H155" s="116"/>
      <c r="I155" s="116"/>
      <c r="J155" s="116"/>
      <c r="K155" s="116"/>
      <c r="L155" s="116"/>
      <c r="M155" s="116"/>
      <c r="N155" s="117">
        <f t="shared" si="8"/>
        <v>0</v>
      </c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>
        <f t="shared" si="7"/>
        <v>0</v>
      </c>
      <c r="Z155" s="7"/>
      <c r="AA155" s="120"/>
    </row>
    <row r="156" spans="1:27" x14ac:dyDescent="0.2">
      <c r="A156" s="190"/>
      <c r="B156" s="193"/>
      <c r="C156" s="193"/>
      <c r="D156" s="193"/>
      <c r="E156" s="193"/>
      <c r="F156" s="196"/>
      <c r="G156" s="57">
        <v>45657</v>
      </c>
      <c r="H156" s="116"/>
      <c r="I156" s="116"/>
      <c r="J156" s="116"/>
      <c r="K156" s="116"/>
      <c r="L156" s="116"/>
      <c r="M156" s="116"/>
      <c r="N156" s="117">
        <f t="shared" si="8"/>
        <v>0</v>
      </c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>
        <f t="shared" si="7"/>
        <v>0</v>
      </c>
      <c r="Z156" s="7"/>
      <c r="AA156" s="120"/>
    </row>
    <row r="157" spans="1:27" x14ac:dyDescent="0.2">
      <c r="A157" s="190"/>
      <c r="B157" s="193"/>
      <c r="C157" s="193"/>
      <c r="D157" s="193"/>
      <c r="E157" s="193"/>
      <c r="F157" s="196"/>
      <c r="G157" s="57">
        <v>45747</v>
      </c>
      <c r="H157" s="116"/>
      <c r="I157" s="116"/>
      <c r="J157" s="116"/>
      <c r="K157" s="116"/>
      <c r="L157" s="116"/>
      <c r="M157" s="116"/>
      <c r="N157" s="117">
        <f t="shared" si="8"/>
        <v>0</v>
      </c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>
        <f t="shared" si="7"/>
        <v>0</v>
      </c>
      <c r="Z157" s="7"/>
      <c r="AA157" s="120"/>
    </row>
    <row r="158" spans="1:27" x14ac:dyDescent="0.2">
      <c r="A158" s="191"/>
      <c r="B158" s="194"/>
      <c r="C158" s="194"/>
      <c r="D158" s="194"/>
      <c r="E158" s="194"/>
      <c r="F158" s="197"/>
      <c r="G158" s="57">
        <v>45838</v>
      </c>
      <c r="H158" s="116"/>
      <c r="I158" s="116"/>
      <c r="J158" s="116"/>
      <c r="K158" s="116"/>
      <c r="L158" s="116"/>
      <c r="M158" s="116"/>
      <c r="N158" s="117">
        <f t="shared" si="8"/>
        <v>0</v>
      </c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>
        <f t="shared" si="7"/>
        <v>0</v>
      </c>
      <c r="Z158" s="7"/>
      <c r="AA158" s="120"/>
    </row>
    <row r="159" spans="1:27" x14ac:dyDescent="0.2">
      <c r="A159" s="189">
        <v>31</v>
      </c>
      <c r="B159" s="192">
        <f>+VLOOKUP($A159,'Sociedades Asignadas '!$A$8:$E$47,2,FALSE)</f>
        <v>0</v>
      </c>
      <c r="C159" s="192">
        <f>+VLOOKUP($A159,'Sociedades Asignadas '!$A$8:$E$47,3,FALSE)</f>
        <v>0</v>
      </c>
      <c r="D159" s="192">
        <f>+VLOOKUP($A159,'Sociedades Asignadas '!$A$8:$E$47,4,FALSE)</f>
        <v>0</v>
      </c>
      <c r="E159" s="192">
        <f>+VLOOKUP($A159,'Sociedades Asignadas '!$A$8:$E$47,5,FALSE)</f>
        <v>0</v>
      </c>
      <c r="F159" s="195"/>
      <c r="G159" s="57">
        <v>45473</v>
      </c>
      <c r="H159" s="116"/>
      <c r="I159" s="116"/>
      <c r="J159" s="116"/>
      <c r="K159" s="116"/>
      <c r="L159" s="116"/>
      <c r="M159" s="116"/>
      <c r="N159" s="117">
        <f t="shared" si="8"/>
        <v>0</v>
      </c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>
        <f t="shared" si="7"/>
        <v>0</v>
      </c>
      <c r="Z159" s="7"/>
      <c r="AA159" s="120"/>
    </row>
    <row r="160" spans="1:27" x14ac:dyDescent="0.2">
      <c r="A160" s="190"/>
      <c r="B160" s="193"/>
      <c r="C160" s="193"/>
      <c r="D160" s="193"/>
      <c r="E160" s="193"/>
      <c r="F160" s="196"/>
      <c r="G160" s="57">
        <v>45565</v>
      </c>
      <c r="H160" s="116"/>
      <c r="I160" s="116"/>
      <c r="J160" s="116"/>
      <c r="K160" s="116"/>
      <c r="L160" s="116"/>
      <c r="M160" s="116"/>
      <c r="N160" s="117">
        <f t="shared" si="8"/>
        <v>0</v>
      </c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>
        <f t="shared" si="7"/>
        <v>0</v>
      </c>
      <c r="Z160" s="7"/>
      <c r="AA160" s="120"/>
    </row>
    <row r="161" spans="1:27" x14ac:dyDescent="0.2">
      <c r="A161" s="190"/>
      <c r="B161" s="193"/>
      <c r="C161" s="193"/>
      <c r="D161" s="193"/>
      <c r="E161" s="193"/>
      <c r="F161" s="196"/>
      <c r="G161" s="57">
        <v>45657</v>
      </c>
      <c r="H161" s="116"/>
      <c r="I161" s="116"/>
      <c r="J161" s="116"/>
      <c r="K161" s="116"/>
      <c r="L161" s="116"/>
      <c r="M161" s="116"/>
      <c r="N161" s="117">
        <f t="shared" si="8"/>
        <v>0</v>
      </c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>
        <f t="shared" si="7"/>
        <v>0</v>
      </c>
      <c r="Z161" s="7"/>
      <c r="AA161" s="120"/>
    </row>
    <row r="162" spans="1:27" x14ac:dyDescent="0.2">
      <c r="A162" s="190"/>
      <c r="B162" s="193"/>
      <c r="C162" s="193"/>
      <c r="D162" s="193"/>
      <c r="E162" s="193"/>
      <c r="F162" s="196"/>
      <c r="G162" s="57">
        <v>45747</v>
      </c>
      <c r="H162" s="116"/>
      <c r="I162" s="116"/>
      <c r="J162" s="116"/>
      <c r="K162" s="116"/>
      <c r="L162" s="116"/>
      <c r="M162" s="116"/>
      <c r="N162" s="117">
        <f t="shared" si="8"/>
        <v>0</v>
      </c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>
        <f t="shared" si="7"/>
        <v>0</v>
      </c>
      <c r="Z162" s="7"/>
      <c r="AA162" s="120"/>
    </row>
    <row r="163" spans="1:27" x14ac:dyDescent="0.2">
      <c r="A163" s="191"/>
      <c r="B163" s="194"/>
      <c r="C163" s="194"/>
      <c r="D163" s="194"/>
      <c r="E163" s="194"/>
      <c r="F163" s="197"/>
      <c r="G163" s="57">
        <v>45838</v>
      </c>
      <c r="H163" s="116"/>
      <c r="I163" s="116"/>
      <c r="J163" s="116"/>
      <c r="K163" s="116"/>
      <c r="L163" s="116"/>
      <c r="M163" s="116"/>
      <c r="N163" s="117">
        <f t="shared" si="8"/>
        <v>0</v>
      </c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>
        <f t="shared" si="7"/>
        <v>0</v>
      </c>
      <c r="Z163" s="7"/>
      <c r="AA163" s="120"/>
    </row>
    <row r="164" spans="1:27" x14ac:dyDescent="0.2">
      <c r="A164" s="189">
        <v>32</v>
      </c>
      <c r="B164" s="192">
        <f>+VLOOKUP($A164,'Sociedades Asignadas '!$A$8:$E$47,2,FALSE)</f>
        <v>0</v>
      </c>
      <c r="C164" s="192">
        <f>+VLOOKUP($A164,'Sociedades Asignadas '!$A$8:$E$47,3,FALSE)</f>
        <v>0</v>
      </c>
      <c r="D164" s="192">
        <f>+VLOOKUP($A164,'Sociedades Asignadas '!$A$8:$E$47,4,FALSE)</f>
        <v>0</v>
      </c>
      <c r="E164" s="192">
        <f>+VLOOKUP($A164,'Sociedades Asignadas '!$A$8:$E$47,5,FALSE)</f>
        <v>0</v>
      </c>
      <c r="F164" s="195"/>
      <c r="G164" s="57">
        <v>45473</v>
      </c>
      <c r="H164" s="116"/>
      <c r="I164" s="116"/>
      <c r="J164" s="116"/>
      <c r="K164" s="116"/>
      <c r="L164" s="116"/>
      <c r="M164" s="116"/>
      <c r="N164" s="117">
        <f t="shared" si="8"/>
        <v>0</v>
      </c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>
        <f t="shared" si="7"/>
        <v>0</v>
      </c>
      <c r="Z164" s="7"/>
      <c r="AA164" s="120"/>
    </row>
    <row r="165" spans="1:27" x14ac:dyDescent="0.2">
      <c r="A165" s="190"/>
      <c r="B165" s="193"/>
      <c r="C165" s="193"/>
      <c r="D165" s="193"/>
      <c r="E165" s="193"/>
      <c r="F165" s="196"/>
      <c r="G165" s="57">
        <v>45565</v>
      </c>
      <c r="H165" s="116"/>
      <c r="I165" s="116"/>
      <c r="J165" s="116"/>
      <c r="K165" s="116"/>
      <c r="L165" s="116"/>
      <c r="M165" s="116"/>
      <c r="N165" s="117">
        <f t="shared" si="8"/>
        <v>0</v>
      </c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>
        <f t="shared" si="7"/>
        <v>0</v>
      </c>
      <c r="Z165" s="7"/>
      <c r="AA165" s="120"/>
    </row>
    <row r="166" spans="1:27" x14ac:dyDescent="0.2">
      <c r="A166" s="190"/>
      <c r="B166" s="193"/>
      <c r="C166" s="193"/>
      <c r="D166" s="193"/>
      <c r="E166" s="193"/>
      <c r="F166" s="196"/>
      <c r="G166" s="57">
        <v>45657</v>
      </c>
      <c r="H166" s="116"/>
      <c r="I166" s="116"/>
      <c r="J166" s="116"/>
      <c r="K166" s="116"/>
      <c r="L166" s="116"/>
      <c r="M166" s="116"/>
      <c r="N166" s="117">
        <f t="shared" si="8"/>
        <v>0</v>
      </c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>
        <f t="shared" si="7"/>
        <v>0</v>
      </c>
      <c r="Z166" s="7"/>
      <c r="AA166" s="120"/>
    </row>
    <row r="167" spans="1:27" x14ac:dyDescent="0.2">
      <c r="A167" s="190"/>
      <c r="B167" s="193"/>
      <c r="C167" s="193"/>
      <c r="D167" s="193"/>
      <c r="E167" s="193"/>
      <c r="F167" s="196"/>
      <c r="G167" s="57">
        <v>45747</v>
      </c>
      <c r="H167" s="116"/>
      <c r="I167" s="116"/>
      <c r="J167" s="116"/>
      <c r="K167" s="116"/>
      <c r="L167" s="116"/>
      <c r="M167" s="116"/>
      <c r="N167" s="117">
        <f t="shared" si="8"/>
        <v>0</v>
      </c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>
        <f t="shared" si="7"/>
        <v>0</v>
      </c>
      <c r="Z167" s="7"/>
      <c r="AA167" s="120"/>
    </row>
    <row r="168" spans="1:27" x14ac:dyDescent="0.2">
      <c r="A168" s="191"/>
      <c r="B168" s="194"/>
      <c r="C168" s="194"/>
      <c r="D168" s="194"/>
      <c r="E168" s="194"/>
      <c r="F168" s="197"/>
      <c r="G168" s="57">
        <v>45838</v>
      </c>
      <c r="H168" s="116"/>
      <c r="I168" s="116"/>
      <c r="J168" s="116"/>
      <c r="K168" s="116"/>
      <c r="L168" s="116"/>
      <c r="M168" s="116"/>
      <c r="N168" s="117">
        <f t="shared" si="8"/>
        <v>0</v>
      </c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>
        <f t="shared" si="7"/>
        <v>0</v>
      </c>
      <c r="Z168" s="7"/>
      <c r="AA168" s="120"/>
    </row>
    <row r="169" spans="1:27" x14ac:dyDescent="0.2">
      <c r="A169" s="189">
        <v>33</v>
      </c>
      <c r="B169" s="192">
        <f>+VLOOKUP($A169,'Sociedades Asignadas '!$A$8:$E$47,2,FALSE)</f>
        <v>0</v>
      </c>
      <c r="C169" s="192">
        <f>+VLOOKUP($A169,'Sociedades Asignadas '!$A$8:$E$47,3,FALSE)</f>
        <v>0</v>
      </c>
      <c r="D169" s="192">
        <f>+VLOOKUP($A169,'Sociedades Asignadas '!$A$8:$E$47,4,FALSE)</f>
        <v>0</v>
      </c>
      <c r="E169" s="192">
        <f>+VLOOKUP($A169,'Sociedades Asignadas '!$A$8:$E$47,5,FALSE)</f>
        <v>0</v>
      </c>
      <c r="F169" s="195"/>
      <c r="G169" s="57">
        <v>45473</v>
      </c>
      <c r="H169" s="72"/>
      <c r="I169" s="72"/>
      <c r="J169" s="72"/>
      <c r="K169" s="72"/>
      <c r="L169" s="72"/>
      <c r="M169" s="72"/>
      <c r="N169" s="117">
        <f t="shared" si="8"/>
        <v>0</v>
      </c>
      <c r="O169" s="116"/>
      <c r="P169" s="116"/>
      <c r="Q169" s="72"/>
      <c r="R169" s="72"/>
      <c r="S169" s="116"/>
      <c r="T169" s="116"/>
      <c r="U169" s="116"/>
      <c r="V169" s="116"/>
      <c r="W169" s="116"/>
      <c r="X169" s="116"/>
      <c r="Y169" s="116">
        <f t="shared" si="7"/>
        <v>0</v>
      </c>
      <c r="Z169" s="7"/>
      <c r="AA169" s="120"/>
    </row>
    <row r="170" spans="1:27" x14ac:dyDescent="0.2">
      <c r="A170" s="190"/>
      <c r="B170" s="193"/>
      <c r="C170" s="193"/>
      <c r="D170" s="193"/>
      <c r="E170" s="193"/>
      <c r="F170" s="196"/>
      <c r="G170" s="57">
        <v>45565</v>
      </c>
      <c r="H170" s="72"/>
      <c r="I170" s="116"/>
      <c r="J170" s="72"/>
      <c r="K170" s="72"/>
      <c r="L170" s="72"/>
      <c r="M170" s="72"/>
      <c r="N170" s="117">
        <f t="shared" si="8"/>
        <v>0</v>
      </c>
      <c r="O170" s="116"/>
      <c r="P170" s="116"/>
      <c r="Q170" s="72"/>
      <c r="R170" s="72"/>
      <c r="S170" s="116"/>
      <c r="T170" s="116"/>
      <c r="U170" s="116"/>
      <c r="V170" s="116"/>
      <c r="W170" s="116"/>
      <c r="X170" s="116"/>
      <c r="Y170" s="116">
        <f t="shared" si="7"/>
        <v>0</v>
      </c>
      <c r="Z170" s="7"/>
      <c r="AA170" s="120"/>
    </row>
    <row r="171" spans="1:27" x14ac:dyDescent="0.2">
      <c r="A171" s="190"/>
      <c r="B171" s="193"/>
      <c r="C171" s="193"/>
      <c r="D171" s="193"/>
      <c r="E171" s="193"/>
      <c r="F171" s="196"/>
      <c r="G171" s="57">
        <v>45657</v>
      </c>
      <c r="H171" s="116"/>
      <c r="I171" s="116"/>
      <c r="J171" s="116"/>
      <c r="K171" s="116"/>
      <c r="L171" s="116"/>
      <c r="M171" s="116"/>
      <c r="N171" s="117">
        <f t="shared" si="8"/>
        <v>0</v>
      </c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>
        <f t="shared" si="7"/>
        <v>0</v>
      </c>
      <c r="Z171" s="7"/>
      <c r="AA171" s="120"/>
    </row>
    <row r="172" spans="1:27" x14ac:dyDescent="0.2">
      <c r="A172" s="190"/>
      <c r="B172" s="193"/>
      <c r="C172" s="193"/>
      <c r="D172" s="193"/>
      <c r="E172" s="193"/>
      <c r="F172" s="196"/>
      <c r="G172" s="57">
        <v>45747</v>
      </c>
      <c r="H172" s="116"/>
      <c r="I172" s="116"/>
      <c r="J172" s="116"/>
      <c r="K172" s="116"/>
      <c r="L172" s="116"/>
      <c r="M172" s="116"/>
      <c r="N172" s="117">
        <f t="shared" si="8"/>
        <v>0</v>
      </c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>
        <f t="shared" si="7"/>
        <v>0</v>
      </c>
      <c r="Z172" s="7"/>
      <c r="AA172" s="120"/>
    </row>
    <row r="173" spans="1:27" x14ac:dyDescent="0.2">
      <c r="A173" s="191"/>
      <c r="B173" s="194"/>
      <c r="C173" s="194"/>
      <c r="D173" s="194"/>
      <c r="E173" s="194"/>
      <c r="F173" s="197"/>
      <c r="G173" s="57">
        <v>45838</v>
      </c>
      <c r="H173" s="116"/>
      <c r="I173" s="116"/>
      <c r="J173" s="116"/>
      <c r="K173" s="116"/>
      <c r="L173" s="116"/>
      <c r="M173" s="116"/>
      <c r="N173" s="117">
        <f t="shared" si="8"/>
        <v>0</v>
      </c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>
        <f t="shared" si="7"/>
        <v>0</v>
      </c>
      <c r="Z173" s="7"/>
      <c r="AA173" s="120"/>
    </row>
    <row r="174" spans="1:27" x14ac:dyDescent="0.2">
      <c r="A174" s="189">
        <v>34</v>
      </c>
      <c r="B174" s="192">
        <f>+VLOOKUP($A174,'Sociedades Asignadas '!$A$8:$E$47,2,FALSE)</f>
        <v>0</v>
      </c>
      <c r="C174" s="192">
        <f>+VLOOKUP($A174,'Sociedades Asignadas '!$A$8:$E$47,3,FALSE)</f>
        <v>0</v>
      </c>
      <c r="D174" s="192">
        <f>+VLOOKUP($A174,'Sociedades Asignadas '!$A$8:$E$47,4,FALSE)</f>
        <v>0</v>
      </c>
      <c r="E174" s="192">
        <f>+VLOOKUP($A174,'Sociedades Asignadas '!$A$8:$E$47,5,FALSE)</f>
        <v>0</v>
      </c>
      <c r="F174" s="195"/>
      <c r="G174" s="57">
        <v>45473</v>
      </c>
      <c r="H174" s="116"/>
      <c r="I174" s="116"/>
      <c r="J174" s="116"/>
      <c r="K174" s="116"/>
      <c r="L174" s="116"/>
      <c r="M174" s="116"/>
      <c r="N174" s="117">
        <f t="shared" si="8"/>
        <v>0</v>
      </c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>
        <f t="shared" si="7"/>
        <v>0</v>
      </c>
      <c r="Z174" s="7"/>
      <c r="AA174" s="120"/>
    </row>
    <row r="175" spans="1:27" x14ac:dyDescent="0.2">
      <c r="A175" s="190"/>
      <c r="B175" s="193"/>
      <c r="C175" s="193"/>
      <c r="D175" s="193"/>
      <c r="E175" s="193"/>
      <c r="F175" s="196"/>
      <c r="G175" s="57">
        <v>45565</v>
      </c>
      <c r="H175" s="116"/>
      <c r="I175" s="116"/>
      <c r="J175" s="116"/>
      <c r="K175" s="116"/>
      <c r="L175" s="116"/>
      <c r="M175" s="116"/>
      <c r="N175" s="117">
        <f t="shared" si="8"/>
        <v>0</v>
      </c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>
        <f t="shared" si="7"/>
        <v>0</v>
      </c>
      <c r="Z175" s="7"/>
      <c r="AA175" s="120"/>
    </row>
    <row r="176" spans="1:27" x14ac:dyDescent="0.2">
      <c r="A176" s="190"/>
      <c r="B176" s="193"/>
      <c r="C176" s="193"/>
      <c r="D176" s="193"/>
      <c r="E176" s="193"/>
      <c r="F176" s="196"/>
      <c r="G176" s="57">
        <v>45657</v>
      </c>
      <c r="H176" s="116"/>
      <c r="I176" s="116"/>
      <c r="J176" s="116"/>
      <c r="K176" s="116"/>
      <c r="L176" s="116"/>
      <c r="M176" s="116"/>
      <c r="N176" s="117">
        <f t="shared" si="8"/>
        <v>0</v>
      </c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>
        <f t="shared" si="7"/>
        <v>0</v>
      </c>
      <c r="Z176" s="7"/>
      <c r="AA176" s="120"/>
    </row>
    <row r="177" spans="1:27" x14ac:dyDescent="0.2">
      <c r="A177" s="190"/>
      <c r="B177" s="193"/>
      <c r="C177" s="193"/>
      <c r="D177" s="193"/>
      <c r="E177" s="193"/>
      <c r="F177" s="196"/>
      <c r="G177" s="57">
        <v>45747</v>
      </c>
      <c r="H177" s="116"/>
      <c r="I177" s="116"/>
      <c r="J177" s="116"/>
      <c r="K177" s="116"/>
      <c r="L177" s="116"/>
      <c r="M177" s="116"/>
      <c r="N177" s="117">
        <f t="shared" si="8"/>
        <v>0</v>
      </c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>
        <f t="shared" si="7"/>
        <v>0</v>
      </c>
      <c r="Z177" s="7"/>
      <c r="AA177" s="120"/>
    </row>
    <row r="178" spans="1:27" x14ac:dyDescent="0.2">
      <c r="A178" s="191"/>
      <c r="B178" s="194"/>
      <c r="C178" s="194"/>
      <c r="D178" s="194"/>
      <c r="E178" s="194"/>
      <c r="F178" s="197"/>
      <c r="G178" s="57">
        <v>45838</v>
      </c>
      <c r="H178" s="116"/>
      <c r="I178" s="116"/>
      <c r="J178" s="116"/>
      <c r="K178" s="116"/>
      <c r="L178" s="116"/>
      <c r="M178" s="116"/>
      <c r="N178" s="117">
        <f t="shared" si="8"/>
        <v>0</v>
      </c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>
        <f t="shared" si="7"/>
        <v>0</v>
      </c>
      <c r="Z178" s="7"/>
      <c r="AA178" s="120"/>
    </row>
    <row r="179" spans="1:27" x14ac:dyDescent="0.2">
      <c r="A179" s="189">
        <v>35</v>
      </c>
      <c r="B179" s="192">
        <f>+VLOOKUP($A179,'Sociedades Asignadas '!$A$8:$E$47,2,FALSE)</f>
        <v>0</v>
      </c>
      <c r="C179" s="192">
        <f>+VLOOKUP($A179,'Sociedades Asignadas '!$A$8:$E$47,3,FALSE)</f>
        <v>0</v>
      </c>
      <c r="D179" s="192">
        <f>+VLOOKUP($A179,'Sociedades Asignadas '!$A$8:$E$47,4,FALSE)</f>
        <v>0</v>
      </c>
      <c r="E179" s="192">
        <f>+VLOOKUP($A179,'Sociedades Asignadas '!$A$8:$E$47,5,FALSE)</f>
        <v>0</v>
      </c>
      <c r="F179" s="195"/>
      <c r="G179" s="57">
        <v>45473</v>
      </c>
      <c r="H179" s="116"/>
      <c r="I179" s="116"/>
      <c r="J179" s="116"/>
      <c r="K179" s="116"/>
      <c r="L179" s="116"/>
      <c r="M179" s="116"/>
      <c r="N179" s="117">
        <f t="shared" si="8"/>
        <v>0</v>
      </c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>
        <f t="shared" si="7"/>
        <v>0</v>
      </c>
      <c r="Z179" s="7"/>
      <c r="AA179" s="120"/>
    </row>
    <row r="180" spans="1:27" x14ac:dyDescent="0.2">
      <c r="A180" s="190"/>
      <c r="B180" s="193"/>
      <c r="C180" s="193"/>
      <c r="D180" s="193"/>
      <c r="E180" s="193"/>
      <c r="F180" s="196"/>
      <c r="G180" s="57">
        <v>45565</v>
      </c>
      <c r="H180" s="116"/>
      <c r="I180" s="116"/>
      <c r="J180" s="116"/>
      <c r="K180" s="116"/>
      <c r="L180" s="116"/>
      <c r="M180" s="116"/>
      <c r="N180" s="117">
        <f t="shared" si="8"/>
        <v>0</v>
      </c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>
        <f t="shared" si="7"/>
        <v>0</v>
      </c>
      <c r="Z180" s="7"/>
      <c r="AA180" s="120"/>
    </row>
    <row r="181" spans="1:27" x14ac:dyDescent="0.2">
      <c r="A181" s="190"/>
      <c r="B181" s="193"/>
      <c r="C181" s="193"/>
      <c r="D181" s="193"/>
      <c r="E181" s="193"/>
      <c r="F181" s="196"/>
      <c r="G181" s="57">
        <v>45657</v>
      </c>
      <c r="H181" s="116"/>
      <c r="I181" s="116"/>
      <c r="J181" s="116"/>
      <c r="K181" s="116"/>
      <c r="L181" s="116"/>
      <c r="M181" s="116"/>
      <c r="N181" s="117">
        <f t="shared" si="8"/>
        <v>0</v>
      </c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>
        <f t="shared" si="7"/>
        <v>0</v>
      </c>
      <c r="Z181" s="7"/>
      <c r="AA181" s="120"/>
    </row>
    <row r="182" spans="1:27" x14ac:dyDescent="0.2">
      <c r="A182" s="190"/>
      <c r="B182" s="193"/>
      <c r="C182" s="193"/>
      <c r="D182" s="193"/>
      <c r="E182" s="193"/>
      <c r="F182" s="196"/>
      <c r="G182" s="57">
        <v>45747</v>
      </c>
      <c r="H182" s="116"/>
      <c r="I182" s="116"/>
      <c r="J182" s="116"/>
      <c r="K182" s="116"/>
      <c r="L182" s="116"/>
      <c r="M182" s="116"/>
      <c r="N182" s="117">
        <f t="shared" si="8"/>
        <v>0</v>
      </c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>
        <f t="shared" si="7"/>
        <v>0</v>
      </c>
      <c r="Z182" s="7"/>
      <c r="AA182" s="120"/>
    </row>
    <row r="183" spans="1:27" x14ac:dyDescent="0.2">
      <c r="A183" s="191"/>
      <c r="B183" s="194"/>
      <c r="C183" s="194"/>
      <c r="D183" s="194"/>
      <c r="E183" s="194"/>
      <c r="F183" s="197"/>
      <c r="G183" s="57">
        <v>45838</v>
      </c>
      <c r="H183" s="116"/>
      <c r="I183" s="116"/>
      <c r="J183" s="116"/>
      <c r="K183" s="116"/>
      <c r="L183" s="116"/>
      <c r="M183" s="116"/>
      <c r="N183" s="117">
        <f t="shared" si="8"/>
        <v>0</v>
      </c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>
        <f t="shared" si="7"/>
        <v>0</v>
      </c>
      <c r="Z183" s="7"/>
      <c r="AA183" s="120"/>
    </row>
    <row r="184" spans="1:27" x14ac:dyDescent="0.2">
      <c r="A184" s="189">
        <v>36</v>
      </c>
      <c r="B184" s="192">
        <f>+VLOOKUP($A184,'Sociedades Asignadas '!$A$8:$E$47,2,FALSE)</f>
        <v>0</v>
      </c>
      <c r="C184" s="192">
        <f>+VLOOKUP($A184,'Sociedades Asignadas '!$A$8:$E$47,3,FALSE)</f>
        <v>0</v>
      </c>
      <c r="D184" s="192">
        <f>+VLOOKUP($A184,'Sociedades Asignadas '!$A$8:$E$47,4,FALSE)</f>
        <v>0</v>
      </c>
      <c r="E184" s="192">
        <f>+VLOOKUP($A184,'Sociedades Asignadas '!$A$8:$E$47,5,FALSE)</f>
        <v>0</v>
      </c>
      <c r="F184" s="195"/>
      <c r="G184" s="57">
        <v>45473</v>
      </c>
      <c r="H184" s="116"/>
      <c r="I184" s="116"/>
      <c r="J184" s="116"/>
      <c r="K184" s="116"/>
      <c r="L184" s="116"/>
      <c r="M184" s="116"/>
      <c r="N184" s="117">
        <f t="shared" si="8"/>
        <v>0</v>
      </c>
      <c r="O184" s="72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>
        <f t="shared" si="7"/>
        <v>0</v>
      </c>
      <c r="Z184" s="7"/>
      <c r="AA184" s="120"/>
    </row>
    <row r="185" spans="1:27" x14ac:dyDescent="0.2">
      <c r="A185" s="190"/>
      <c r="B185" s="193"/>
      <c r="C185" s="193"/>
      <c r="D185" s="193"/>
      <c r="E185" s="193"/>
      <c r="F185" s="196"/>
      <c r="G185" s="57">
        <v>45565</v>
      </c>
      <c r="H185" s="116"/>
      <c r="I185" s="116"/>
      <c r="J185" s="116"/>
      <c r="K185" s="116"/>
      <c r="L185" s="116"/>
      <c r="M185" s="116"/>
      <c r="N185" s="117">
        <f t="shared" si="8"/>
        <v>0</v>
      </c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>
        <f t="shared" si="7"/>
        <v>0</v>
      </c>
      <c r="Z185" s="7"/>
      <c r="AA185" s="120"/>
    </row>
    <row r="186" spans="1:27" x14ac:dyDescent="0.2">
      <c r="A186" s="190"/>
      <c r="B186" s="193"/>
      <c r="C186" s="193"/>
      <c r="D186" s="193"/>
      <c r="E186" s="193"/>
      <c r="F186" s="196"/>
      <c r="G186" s="57">
        <v>45657</v>
      </c>
      <c r="H186" s="116"/>
      <c r="I186" s="116"/>
      <c r="J186" s="116"/>
      <c r="K186" s="116"/>
      <c r="L186" s="116"/>
      <c r="M186" s="116"/>
      <c r="N186" s="117">
        <f t="shared" si="8"/>
        <v>0</v>
      </c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>
        <f t="shared" si="7"/>
        <v>0</v>
      </c>
      <c r="Z186" s="7"/>
      <c r="AA186" s="120"/>
    </row>
    <row r="187" spans="1:27" x14ac:dyDescent="0.2">
      <c r="A187" s="190"/>
      <c r="B187" s="193"/>
      <c r="C187" s="193"/>
      <c r="D187" s="193"/>
      <c r="E187" s="193"/>
      <c r="F187" s="196"/>
      <c r="G187" s="57">
        <v>45747</v>
      </c>
      <c r="H187" s="116"/>
      <c r="I187" s="116"/>
      <c r="J187" s="116"/>
      <c r="K187" s="116"/>
      <c r="L187" s="116"/>
      <c r="M187" s="116"/>
      <c r="N187" s="117">
        <f t="shared" si="8"/>
        <v>0</v>
      </c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>
        <f t="shared" si="7"/>
        <v>0</v>
      </c>
      <c r="Z187" s="7"/>
      <c r="AA187" s="120"/>
    </row>
    <row r="188" spans="1:27" x14ac:dyDescent="0.2">
      <c r="A188" s="191"/>
      <c r="B188" s="194"/>
      <c r="C188" s="194"/>
      <c r="D188" s="194"/>
      <c r="E188" s="194"/>
      <c r="F188" s="197"/>
      <c r="G188" s="57">
        <v>45838</v>
      </c>
      <c r="H188" s="116"/>
      <c r="I188" s="116"/>
      <c r="J188" s="116"/>
      <c r="K188" s="116"/>
      <c r="L188" s="116"/>
      <c r="M188" s="116"/>
      <c r="N188" s="117">
        <f t="shared" si="8"/>
        <v>0</v>
      </c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>
        <f t="shared" si="7"/>
        <v>0</v>
      </c>
      <c r="Z188" s="7"/>
      <c r="AA188" s="120"/>
    </row>
    <row r="189" spans="1:27" x14ac:dyDescent="0.2">
      <c r="A189" s="189">
        <v>37</v>
      </c>
      <c r="B189" s="192">
        <f>+VLOOKUP($A189,'Sociedades Asignadas '!$A$8:$E$47,2,FALSE)</f>
        <v>0</v>
      </c>
      <c r="C189" s="192">
        <f>+VLOOKUP($A189,'Sociedades Asignadas '!$A$8:$E$47,3,FALSE)</f>
        <v>0</v>
      </c>
      <c r="D189" s="192">
        <f>+VLOOKUP($A189,'Sociedades Asignadas '!$A$8:$E$47,4,FALSE)</f>
        <v>0</v>
      </c>
      <c r="E189" s="192">
        <f>+VLOOKUP($A189,'Sociedades Asignadas '!$A$8:$E$47,5,FALSE)</f>
        <v>0</v>
      </c>
      <c r="F189" s="195"/>
      <c r="G189" s="57">
        <v>45473</v>
      </c>
      <c r="H189" s="116"/>
      <c r="I189" s="116"/>
      <c r="J189" s="116"/>
      <c r="K189" s="116"/>
      <c r="L189" s="116"/>
      <c r="M189" s="116"/>
      <c r="N189" s="117">
        <f t="shared" si="8"/>
        <v>0</v>
      </c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>
        <f t="shared" si="7"/>
        <v>0</v>
      </c>
      <c r="Z189" s="7"/>
      <c r="AA189" s="120"/>
    </row>
    <row r="190" spans="1:27" x14ac:dyDescent="0.2">
      <c r="A190" s="190"/>
      <c r="B190" s="193"/>
      <c r="C190" s="193"/>
      <c r="D190" s="193"/>
      <c r="E190" s="193"/>
      <c r="F190" s="196"/>
      <c r="G190" s="57">
        <v>45565</v>
      </c>
      <c r="H190" s="116"/>
      <c r="I190" s="116"/>
      <c r="J190" s="116"/>
      <c r="K190" s="116"/>
      <c r="L190" s="116"/>
      <c r="M190" s="116"/>
      <c r="N190" s="117">
        <f t="shared" si="8"/>
        <v>0</v>
      </c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>
        <f t="shared" si="7"/>
        <v>0</v>
      </c>
      <c r="Z190" s="7"/>
      <c r="AA190" s="120"/>
    </row>
    <row r="191" spans="1:27" x14ac:dyDescent="0.2">
      <c r="A191" s="190"/>
      <c r="B191" s="193"/>
      <c r="C191" s="193"/>
      <c r="D191" s="193"/>
      <c r="E191" s="193"/>
      <c r="F191" s="196"/>
      <c r="G191" s="57">
        <v>45657</v>
      </c>
      <c r="H191" s="116"/>
      <c r="I191" s="116"/>
      <c r="J191" s="116"/>
      <c r="K191" s="116"/>
      <c r="L191" s="116"/>
      <c r="M191" s="116"/>
      <c r="N191" s="117">
        <f t="shared" si="8"/>
        <v>0</v>
      </c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>
        <f t="shared" si="7"/>
        <v>0</v>
      </c>
      <c r="Z191" s="7"/>
      <c r="AA191" s="120"/>
    </row>
    <row r="192" spans="1:27" x14ac:dyDescent="0.2">
      <c r="A192" s="190"/>
      <c r="B192" s="193"/>
      <c r="C192" s="193"/>
      <c r="D192" s="193"/>
      <c r="E192" s="193"/>
      <c r="F192" s="196"/>
      <c r="G192" s="57">
        <v>45747</v>
      </c>
      <c r="H192" s="116"/>
      <c r="I192" s="116"/>
      <c r="J192" s="116"/>
      <c r="K192" s="116"/>
      <c r="L192" s="116"/>
      <c r="M192" s="116"/>
      <c r="N192" s="117">
        <f t="shared" si="8"/>
        <v>0</v>
      </c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>
        <f t="shared" si="7"/>
        <v>0</v>
      </c>
      <c r="Z192" s="7"/>
      <c r="AA192" s="120"/>
    </row>
    <row r="193" spans="1:27" x14ac:dyDescent="0.2">
      <c r="A193" s="191"/>
      <c r="B193" s="194"/>
      <c r="C193" s="194"/>
      <c r="D193" s="194"/>
      <c r="E193" s="194"/>
      <c r="F193" s="197"/>
      <c r="G193" s="57">
        <v>45838</v>
      </c>
      <c r="H193" s="116"/>
      <c r="I193" s="116"/>
      <c r="J193" s="116"/>
      <c r="K193" s="116"/>
      <c r="L193" s="116"/>
      <c r="M193" s="116"/>
      <c r="N193" s="117">
        <f t="shared" si="8"/>
        <v>0</v>
      </c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>
        <f t="shared" si="7"/>
        <v>0</v>
      </c>
      <c r="Z193" s="7"/>
      <c r="AA193" s="120"/>
    </row>
    <row r="194" spans="1:27" x14ac:dyDescent="0.2">
      <c r="A194" s="189">
        <v>38</v>
      </c>
      <c r="B194" s="192">
        <f>+VLOOKUP($A194,'Sociedades Asignadas '!$A$8:$E$47,2,FALSE)</f>
        <v>0</v>
      </c>
      <c r="C194" s="192">
        <f>+VLOOKUP($A194,'Sociedades Asignadas '!$A$8:$E$47,3,FALSE)</f>
        <v>0</v>
      </c>
      <c r="D194" s="192">
        <f>+VLOOKUP($A194,'Sociedades Asignadas '!$A$8:$E$47,4,FALSE)</f>
        <v>0</v>
      </c>
      <c r="E194" s="192">
        <f>+VLOOKUP($A194,'Sociedades Asignadas '!$A$8:$E$47,5,FALSE)</f>
        <v>0</v>
      </c>
      <c r="F194" s="195"/>
      <c r="G194" s="57">
        <v>45473</v>
      </c>
      <c r="H194" s="116"/>
      <c r="I194" s="116"/>
      <c r="J194" s="116"/>
      <c r="K194" s="116"/>
      <c r="L194" s="116"/>
      <c r="M194" s="116"/>
      <c r="N194" s="117">
        <f t="shared" si="8"/>
        <v>0</v>
      </c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>
        <f t="shared" si="7"/>
        <v>0</v>
      </c>
      <c r="Z194" s="7"/>
      <c r="AA194" s="120"/>
    </row>
    <row r="195" spans="1:27" x14ac:dyDescent="0.2">
      <c r="A195" s="190"/>
      <c r="B195" s="193"/>
      <c r="C195" s="193"/>
      <c r="D195" s="193"/>
      <c r="E195" s="193"/>
      <c r="F195" s="196"/>
      <c r="G195" s="57">
        <v>45565</v>
      </c>
      <c r="H195" s="116"/>
      <c r="I195" s="116"/>
      <c r="J195" s="116"/>
      <c r="K195" s="116"/>
      <c r="L195" s="116"/>
      <c r="M195" s="116"/>
      <c r="N195" s="117">
        <f t="shared" si="8"/>
        <v>0</v>
      </c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>
        <f t="shared" si="7"/>
        <v>0</v>
      </c>
      <c r="Z195" s="7"/>
      <c r="AA195" s="120"/>
    </row>
    <row r="196" spans="1:27" x14ac:dyDescent="0.2">
      <c r="A196" s="190"/>
      <c r="B196" s="193"/>
      <c r="C196" s="193"/>
      <c r="D196" s="193"/>
      <c r="E196" s="193"/>
      <c r="F196" s="196"/>
      <c r="G196" s="57">
        <v>45657</v>
      </c>
      <c r="H196" s="116"/>
      <c r="I196" s="116"/>
      <c r="J196" s="116"/>
      <c r="K196" s="116"/>
      <c r="L196" s="116"/>
      <c r="M196" s="116"/>
      <c r="N196" s="117">
        <f t="shared" si="8"/>
        <v>0</v>
      </c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>
        <f t="shared" si="7"/>
        <v>0</v>
      </c>
      <c r="Z196" s="7"/>
      <c r="AA196" s="120"/>
    </row>
    <row r="197" spans="1:27" x14ac:dyDescent="0.2">
      <c r="A197" s="190"/>
      <c r="B197" s="193"/>
      <c r="C197" s="193"/>
      <c r="D197" s="193"/>
      <c r="E197" s="193"/>
      <c r="F197" s="196"/>
      <c r="G197" s="57">
        <v>45747</v>
      </c>
      <c r="H197" s="116"/>
      <c r="I197" s="116"/>
      <c r="J197" s="116"/>
      <c r="K197" s="116"/>
      <c r="L197" s="116"/>
      <c r="M197" s="116"/>
      <c r="N197" s="117">
        <f t="shared" si="8"/>
        <v>0</v>
      </c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>
        <f t="shared" si="7"/>
        <v>0</v>
      </c>
      <c r="Z197" s="7"/>
      <c r="AA197" s="120"/>
    </row>
    <row r="198" spans="1:27" x14ac:dyDescent="0.2">
      <c r="A198" s="191"/>
      <c r="B198" s="194"/>
      <c r="C198" s="194"/>
      <c r="D198" s="194"/>
      <c r="E198" s="194"/>
      <c r="F198" s="197"/>
      <c r="G198" s="57">
        <v>45838</v>
      </c>
      <c r="H198" s="116"/>
      <c r="I198" s="116"/>
      <c r="J198" s="116"/>
      <c r="K198" s="116"/>
      <c r="L198" s="116"/>
      <c r="M198" s="116"/>
      <c r="N198" s="117">
        <f t="shared" si="8"/>
        <v>0</v>
      </c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>
        <f t="shared" si="7"/>
        <v>0</v>
      </c>
      <c r="Z198" s="7"/>
      <c r="AA198" s="120"/>
    </row>
    <row r="199" spans="1:27" x14ac:dyDescent="0.2">
      <c r="A199" s="189">
        <v>39</v>
      </c>
      <c r="B199" s="192">
        <f>+VLOOKUP($A199,'Sociedades Asignadas '!$A$8:$E$47,2,FALSE)</f>
        <v>0</v>
      </c>
      <c r="C199" s="192">
        <f>+VLOOKUP($A199,'Sociedades Asignadas '!$A$8:$E$47,3,FALSE)</f>
        <v>0</v>
      </c>
      <c r="D199" s="192">
        <f>+VLOOKUP($A199,'Sociedades Asignadas '!$A$8:$E$47,4,FALSE)</f>
        <v>0</v>
      </c>
      <c r="E199" s="192">
        <f>+VLOOKUP($A199,'Sociedades Asignadas '!$A$8:$E$47,5,FALSE)</f>
        <v>0</v>
      </c>
      <c r="F199" s="195"/>
      <c r="G199" s="57">
        <v>45473</v>
      </c>
      <c r="H199" s="116"/>
      <c r="I199" s="116"/>
      <c r="J199" s="116"/>
      <c r="K199" s="116"/>
      <c r="L199" s="116"/>
      <c r="M199" s="116"/>
      <c r="N199" s="117">
        <f t="shared" si="8"/>
        <v>0</v>
      </c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>
        <f t="shared" ref="Y199:Y208" si="9">SUM(S199:X199)</f>
        <v>0</v>
      </c>
      <c r="Z199" s="7"/>
      <c r="AA199" s="120"/>
    </row>
    <row r="200" spans="1:27" x14ac:dyDescent="0.2">
      <c r="A200" s="190"/>
      <c r="B200" s="193"/>
      <c r="C200" s="193"/>
      <c r="D200" s="193"/>
      <c r="E200" s="193"/>
      <c r="F200" s="196"/>
      <c r="G200" s="57">
        <v>45565</v>
      </c>
      <c r="H200" s="116"/>
      <c r="I200" s="116"/>
      <c r="J200" s="116"/>
      <c r="K200" s="116"/>
      <c r="L200" s="116"/>
      <c r="M200" s="116"/>
      <c r="N200" s="117">
        <f t="shared" si="8"/>
        <v>0</v>
      </c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>
        <f t="shared" si="9"/>
        <v>0</v>
      </c>
      <c r="Z200" s="7"/>
      <c r="AA200" s="120"/>
    </row>
    <row r="201" spans="1:27" x14ac:dyDescent="0.2">
      <c r="A201" s="190"/>
      <c r="B201" s="193"/>
      <c r="C201" s="193"/>
      <c r="D201" s="193"/>
      <c r="E201" s="193"/>
      <c r="F201" s="196"/>
      <c r="G201" s="57">
        <v>45657</v>
      </c>
      <c r="H201" s="116"/>
      <c r="I201" s="116"/>
      <c r="J201" s="116"/>
      <c r="K201" s="116"/>
      <c r="L201" s="116"/>
      <c r="M201" s="116"/>
      <c r="N201" s="117">
        <f t="shared" ref="N201:N208" si="10">+I201-K201-M201</f>
        <v>0</v>
      </c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>
        <f t="shared" si="9"/>
        <v>0</v>
      </c>
      <c r="Z201" s="7"/>
      <c r="AA201" s="120"/>
    </row>
    <row r="202" spans="1:27" x14ac:dyDescent="0.2">
      <c r="A202" s="190"/>
      <c r="B202" s="193"/>
      <c r="C202" s="193"/>
      <c r="D202" s="193"/>
      <c r="E202" s="193"/>
      <c r="F202" s="196"/>
      <c r="G202" s="57">
        <v>45747</v>
      </c>
      <c r="H202" s="116"/>
      <c r="I202" s="116"/>
      <c r="J202" s="116"/>
      <c r="K202" s="116"/>
      <c r="L202" s="116"/>
      <c r="M202" s="116"/>
      <c r="N202" s="117">
        <f t="shared" si="10"/>
        <v>0</v>
      </c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>
        <f t="shared" si="9"/>
        <v>0</v>
      </c>
      <c r="Z202" s="7"/>
      <c r="AA202" s="120"/>
    </row>
    <row r="203" spans="1:27" x14ac:dyDescent="0.2">
      <c r="A203" s="191"/>
      <c r="B203" s="194"/>
      <c r="C203" s="194"/>
      <c r="D203" s="194"/>
      <c r="E203" s="194"/>
      <c r="F203" s="197"/>
      <c r="G203" s="57">
        <v>45838</v>
      </c>
      <c r="H203" s="116"/>
      <c r="I203" s="116"/>
      <c r="J203" s="116"/>
      <c r="K203" s="116"/>
      <c r="L203" s="116"/>
      <c r="M203" s="116"/>
      <c r="N203" s="117">
        <f t="shared" si="10"/>
        <v>0</v>
      </c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>
        <f t="shared" si="9"/>
        <v>0</v>
      </c>
      <c r="Z203" s="7"/>
      <c r="AA203" s="120"/>
    </row>
    <row r="204" spans="1:27" x14ac:dyDescent="0.2">
      <c r="A204" s="189">
        <v>40</v>
      </c>
      <c r="B204" s="192">
        <f>+VLOOKUP($A204,'Sociedades Asignadas '!$A$8:$E$47,2,FALSE)</f>
        <v>0</v>
      </c>
      <c r="C204" s="192">
        <f>+VLOOKUP($A204,'Sociedades Asignadas '!$A$8:$E$47,3,FALSE)</f>
        <v>0</v>
      </c>
      <c r="D204" s="192">
        <f>+VLOOKUP($A204,'Sociedades Asignadas '!$A$8:$E$47,4,FALSE)</f>
        <v>0</v>
      </c>
      <c r="E204" s="192">
        <f>+VLOOKUP($A204,'Sociedades Asignadas '!$A$8:$E$47,5,FALSE)</f>
        <v>0</v>
      </c>
      <c r="F204" s="195"/>
      <c r="G204" s="57">
        <v>45473</v>
      </c>
      <c r="H204" s="116"/>
      <c r="I204" s="116"/>
      <c r="J204" s="116"/>
      <c r="K204" s="116"/>
      <c r="L204" s="116"/>
      <c r="M204" s="116"/>
      <c r="N204" s="117">
        <f t="shared" si="10"/>
        <v>0</v>
      </c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>
        <f t="shared" si="9"/>
        <v>0</v>
      </c>
      <c r="Z204" s="7"/>
      <c r="AA204" s="120"/>
    </row>
    <row r="205" spans="1:27" x14ac:dyDescent="0.2">
      <c r="A205" s="190"/>
      <c r="B205" s="193"/>
      <c r="C205" s="193"/>
      <c r="D205" s="193"/>
      <c r="E205" s="193"/>
      <c r="F205" s="196"/>
      <c r="G205" s="57">
        <v>45565</v>
      </c>
      <c r="H205" s="116"/>
      <c r="I205" s="116"/>
      <c r="J205" s="116"/>
      <c r="K205" s="116"/>
      <c r="L205" s="116"/>
      <c r="M205" s="116"/>
      <c r="N205" s="117">
        <f t="shared" si="10"/>
        <v>0</v>
      </c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>
        <f t="shared" si="9"/>
        <v>0</v>
      </c>
      <c r="Z205" s="7"/>
      <c r="AA205" s="120"/>
    </row>
    <row r="206" spans="1:27" x14ac:dyDescent="0.2">
      <c r="A206" s="190"/>
      <c r="B206" s="193"/>
      <c r="C206" s="193"/>
      <c r="D206" s="193"/>
      <c r="E206" s="193"/>
      <c r="F206" s="196"/>
      <c r="G206" s="57">
        <v>45657</v>
      </c>
      <c r="H206" s="116"/>
      <c r="I206" s="116"/>
      <c r="J206" s="116"/>
      <c r="K206" s="116"/>
      <c r="L206" s="116"/>
      <c r="M206" s="116"/>
      <c r="N206" s="117">
        <f t="shared" si="10"/>
        <v>0</v>
      </c>
      <c r="O206" s="116"/>
      <c r="P206" s="116"/>
      <c r="Q206" s="116"/>
      <c r="R206" s="116"/>
      <c r="S206" s="116"/>
      <c r="T206" s="116"/>
      <c r="U206" s="116"/>
      <c r="V206" s="116"/>
      <c r="W206" s="121"/>
      <c r="X206" s="116"/>
      <c r="Y206" s="116">
        <f t="shared" si="9"/>
        <v>0</v>
      </c>
      <c r="Z206" s="7"/>
      <c r="AA206" s="120"/>
    </row>
    <row r="207" spans="1:27" x14ac:dyDescent="0.2">
      <c r="A207" s="190"/>
      <c r="B207" s="193"/>
      <c r="C207" s="193"/>
      <c r="D207" s="193"/>
      <c r="E207" s="193"/>
      <c r="F207" s="196"/>
      <c r="G207" s="57">
        <v>45747</v>
      </c>
      <c r="H207" s="116"/>
      <c r="I207" s="116"/>
      <c r="J207" s="116"/>
      <c r="K207" s="116"/>
      <c r="L207" s="116"/>
      <c r="M207" s="116"/>
      <c r="N207" s="117">
        <f t="shared" si="10"/>
        <v>0</v>
      </c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>
        <f t="shared" si="9"/>
        <v>0</v>
      </c>
      <c r="Z207" s="7"/>
      <c r="AA207" s="120"/>
    </row>
    <row r="208" spans="1:27" x14ac:dyDescent="0.2">
      <c r="A208" s="191"/>
      <c r="B208" s="194"/>
      <c r="C208" s="194"/>
      <c r="D208" s="194"/>
      <c r="E208" s="194"/>
      <c r="F208" s="197"/>
      <c r="G208" s="57">
        <v>45838</v>
      </c>
      <c r="H208" s="116"/>
      <c r="I208" s="116"/>
      <c r="J208" s="116"/>
      <c r="K208" s="116"/>
      <c r="L208" s="116"/>
      <c r="M208" s="116"/>
      <c r="N208" s="117">
        <f t="shared" si="10"/>
        <v>0</v>
      </c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>
        <f t="shared" si="9"/>
        <v>0</v>
      </c>
      <c r="Z208" s="7"/>
      <c r="AA208" s="120"/>
    </row>
  </sheetData>
  <sheetProtection algorithmName="SHA-512" hashValue="ShBrw8hcdQuT8X+1uo/B3vK6j6Fj3LQdxRw55cDzuOpV0xU3sobxooloEONLMycgdI0wEG8rfjWO1eExgneWfA==" saltValue="Hb/5/kFsVhDBOBDiK3VutA==" spinCount="100000" sheet="1" objects="1" scenarios="1"/>
  <mergeCells count="271">
    <mergeCell ref="Z1:AA1"/>
    <mergeCell ref="Z2:AA2"/>
    <mergeCell ref="Z3:AA3"/>
    <mergeCell ref="Z4:AA4"/>
    <mergeCell ref="A1:D4"/>
    <mergeCell ref="X1:Y1"/>
    <mergeCell ref="X2:Y2"/>
    <mergeCell ref="X3:Y3"/>
    <mergeCell ref="X4:Y4"/>
    <mergeCell ref="E1:W2"/>
    <mergeCell ref="E3:W4"/>
    <mergeCell ref="A99:A103"/>
    <mergeCell ref="B99:B103"/>
    <mergeCell ref="C99:C103"/>
    <mergeCell ref="D99:D103"/>
    <mergeCell ref="E99:E103"/>
    <mergeCell ref="F99:F103"/>
    <mergeCell ref="A104:A108"/>
    <mergeCell ref="B104:B108"/>
    <mergeCell ref="C104:C108"/>
    <mergeCell ref="D104:D108"/>
    <mergeCell ref="E104:E108"/>
    <mergeCell ref="F104:F108"/>
    <mergeCell ref="A89:A93"/>
    <mergeCell ref="B89:B93"/>
    <mergeCell ref="C89:C93"/>
    <mergeCell ref="D89:D93"/>
    <mergeCell ref="E89:E93"/>
    <mergeCell ref="F89:F93"/>
    <mergeCell ref="A94:A98"/>
    <mergeCell ref="B94:B98"/>
    <mergeCell ref="C94:C98"/>
    <mergeCell ref="D94:D98"/>
    <mergeCell ref="E94:E98"/>
    <mergeCell ref="F94:F98"/>
    <mergeCell ref="A79:A83"/>
    <mergeCell ref="B79:B83"/>
    <mergeCell ref="C79:C83"/>
    <mergeCell ref="D79:D83"/>
    <mergeCell ref="E79:E83"/>
    <mergeCell ref="F79:F83"/>
    <mergeCell ref="A84:A88"/>
    <mergeCell ref="B84:B88"/>
    <mergeCell ref="C84:C88"/>
    <mergeCell ref="D84:D88"/>
    <mergeCell ref="E84:E88"/>
    <mergeCell ref="F84:F88"/>
    <mergeCell ref="A69:A73"/>
    <mergeCell ref="B69:B73"/>
    <mergeCell ref="C69:C73"/>
    <mergeCell ref="D69:D73"/>
    <mergeCell ref="E69:E73"/>
    <mergeCell ref="F69:F73"/>
    <mergeCell ref="A74:A78"/>
    <mergeCell ref="B74:B78"/>
    <mergeCell ref="C74:C78"/>
    <mergeCell ref="D74:D78"/>
    <mergeCell ref="E74:E78"/>
    <mergeCell ref="F74:F78"/>
    <mergeCell ref="A59:A63"/>
    <mergeCell ref="B59:B63"/>
    <mergeCell ref="C59:C63"/>
    <mergeCell ref="D59:D63"/>
    <mergeCell ref="E59:E63"/>
    <mergeCell ref="F59:F63"/>
    <mergeCell ref="A64:A68"/>
    <mergeCell ref="B64:B68"/>
    <mergeCell ref="C64:C68"/>
    <mergeCell ref="D64:D68"/>
    <mergeCell ref="E64:E68"/>
    <mergeCell ref="F64:F68"/>
    <mergeCell ref="A49:A53"/>
    <mergeCell ref="B49:B53"/>
    <mergeCell ref="C49:C53"/>
    <mergeCell ref="D49:D53"/>
    <mergeCell ref="E49:E53"/>
    <mergeCell ref="F49:F53"/>
    <mergeCell ref="A54:A58"/>
    <mergeCell ref="B54:B58"/>
    <mergeCell ref="C54:C58"/>
    <mergeCell ref="D54:D58"/>
    <mergeCell ref="E54:E58"/>
    <mergeCell ref="F54:F58"/>
    <mergeCell ref="A39:A43"/>
    <mergeCell ref="B39:B43"/>
    <mergeCell ref="C39:C43"/>
    <mergeCell ref="D39:D43"/>
    <mergeCell ref="E39:E43"/>
    <mergeCell ref="F39:F43"/>
    <mergeCell ref="A44:A48"/>
    <mergeCell ref="B44:B48"/>
    <mergeCell ref="C44:C48"/>
    <mergeCell ref="D44:D48"/>
    <mergeCell ref="E44:E48"/>
    <mergeCell ref="F44:F48"/>
    <mergeCell ref="A29:A33"/>
    <mergeCell ref="B29:B33"/>
    <mergeCell ref="C29:C33"/>
    <mergeCell ref="D29:D33"/>
    <mergeCell ref="E29:E33"/>
    <mergeCell ref="F29:F33"/>
    <mergeCell ref="A34:A38"/>
    <mergeCell ref="B34:B38"/>
    <mergeCell ref="C34:C38"/>
    <mergeCell ref="D34:D38"/>
    <mergeCell ref="E34:E38"/>
    <mergeCell ref="F34:F38"/>
    <mergeCell ref="A19:A23"/>
    <mergeCell ref="B19:B23"/>
    <mergeCell ref="C19:C23"/>
    <mergeCell ref="D19:D23"/>
    <mergeCell ref="E19:E23"/>
    <mergeCell ref="F19:F23"/>
    <mergeCell ref="A24:A28"/>
    <mergeCell ref="B24:B28"/>
    <mergeCell ref="C24:C28"/>
    <mergeCell ref="D24:D28"/>
    <mergeCell ref="E24:E28"/>
    <mergeCell ref="F24:F28"/>
    <mergeCell ref="A9:A13"/>
    <mergeCell ref="B9:B13"/>
    <mergeCell ref="C9:C13"/>
    <mergeCell ref="D9:D13"/>
    <mergeCell ref="E9:E13"/>
    <mergeCell ref="F9:F13"/>
    <mergeCell ref="A14:A18"/>
    <mergeCell ref="B14:B18"/>
    <mergeCell ref="C14:C18"/>
    <mergeCell ref="D14:D18"/>
    <mergeCell ref="E14:E18"/>
    <mergeCell ref="F14:F18"/>
    <mergeCell ref="AA7:AA8"/>
    <mergeCell ref="F194:F198"/>
    <mergeCell ref="F199:F203"/>
    <mergeCell ref="F204:F208"/>
    <mergeCell ref="F149:F153"/>
    <mergeCell ref="F154:F158"/>
    <mergeCell ref="F159:F163"/>
    <mergeCell ref="F164:F168"/>
    <mergeCell ref="F169:F173"/>
    <mergeCell ref="F174:F178"/>
    <mergeCell ref="F179:F183"/>
    <mergeCell ref="F184:F188"/>
    <mergeCell ref="F189:F193"/>
    <mergeCell ref="F109:F113"/>
    <mergeCell ref="F114:F118"/>
    <mergeCell ref="F119:F123"/>
    <mergeCell ref="F124:F128"/>
    <mergeCell ref="F129:F133"/>
    <mergeCell ref="F134:F138"/>
    <mergeCell ref="F139:F143"/>
    <mergeCell ref="F144:F148"/>
    <mergeCell ref="R7:R8"/>
    <mergeCell ref="Q7:Q8"/>
    <mergeCell ref="P7:P8"/>
    <mergeCell ref="A109:A113"/>
    <mergeCell ref="B109:B113"/>
    <mergeCell ref="C109:C113"/>
    <mergeCell ref="D109:D113"/>
    <mergeCell ref="E109:E113"/>
    <mergeCell ref="A114:A118"/>
    <mergeCell ref="B114:B118"/>
    <mergeCell ref="C114:C118"/>
    <mergeCell ref="D114:D118"/>
    <mergeCell ref="E114:E118"/>
    <mergeCell ref="A119:A123"/>
    <mergeCell ref="B119:B123"/>
    <mergeCell ref="C119:C123"/>
    <mergeCell ref="D119:D123"/>
    <mergeCell ref="E119:E123"/>
    <mergeCell ref="A124:A128"/>
    <mergeCell ref="B124:B128"/>
    <mergeCell ref="C124:C128"/>
    <mergeCell ref="D124:D128"/>
    <mergeCell ref="E124:E128"/>
    <mergeCell ref="A129:A133"/>
    <mergeCell ref="B129:B133"/>
    <mergeCell ref="C129:C133"/>
    <mergeCell ref="D129:D133"/>
    <mergeCell ref="E129:E133"/>
    <mergeCell ref="A134:A138"/>
    <mergeCell ref="B134:B138"/>
    <mergeCell ref="C134:C138"/>
    <mergeCell ref="D134:D138"/>
    <mergeCell ref="E134:E138"/>
    <mergeCell ref="A139:A143"/>
    <mergeCell ref="B139:B143"/>
    <mergeCell ref="C139:C143"/>
    <mergeCell ref="D139:D143"/>
    <mergeCell ref="E139:E143"/>
    <mergeCell ref="A144:A148"/>
    <mergeCell ref="B144:B148"/>
    <mergeCell ref="C144:C148"/>
    <mergeCell ref="D144:D148"/>
    <mergeCell ref="E144:E148"/>
    <mergeCell ref="A149:A153"/>
    <mergeCell ref="B149:B153"/>
    <mergeCell ref="C149:C153"/>
    <mergeCell ref="D149:D153"/>
    <mergeCell ref="E149:E153"/>
    <mergeCell ref="A154:A158"/>
    <mergeCell ref="B154:B158"/>
    <mergeCell ref="C154:C158"/>
    <mergeCell ref="D154:D158"/>
    <mergeCell ref="E154:E158"/>
    <mergeCell ref="A159:A163"/>
    <mergeCell ref="B159:B163"/>
    <mergeCell ref="C159:C163"/>
    <mergeCell ref="D159:D163"/>
    <mergeCell ref="E159:E163"/>
    <mergeCell ref="A164:A168"/>
    <mergeCell ref="B164:B168"/>
    <mergeCell ref="C164:C168"/>
    <mergeCell ref="D164:D168"/>
    <mergeCell ref="E164:E168"/>
    <mergeCell ref="A169:A173"/>
    <mergeCell ref="B169:B173"/>
    <mergeCell ref="C169:C173"/>
    <mergeCell ref="D169:D173"/>
    <mergeCell ref="E169:E173"/>
    <mergeCell ref="A174:A178"/>
    <mergeCell ref="B174:B178"/>
    <mergeCell ref="C174:C178"/>
    <mergeCell ref="D174:D178"/>
    <mergeCell ref="E174:E178"/>
    <mergeCell ref="A179:A183"/>
    <mergeCell ref="B179:B183"/>
    <mergeCell ref="C179:C183"/>
    <mergeCell ref="D179:D183"/>
    <mergeCell ref="E179:E183"/>
    <mergeCell ref="A184:A188"/>
    <mergeCell ref="B184:B188"/>
    <mergeCell ref="C184:C188"/>
    <mergeCell ref="D184:D188"/>
    <mergeCell ref="E184:E188"/>
    <mergeCell ref="A189:A193"/>
    <mergeCell ref="B189:B193"/>
    <mergeCell ref="C189:C193"/>
    <mergeCell ref="D189:D193"/>
    <mergeCell ref="E189:E193"/>
    <mergeCell ref="A194:A198"/>
    <mergeCell ref="B194:B198"/>
    <mergeCell ref="C194:C198"/>
    <mergeCell ref="D194:D198"/>
    <mergeCell ref="E194:E198"/>
    <mergeCell ref="A199:A203"/>
    <mergeCell ref="B199:B203"/>
    <mergeCell ref="C199:C203"/>
    <mergeCell ref="D199:D203"/>
    <mergeCell ref="E199:E203"/>
    <mergeCell ref="A204:A208"/>
    <mergeCell ref="B204:B208"/>
    <mergeCell ref="C204:C208"/>
    <mergeCell ref="D204:D208"/>
    <mergeCell ref="E204:E208"/>
    <mergeCell ref="S7:Z7"/>
    <mergeCell ref="N7:N8"/>
    <mergeCell ref="G7:G8"/>
    <mergeCell ref="E7:E8"/>
    <mergeCell ref="D7:D8"/>
    <mergeCell ref="C7:C8"/>
    <mergeCell ref="B7:B8"/>
    <mergeCell ref="A7:A8"/>
    <mergeCell ref="M7:M8"/>
    <mergeCell ref="L7:L8"/>
    <mergeCell ref="K7:K8"/>
    <mergeCell ref="J7:J8"/>
    <mergeCell ref="I7:I8"/>
    <mergeCell ref="H7:H8"/>
    <mergeCell ref="O7:O8"/>
    <mergeCell ref="F7:F8"/>
  </mergeCells>
  <conditionalFormatting sqref="N9:N208">
    <cfRule type="cellIs" dxfId="330" priority="53" operator="lessThan">
      <formula>0</formula>
    </cfRule>
    <cfRule type="cellIs" dxfId="329" priority="5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Y9:Y10 Y85 Y48 Y74:Y75" unlockedFormula="1"/>
    <ignoredError sqref="Y84 Y44:Y45 Y39:Y40 Y49:Y50" formulaRange="1" unlockedFormula="1"/>
    <ignoredError sqref="Y79:Y8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66"/>
  <sheetViews>
    <sheetView showGridLines="0" zoomScale="85" zoomScaleNormal="85" workbookViewId="0">
      <pane xSplit="3" ySplit="6" topLeftCell="D7" activePane="bottomRight" state="frozen"/>
      <selection pane="topRight" activeCell="D1" sqref="D1"/>
      <selection pane="bottomLeft" activeCell="A2" sqref="A2"/>
      <selection pane="bottomRight" activeCell="M4" sqref="M4:N4"/>
    </sheetView>
  </sheetViews>
  <sheetFormatPr baseColWidth="10" defaultColWidth="11.42578125" defaultRowHeight="15" x14ac:dyDescent="0.2"/>
  <cols>
    <col min="1" max="1" width="5.7109375" style="43" customWidth="1"/>
    <col min="2" max="2" width="10.7109375" style="35" bestFit="1" customWidth="1"/>
    <col min="3" max="3" width="20.42578125" style="44"/>
    <col min="4" max="5" width="20.42578125" style="42"/>
    <col min="6" max="6" width="17.7109375" style="35" customWidth="1"/>
    <col min="7" max="9" width="12.7109375" style="42" customWidth="1"/>
    <col min="10" max="10" width="14.42578125" style="45" customWidth="1"/>
    <col min="11" max="13" width="12.7109375" style="42" customWidth="1"/>
    <col min="14" max="14" width="18.42578125" style="42" customWidth="1"/>
    <col min="15" max="16384" width="11.42578125" style="42"/>
  </cols>
  <sheetData>
    <row r="1" spans="1:21" ht="27" customHeight="1" x14ac:dyDescent="0.2">
      <c r="A1" s="217"/>
      <c r="B1" s="218"/>
      <c r="C1" s="219"/>
      <c r="D1" s="163" t="s">
        <v>87</v>
      </c>
      <c r="E1" s="164"/>
      <c r="F1" s="164"/>
      <c r="G1" s="164"/>
      <c r="H1" s="164"/>
      <c r="I1" s="164"/>
      <c r="J1" s="165"/>
      <c r="K1" s="159" t="s">
        <v>98</v>
      </c>
      <c r="L1" s="160"/>
      <c r="M1" s="159" t="s">
        <v>100</v>
      </c>
      <c r="N1" s="160"/>
      <c r="O1" s="38"/>
      <c r="P1" s="39"/>
      <c r="Q1" s="39"/>
      <c r="R1" s="39"/>
      <c r="S1" s="39"/>
      <c r="T1" s="39"/>
      <c r="U1" s="39"/>
    </row>
    <row r="2" spans="1:21" ht="27" customHeight="1" x14ac:dyDescent="0.2">
      <c r="A2" s="220"/>
      <c r="B2" s="221"/>
      <c r="C2" s="222"/>
      <c r="D2" s="166"/>
      <c r="E2" s="167"/>
      <c r="F2" s="167"/>
      <c r="G2" s="167"/>
      <c r="H2" s="167"/>
      <c r="I2" s="167"/>
      <c r="J2" s="168"/>
      <c r="K2" s="159" t="s">
        <v>90</v>
      </c>
      <c r="L2" s="160"/>
      <c r="M2" s="161" t="s">
        <v>101</v>
      </c>
      <c r="N2" s="160"/>
      <c r="O2" s="40"/>
      <c r="P2" s="41"/>
      <c r="Q2" s="41"/>
      <c r="R2" s="41"/>
      <c r="S2" s="41"/>
      <c r="T2" s="41"/>
      <c r="U2" s="41"/>
    </row>
    <row r="3" spans="1:21" ht="27" customHeight="1" x14ac:dyDescent="0.2">
      <c r="A3" s="220"/>
      <c r="B3" s="221"/>
      <c r="C3" s="222"/>
      <c r="D3" s="169" t="s">
        <v>88</v>
      </c>
      <c r="E3" s="170"/>
      <c r="F3" s="170"/>
      <c r="G3" s="170"/>
      <c r="H3" s="170"/>
      <c r="I3" s="170"/>
      <c r="J3" s="171"/>
      <c r="K3" s="159" t="s">
        <v>85</v>
      </c>
      <c r="L3" s="160"/>
      <c r="M3" s="162">
        <v>45839</v>
      </c>
      <c r="N3" s="160"/>
      <c r="O3" s="40"/>
      <c r="P3" s="41"/>
      <c r="Q3" s="41"/>
      <c r="R3" s="41"/>
      <c r="S3" s="41"/>
      <c r="T3" s="41"/>
      <c r="U3" s="41"/>
    </row>
    <row r="4" spans="1:21" ht="27" customHeight="1" x14ac:dyDescent="0.2">
      <c r="A4" s="223"/>
      <c r="B4" s="224"/>
      <c r="C4" s="225"/>
      <c r="D4" s="172"/>
      <c r="E4" s="173"/>
      <c r="F4" s="173"/>
      <c r="G4" s="173"/>
      <c r="H4" s="173"/>
      <c r="I4" s="173"/>
      <c r="J4" s="174"/>
      <c r="K4" s="159" t="s">
        <v>99</v>
      </c>
      <c r="L4" s="160"/>
      <c r="M4" s="159" t="s">
        <v>102</v>
      </c>
      <c r="N4" s="160"/>
      <c r="O4" s="40"/>
      <c r="P4" s="41"/>
      <c r="Q4" s="41"/>
      <c r="R4" s="41"/>
      <c r="S4" s="41"/>
      <c r="T4" s="41"/>
      <c r="U4" s="41"/>
    </row>
    <row r="5" spans="1:21" ht="9" customHeight="1" thickBot="1" x14ac:dyDescent="0.25"/>
    <row r="6" spans="1:21" ht="72" thickBot="1" x14ac:dyDescent="0.25">
      <c r="A6" s="102" t="s">
        <v>24</v>
      </c>
      <c r="B6" s="46" t="s">
        <v>11</v>
      </c>
      <c r="C6" s="46" t="s">
        <v>21</v>
      </c>
      <c r="D6" s="46" t="s">
        <v>22</v>
      </c>
      <c r="E6" s="46" t="s">
        <v>23</v>
      </c>
      <c r="F6" s="46"/>
      <c r="G6" s="46" t="s">
        <v>20</v>
      </c>
      <c r="H6" s="46" t="s">
        <v>15</v>
      </c>
      <c r="I6" s="46" t="s">
        <v>14</v>
      </c>
      <c r="J6" s="47" t="s">
        <v>16</v>
      </c>
      <c r="K6" s="46" t="s">
        <v>17</v>
      </c>
      <c r="L6" s="46" t="s">
        <v>18</v>
      </c>
      <c r="M6" s="46" t="s">
        <v>19</v>
      </c>
      <c r="N6" s="48" t="s">
        <v>25</v>
      </c>
    </row>
    <row r="7" spans="1:21" ht="14.25" x14ac:dyDescent="0.2">
      <c r="A7" s="211">
        <v>1</v>
      </c>
      <c r="B7" s="205">
        <f>+VLOOKUP($A7,'Información financiera'!$A$9:$F$104,2,FALSE)</f>
        <v>0</v>
      </c>
      <c r="C7" s="208">
        <f>+VLOOKUP($A7,'Información financiera'!$A$9:$E$104,3,FALSE)</f>
        <v>0</v>
      </c>
      <c r="D7" s="205">
        <f>+VLOOKUP($A7,'Información financiera'!$A$9:$E$108,4,FALSE)</f>
        <v>0</v>
      </c>
      <c r="E7" s="202">
        <f>+VLOOKUP($A7,'Información financiera'!$A$9:$E$108,5,FALSE)</f>
        <v>0</v>
      </c>
      <c r="F7" s="49">
        <v>45473</v>
      </c>
      <c r="G7" s="50" t="e">
        <f>+'Información financiera'!M9/'Información financiera'!L9</f>
        <v>#DIV/0!</v>
      </c>
      <c r="H7" s="51" t="e">
        <f>+'Información financiera'!H9/'Información financiera'!J9</f>
        <v>#DIV/0!</v>
      </c>
      <c r="I7" s="51" t="e">
        <f>+'Información financiera'!I9/'Información financiera'!K9</f>
        <v>#DIV/0!</v>
      </c>
      <c r="J7" s="52">
        <f>+'Información financiera'!H9-'Información financiera'!J9</f>
        <v>0</v>
      </c>
      <c r="K7" s="50" t="e">
        <f>+'Información financiera'!P9/'Información financiera'!O9</f>
        <v>#DIV/0!</v>
      </c>
      <c r="L7" s="53" t="e">
        <f>+'Información financiera'!Q9/'Información financiera'!O9</f>
        <v>#DIV/0!</v>
      </c>
      <c r="M7" s="50" t="e">
        <f>+'Información financiera'!R9/'Información financiera'!O9</f>
        <v>#DIV/0!</v>
      </c>
      <c r="N7" s="54" t="e">
        <f>+'Información financiera'!Y9/'Información financiera'!K9</f>
        <v>#DIV/0!</v>
      </c>
    </row>
    <row r="8" spans="1:21" ht="14.25" x14ac:dyDescent="0.2">
      <c r="A8" s="212"/>
      <c r="B8" s="206"/>
      <c r="C8" s="209"/>
      <c r="D8" s="206"/>
      <c r="E8" s="203"/>
      <c r="F8" s="57">
        <v>45565</v>
      </c>
      <c r="G8" s="58" t="e">
        <f>+'Información financiera'!M10/'Información financiera'!L10</f>
        <v>#DIV/0!</v>
      </c>
      <c r="H8" s="59" t="e">
        <f>+'Información financiera'!H10/'Información financiera'!J10</f>
        <v>#DIV/0!</v>
      </c>
      <c r="I8" s="59" t="e">
        <f>+'Información financiera'!I10/'Información financiera'!K10</f>
        <v>#DIV/0!</v>
      </c>
      <c r="J8" s="60">
        <f>+'Información financiera'!H10-'Información financiera'!J10</f>
        <v>0</v>
      </c>
      <c r="K8" s="58" t="e">
        <f>+'Información financiera'!P10/'Información financiera'!O10</f>
        <v>#DIV/0!</v>
      </c>
      <c r="L8" s="61" t="e">
        <f>+'Información financiera'!Q10/'Información financiera'!O10</f>
        <v>#DIV/0!</v>
      </c>
      <c r="M8" s="62" t="e">
        <f>+'Información financiera'!R10/'Información financiera'!O10</f>
        <v>#DIV/0!</v>
      </c>
      <c r="N8" s="63" t="e">
        <f>+'Información financiera'!Y10/'Información financiera'!K10</f>
        <v>#DIV/0!</v>
      </c>
    </row>
    <row r="9" spans="1:21" ht="14.25" x14ac:dyDescent="0.2">
      <c r="A9" s="212"/>
      <c r="B9" s="206"/>
      <c r="C9" s="209"/>
      <c r="D9" s="206"/>
      <c r="E9" s="203"/>
      <c r="F9" s="64" t="s">
        <v>12</v>
      </c>
      <c r="G9" s="65" t="e">
        <f t="shared" ref="G9:N9" si="0">+G8-G7</f>
        <v>#DIV/0!</v>
      </c>
      <c r="H9" s="66" t="e">
        <f t="shared" si="0"/>
        <v>#DIV/0!</v>
      </c>
      <c r="I9" s="66" t="e">
        <f t="shared" si="0"/>
        <v>#DIV/0!</v>
      </c>
      <c r="J9" s="67">
        <f t="shared" si="0"/>
        <v>0</v>
      </c>
      <c r="K9" s="68" t="e">
        <f t="shared" si="0"/>
        <v>#DIV/0!</v>
      </c>
      <c r="L9" s="69" t="e">
        <f t="shared" si="0"/>
        <v>#DIV/0!</v>
      </c>
      <c r="M9" s="68" t="e">
        <f t="shared" si="0"/>
        <v>#DIV/0!</v>
      </c>
      <c r="N9" s="70" t="e">
        <f t="shared" si="0"/>
        <v>#DIV/0!</v>
      </c>
    </row>
    <row r="10" spans="1:21" ht="14.25" x14ac:dyDescent="0.2">
      <c r="A10" s="212"/>
      <c r="B10" s="206"/>
      <c r="C10" s="209"/>
      <c r="D10" s="206"/>
      <c r="E10" s="203"/>
      <c r="F10" s="57">
        <v>45657</v>
      </c>
      <c r="G10" s="62" t="e">
        <f>+'Información financiera'!M11/'Información financiera'!L11</f>
        <v>#DIV/0!</v>
      </c>
      <c r="H10" s="71" t="e">
        <f>+'Información financiera'!H11/'Información financiera'!J11</f>
        <v>#DIV/0!</v>
      </c>
      <c r="I10" s="71" t="e">
        <f>+'Información financiera'!I11/'Información financiera'!K11</f>
        <v>#DIV/0!</v>
      </c>
      <c r="J10" s="72">
        <f>+'Información financiera'!H11-'Información financiera'!J11</f>
        <v>0</v>
      </c>
      <c r="K10" s="62" t="e">
        <f>+'Información financiera'!P11/'Información financiera'!O11</f>
        <v>#DIV/0!</v>
      </c>
      <c r="L10" s="73" t="e">
        <f>+'Información financiera'!Q11/'Información financiera'!O11</f>
        <v>#DIV/0!</v>
      </c>
      <c r="M10" s="62" t="e">
        <f>+'Información financiera'!R11/'Información financiera'!O11</f>
        <v>#DIV/0!</v>
      </c>
      <c r="N10" s="74" t="e">
        <f>+'Información financiera'!Y11/'Información financiera'!K11</f>
        <v>#DIV/0!</v>
      </c>
    </row>
    <row r="11" spans="1:21" ht="14.25" x14ac:dyDescent="0.2">
      <c r="A11" s="212"/>
      <c r="B11" s="206"/>
      <c r="C11" s="209"/>
      <c r="D11" s="206"/>
      <c r="E11" s="203"/>
      <c r="F11" s="64" t="s">
        <v>12</v>
      </c>
      <c r="G11" s="65" t="e">
        <f t="shared" ref="G11:N11" si="1">+G10-G8</f>
        <v>#DIV/0!</v>
      </c>
      <c r="H11" s="66" t="e">
        <f t="shared" si="1"/>
        <v>#DIV/0!</v>
      </c>
      <c r="I11" s="66" t="e">
        <f t="shared" si="1"/>
        <v>#DIV/0!</v>
      </c>
      <c r="J11" s="67">
        <f t="shared" si="1"/>
        <v>0</v>
      </c>
      <c r="K11" s="68" t="e">
        <f t="shared" si="1"/>
        <v>#DIV/0!</v>
      </c>
      <c r="L11" s="69" t="e">
        <f t="shared" si="1"/>
        <v>#DIV/0!</v>
      </c>
      <c r="M11" s="68" t="e">
        <f t="shared" si="1"/>
        <v>#DIV/0!</v>
      </c>
      <c r="N11" s="70" t="e">
        <f t="shared" si="1"/>
        <v>#DIV/0!</v>
      </c>
    </row>
    <row r="12" spans="1:21" ht="14.25" x14ac:dyDescent="0.2">
      <c r="A12" s="212"/>
      <c r="B12" s="206"/>
      <c r="C12" s="209"/>
      <c r="D12" s="206"/>
      <c r="E12" s="203"/>
      <c r="F12" s="57">
        <v>45747</v>
      </c>
      <c r="G12" s="62" t="e">
        <f>+'Información financiera'!M12/'Información financiera'!L12</f>
        <v>#DIV/0!</v>
      </c>
      <c r="H12" s="71" t="e">
        <f>+'Información financiera'!H12/'Información financiera'!J12</f>
        <v>#DIV/0!</v>
      </c>
      <c r="I12" s="71" t="e">
        <f>+'Información financiera'!I12/'Información financiera'!K12</f>
        <v>#DIV/0!</v>
      </c>
      <c r="J12" s="72">
        <f>+'Información financiera'!H12-'Información financiera'!J12</f>
        <v>0</v>
      </c>
      <c r="K12" s="62" t="e">
        <f>+'Información financiera'!P12/'Información financiera'!O12</f>
        <v>#DIV/0!</v>
      </c>
      <c r="L12" s="73" t="e">
        <f>+'Información financiera'!Q12/'Información financiera'!O12</f>
        <v>#DIV/0!</v>
      </c>
      <c r="M12" s="62" t="e">
        <f>+'Información financiera'!R12/'Información financiera'!O12</f>
        <v>#DIV/0!</v>
      </c>
      <c r="N12" s="74" t="e">
        <f>+'Información financiera'!Y12/'Información financiera'!K12</f>
        <v>#DIV/0!</v>
      </c>
    </row>
    <row r="13" spans="1:21" ht="14.25" x14ac:dyDescent="0.2">
      <c r="A13" s="212"/>
      <c r="B13" s="206"/>
      <c r="C13" s="209"/>
      <c r="D13" s="206"/>
      <c r="E13" s="203"/>
      <c r="F13" s="64" t="s">
        <v>12</v>
      </c>
      <c r="G13" s="65" t="e">
        <f t="shared" ref="G13:N13" si="2">+G12-G10</f>
        <v>#DIV/0!</v>
      </c>
      <c r="H13" s="66" t="e">
        <f t="shared" si="2"/>
        <v>#DIV/0!</v>
      </c>
      <c r="I13" s="66" t="e">
        <f t="shared" si="2"/>
        <v>#DIV/0!</v>
      </c>
      <c r="J13" s="67">
        <f t="shared" si="2"/>
        <v>0</v>
      </c>
      <c r="K13" s="68" t="e">
        <f t="shared" si="2"/>
        <v>#DIV/0!</v>
      </c>
      <c r="L13" s="69" t="e">
        <f t="shared" si="2"/>
        <v>#DIV/0!</v>
      </c>
      <c r="M13" s="68" t="e">
        <f t="shared" si="2"/>
        <v>#DIV/0!</v>
      </c>
      <c r="N13" s="70" t="e">
        <f t="shared" si="2"/>
        <v>#DIV/0!</v>
      </c>
    </row>
    <row r="14" spans="1:21" ht="14.25" x14ac:dyDescent="0.2">
      <c r="A14" s="212"/>
      <c r="B14" s="206"/>
      <c r="C14" s="209"/>
      <c r="D14" s="206"/>
      <c r="E14" s="203"/>
      <c r="F14" s="57">
        <v>45838</v>
      </c>
      <c r="G14" s="75" t="e">
        <f>+'Información financiera'!M13/'Información financiera'!L13</f>
        <v>#DIV/0!</v>
      </c>
      <c r="H14" s="76" t="e">
        <f>+'Información financiera'!H13/'Información financiera'!J13</f>
        <v>#DIV/0!</v>
      </c>
      <c r="I14" s="76" t="e">
        <f>+'Información financiera'!I13/'Información financiera'!K13</f>
        <v>#DIV/0!</v>
      </c>
      <c r="J14" s="77">
        <f>+'Información financiera'!H13-'Información financiera'!J13</f>
        <v>0</v>
      </c>
      <c r="K14" s="75" t="e">
        <f>+'Información financiera'!P13/'Información financiera'!O13</f>
        <v>#DIV/0!</v>
      </c>
      <c r="L14" s="78" t="e">
        <f>+'Información financiera'!Q13/'Información financiera'!O13</f>
        <v>#DIV/0!</v>
      </c>
      <c r="M14" s="62" t="e">
        <f>+'Información financiera'!R13/'Información financiera'!O13</f>
        <v>#DIV/0!</v>
      </c>
      <c r="N14" s="79" t="e">
        <f>+'Información financiera'!Y13/'Información financiera'!K13</f>
        <v>#DIV/0!</v>
      </c>
    </row>
    <row r="15" spans="1:21" thickBot="1" x14ac:dyDescent="0.25">
      <c r="A15" s="213"/>
      <c r="B15" s="207"/>
      <c r="C15" s="210"/>
      <c r="D15" s="207"/>
      <c r="E15" s="204"/>
      <c r="F15" s="80" t="s">
        <v>12</v>
      </c>
      <c r="G15" s="81" t="e">
        <f t="shared" ref="G15:N15" si="3">+G14-G12</f>
        <v>#DIV/0!</v>
      </c>
      <c r="H15" s="82" t="e">
        <f t="shared" si="3"/>
        <v>#DIV/0!</v>
      </c>
      <c r="I15" s="82" t="e">
        <f t="shared" si="3"/>
        <v>#DIV/0!</v>
      </c>
      <c r="J15" s="83">
        <f t="shared" si="3"/>
        <v>0</v>
      </c>
      <c r="K15" s="84" t="e">
        <f t="shared" si="3"/>
        <v>#DIV/0!</v>
      </c>
      <c r="L15" s="85" t="e">
        <f t="shared" si="3"/>
        <v>#DIV/0!</v>
      </c>
      <c r="M15" s="84" t="e">
        <f t="shared" si="3"/>
        <v>#DIV/0!</v>
      </c>
      <c r="N15" s="86" t="e">
        <f t="shared" si="3"/>
        <v>#DIV/0!</v>
      </c>
    </row>
    <row r="16" spans="1:21" ht="14.25" x14ac:dyDescent="0.2">
      <c r="A16" s="212">
        <v>2</v>
      </c>
      <c r="B16" s="206">
        <f>+VLOOKUP($A16,'Información financiera'!$A$9:$F$104,2,FALSE)</f>
        <v>0</v>
      </c>
      <c r="C16" s="209">
        <f>+VLOOKUP($A16,'Información financiera'!$A$9:$E$104,3,FALSE)</f>
        <v>0</v>
      </c>
      <c r="D16" s="206">
        <f>+VLOOKUP($A16,'Información financiera'!$A$9:$E$108,4,FALSE)</f>
        <v>0</v>
      </c>
      <c r="E16" s="203">
        <f>+VLOOKUP($A16,'Información financiera'!$A$9:$E$108,5,FALSE)</f>
        <v>0</v>
      </c>
      <c r="F16" s="87">
        <v>45473</v>
      </c>
      <c r="G16" s="58" t="e">
        <f>+'Información financiera'!M14/'Información financiera'!L14</f>
        <v>#DIV/0!</v>
      </c>
      <c r="H16" s="59" t="e">
        <f>+'Información financiera'!H14/'Información financiera'!J14</f>
        <v>#DIV/0!</v>
      </c>
      <c r="I16" s="59" t="e">
        <f>+'Información financiera'!I14/'Información financiera'!K14</f>
        <v>#DIV/0!</v>
      </c>
      <c r="J16" s="60">
        <f>+'Información financiera'!H14-'Información financiera'!J14</f>
        <v>0</v>
      </c>
      <c r="K16" s="58" t="e">
        <f>+'Información financiera'!P14/'Información financiera'!O14</f>
        <v>#DIV/0!</v>
      </c>
      <c r="L16" s="58" t="e">
        <f>+'Información financiera'!Q14/'Información financiera'!O14</f>
        <v>#DIV/0!</v>
      </c>
      <c r="M16" s="58" t="e">
        <f>+'Información financiera'!R14/'Información financiera'!O14</f>
        <v>#DIV/0!</v>
      </c>
      <c r="N16" s="88" t="e">
        <f>+'Información financiera'!Y14/'Información financiera'!K14</f>
        <v>#DIV/0!</v>
      </c>
    </row>
    <row r="17" spans="1:14" ht="14.25" x14ac:dyDescent="0.2">
      <c r="A17" s="212"/>
      <c r="B17" s="206"/>
      <c r="C17" s="209"/>
      <c r="D17" s="206"/>
      <c r="E17" s="203"/>
      <c r="F17" s="57">
        <v>45565</v>
      </c>
      <c r="G17" s="62" t="e">
        <f>+'Información financiera'!M15/'Información financiera'!L15</f>
        <v>#DIV/0!</v>
      </c>
      <c r="H17" s="71" t="e">
        <f>+'Información financiera'!H15/'Información financiera'!J15</f>
        <v>#DIV/0!</v>
      </c>
      <c r="I17" s="71" t="e">
        <f>+'Información financiera'!I15/'Información financiera'!K15</f>
        <v>#DIV/0!</v>
      </c>
      <c r="J17" s="72">
        <f>+'Información financiera'!H15-'Información financiera'!J15</f>
        <v>0</v>
      </c>
      <c r="K17" s="62" t="e">
        <f>+'Información financiera'!P15/'Información financiera'!O15</f>
        <v>#DIV/0!</v>
      </c>
      <c r="L17" s="62" t="e">
        <f>+'Información financiera'!Q15/'Información financiera'!O15</f>
        <v>#DIV/0!</v>
      </c>
      <c r="M17" s="62" t="e">
        <f>+'Información financiera'!R15/'Información financiera'!O15</f>
        <v>#DIV/0!</v>
      </c>
      <c r="N17" s="89" t="e">
        <f>+'Información financiera'!Y15/'Información financiera'!K15</f>
        <v>#DIV/0!</v>
      </c>
    </row>
    <row r="18" spans="1:14" ht="14.25" x14ac:dyDescent="0.2">
      <c r="A18" s="212"/>
      <c r="B18" s="206"/>
      <c r="C18" s="209"/>
      <c r="D18" s="206"/>
      <c r="E18" s="203"/>
      <c r="F18" s="64" t="s">
        <v>12</v>
      </c>
      <c r="G18" s="65" t="e">
        <f t="shared" ref="G18:N18" si="4">+G17-G16</f>
        <v>#DIV/0!</v>
      </c>
      <c r="H18" s="66" t="e">
        <f t="shared" si="4"/>
        <v>#DIV/0!</v>
      </c>
      <c r="I18" s="66" t="e">
        <f t="shared" si="4"/>
        <v>#DIV/0!</v>
      </c>
      <c r="J18" s="67">
        <f t="shared" si="4"/>
        <v>0</v>
      </c>
      <c r="K18" s="68" t="e">
        <f t="shared" si="4"/>
        <v>#DIV/0!</v>
      </c>
      <c r="L18" s="68" t="e">
        <f t="shared" si="4"/>
        <v>#DIV/0!</v>
      </c>
      <c r="M18" s="68" t="e">
        <f t="shared" si="4"/>
        <v>#DIV/0!</v>
      </c>
      <c r="N18" s="90" t="e">
        <f t="shared" si="4"/>
        <v>#DIV/0!</v>
      </c>
    </row>
    <row r="19" spans="1:14" ht="14.25" x14ac:dyDescent="0.2">
      <c r="A19" s="212"/>
      <c r="B19" s="206"/>
      <c r="C19" s="209"/>
      <c r="D19" s="206"/>
      <c r="E19" s="203"/>
      <c r="F19" s="57">
        <v>45657</v>
      </c>
      <c r="G19" s="62" t="e">
        <f>+'Información financiera'!M16/'Información financiera'!L16</f>
        <v>#DIV/0!</v>
      </c>
      <c r="H19" s="71" t="e">
        <f>+'Información financiera'!H16/'Información financiera'!J16</f>
        <v>#DIV/0!</v>
      </c>
      <c r="I19" s="71" t="e">
        <f>+'Información financiera'!I16/'Información financiera'!K16</f>
        <v>#DIV/0!</v>
      </c>
      <c r="J19" s="72">
        <f>+'Información financiera'!H16-'Información financiera'!J16</f>
        <v>0</v>
      </c>
      <c r="K19" s="62" t="e">
        <f>+'Información financiera'!P16/'Información financiera'!O16</f>
        <v>#DIV/0!</v>
      </c>
      <c r="L19" s="62" t="e">
        <f>+'Información financiera'!Q16/'Información financiera'!O16</f>
        <v>#DIV/0!</v>
      </c>
      <c r="M19" s="62" t="e">
        <f>+'Información financiera'!R16/'Información financiera'!O16</f>
        <v>#DIV/0!</v>
      </c>
      <c r="N19" s="89" t="e">
        <f>+'Información financiera'!Y16/'Información financiera'!K16</f>
        <v>#DIV/0!</v>
      </c>
    </row>
    <row r="20" spans="1:14" ht="14.25" x14ac:dyDescent="0.2">
      <c r="A20" s="212"/>
      <c r="B20" s="206"/>
      <c r="C20" s="209"/>
      <c r="D20" s="206"/>
      <c r="E20" s="203"/>
      <c r="F20" s="64" t="s">
        <v>12</v>
      </c>
      <c r="G20" s="65" t="e">
        <f t="shared" ref="G20:N24" si="5">+G19-G17</f>
        <v>#DIV/0!</v>
      </c>
      <c r="H20" s="66" t="e">
        <f t="shared" si="5"/>
        <v>#DIV/0!</v>
      </c>
      <c r="I20" s="66" t="e">
        <f t="shared" si="5"/>
        <v>#DIV/0!</v>
      </c>
      <c r="J20" s="67">
        <f t="shared" si="5"/>
        <v>0</v>
      </c>
      <c r="K20" s="68" t="e">
        <f t="shared" si="5"/>
        <v>#DIV/0!</v>
      </c>
      <c r="L20" s="68" t="e">
        <f t="shared" si="5"/>
        <v>#DIV/0!</v>
      </c>
      <c r="M20" s="68" t="e">
        <f t="shared" si="5"/>
        <v>#DIV/0!</v>
      </c>
      <c r="N20" s="90" t="e">
        <f t="shared" si="5"/>
        <v>#DIV/0!</v>
      </c>
    </row>
    <row r="21" spans="1:14" ht="14.25" x14ac:dyDescent="0.2">
      <c r="A21" s="212"/>
      <c r="B21" s="206"/>
      <c r="C21" s="209"/>
      <c r="D21" s="206"/>
      <c r="E21" s="203"/>
      <c r="F21" s="57">
        <v>45747</v>
      </c>
      <c r="G21" s="62" t="e">
        <f>+'Información financiera'!M17/'Información financiera'!L17</f>
        <v>#DIV/0!</v>
      </c>
      <c r="H21" s="71" t="e">
        <f>+'Información financiera'!H17/'Información financiera'!J17</f>
        <v>#DIV/0!</v>
      </c>
      <c r="I21" s="71" t="e">
        <f>+'Información financiera'!I17/'Información financiera'!K17</f>
        <v>#DIV/0!</v>
      </c>
      <c r="J21" s="72">
        <f>+'Información financiera'!H17-'Información financiera'!J17</f>
        <v>0</v>
      </c>
      <c r="K21" s="62" t="e">
        <f>+'Información financiera'!P17/'Información financiera'!O17</f>
        <v>#DIV/0!</v>
      </c>
      <c r="L21" s="62" t="e">
        <f>+'Información financiera'!Q17/'Información financiera'!O17</f>
        <v>#DIV/0!</v>
      </c>
      <c r="M21" s="62" t="e">
        <f>+'Información financiera'!R17/'Información financiera'!O17</f>
        <v>#DIV/0!</v>
      </c>
      <c r="N21" s="89" t="e">
        <f>+'Información financiera'!Y17/'Información financiera'!K17</f>
        <v>#DIV/0!</v>
      </c>
    </row>
    <row r="22" spans="1:14" ht="14.25" x14ac:dyDescent="0.2">
      <c r="A22" s="212"/>
      <c r="B22" s="206"/>
      <c r="C22" s="209"/>
      <c r="D22" s="206"/>
      <c r="E22" s="203"/>
      <c r="F22" s="64" t="s">
        <v>12</v>
      </c>
      <c r="G22" s="65" t="e">
        <f t="shared" si="5"/>
        <v>#DIV/0!</v>
      </c>
      <c r="H22" s="66" t="e">
        <f t="shared" si="5"/>
        <v>#DIV/0!</v>
      </c>
      <c r="I22" s="66" t="e">
        <f t="shared" si="5"/>
        <v>#DIV/0!</v>
      </c>
      <c r="J22" s="67">
        <f t="shared" si="5"/>
        <v>0</v>
      </c>
      <c r="K22" s="68" t="e">
        <f t="shared" si="5"/>
        <v>#DIV/0!</v>
      </c>
      <c r="L22" s="68" t="e">
        <f t="shared" si="5"/>
        <v>#DIV/0!</v>
      </c>
      <c r="M22" s="68" t="e">
        <f t="shared" si="5"/>
        <v>#DIV/0!</v>
      </c>
      <c r="N22" s="90" t="e">
        <f t="shared" si="5"/>
        <v>#DIV/0!</v>
      </c>
    </row>
    <row r="23" spans="1:14" ht="14.25" x14ac:dyDescent="0.2">
      <c r="A23" s="212"/>
      <c r="B23" s="206"/>
      <c r="C23" s="209"/>
      <c r="D23" s="206"/>
      <c r="E23" s="203"/>
      <c r="F23" s="57">
        <v>45838</v>
      </c>
      <c r="G23" s="75" t="e">
        <f>+'Información financiera'!M18/'Información financiera'!L18</f>
        <v>#DIV/0!</v>
      </c>
      <c r="H23" s="76" t="e">
        <f>+'Información financiera'!H18/'Información financiera'!J18</f>
        <v>#DIV/0!</v>
      </c>
      <c r="I23" s="76" t="e">
        <f>+'Información financiera'!I18/'Información financiera'!K18</f>
        <v>#DIV/0!</v>
      </c>
      <c r="J23" s="77">
        <f>+'Información financiera'!H18-'Información financiera'!J18</f>
        <v>0</v>
      </c>
      <c r="K23" s="75" t="e">
        <f>+'Información financiera'!P18/'Información financiera'!O18</f>
        <v>#DIV/0!</v>
      </c>
      <c r="L23" s="75" t="e">
        <f>+'Información financiera'!Q18/'Información financiera'!O18</f>
        <v>#DIV/0!</v>
      </c>
      <c r="M23" s="75" t="e">
        <f>+'Información financiera'!R18/'Información financiera'!O18</f>
        <v>#DIV/0!</v>
      </c>
      <c r="N23" s="91" t="e">
        <f>+'Información financiera'!Y18/'Información financiera'!K18</f>
        <v>#DIV/0!</v>
      </c>
    </row>
    <row r="24" spans="1:14" thickBot="1" x14ac:dyDescent="0.25">
      <c r="A24" s="213"/>
      <c r="B24" s="207"/>
      <c r="C24" s="210"/>
      <c r="D24" s="207"/>
      <c r="E24" s="204"/>
      <c r="F24" s="80" t="s">
        <v>12</v>
      </c>
      <c r="G24" s="81" t="e">
        <f t="shared" si="5"/>
        <v>#DIV/0!</v>
      </c>
      <c r="H24" s="82" t="e">
        <f t="shared" si="5"/>
        <v>#DIV/0!</v>
      </c>
      <c r="I24" s="82" t="e">
        <f t="shared" si="5"/>
        <v>#DIV/0!</v>
      </c>
      <c r="J24" s="83">
        <f t="shared" si="5"/>
        <v>0</v>
      </c>
      <c r="K24" s="84" t="e">
        <f t="shared" si="5"/>
        <v>#DIV/0!</v>
      </c>
      <c r="L24" s="84" t="e">
        <f t="shared" si="5"/>
        <v>#DIV/0!</v>
      </c>
      <c r="M24" s="84" t="e">
        <f t="shared" si="5"/>
        <v>#DIV/0!</v>
      </c>
      <c r="N24" s="92" t="e">
        <f t="shared" si="5"/>
        <v>#DIV/0!</v>
      </c>
    </row>
    <row r="25" spans="1:14" ht="14.25" x14ac:dyDescent="0.2">
      <c r="A25" s="211">
        <v>3</v>
      </c>
      <c r="B25" s="205">
        <f>+VLOOKUP($A25,'Información financiera'!$A$9:$F$104,2,FALSE)</f>
        <v>0</v>
      </c>
      <c r="C25" s="208">
        <f>+VLOOKUP($A25,'Información financiera'!$A$9:$E$104,3,FALSE)</f>
        <v>0</v>
      </c>
      <c r="D25" s="205">
        <f>+VLOOKUP($A25,'Información financiera'!$A$9:$E$108,4,FALSE)</f>
        <v>0</v>
      </c>
      <c r="E25" s="202">
        <f>+VLOOKUP($A25,'Información financiera'!$A$9:$E$108,5,FALSE)</f>
        <v>0</v>
      </c>
      <c r="F25" s="49">
        <v>45473</v>
      </c>
      <c r="G25" s="50" t="e">
        <f>+'Información financiera'!M19/'Información financiera'!L19</f>
        <v>#DIV/0!</v>
      </c>
      <c r="H25" s="51" t="e">
        <f>+'Información financiera'!H19/'Información financiera'!J19</f>
        <v>#DIV/0!</v>
      </c>
      <c r="I25" s="51" t="e">
        <f>+'Información financiera'!I19/'Información financiera'!K19</f>
        <v>#DIV/0!</v>
      </c>
      <c r="J25" s="52">
        <f>+'Información financiera'!H19-'Información financiera'!J19</f>
        <v>0</v>
      </c>
      <c r="K25" s="50" t="e">
        <f>+'Información financiera'!P19/'Información financiera'!O19</f>
        <v>#DIV/0!</v>
      </c>
      <c r="L25" s="50" t="e">
        <f>+'Información financiera'!Q19/'Información financiera'!O19</f>
        <v>#DIV/0!</v>
      </c>
      <c r="M25" s="50" t="e">
        <f>+'Información financiera'!R19/'Información financiera'!O19</f>
        <v>#DIV/0!</v>
      </c>
      <c r="N25" s="93" t="e">
        <f>+'Información financiera'!Y19/'Información financiera'!K19</f>
        <v>#DIV/0!</v>
      </c>
    </row>
    <row r="26" spans="1:14" ht="14.25" x14ac:dyDescent="0.2">
      <c r="A26" s="212"/>
      <c r="B26" s="206"/>
      <c r="C26" s="209"/>
      <c r="D26" s="206"/>
      <c r="E26" s="203"/>
      <c r="F26" s="57">
        <v>45565</v>
      </c>
      <c r="G26" s="62" t="e">
        <f>+'Información financiera'!M20/'Información financiera'!L20</f>
        <v>#DIV/0!</v>
      </c>
      <c r="H26" s="71" t="e">
        <f>+'Información financiera'!H20/'Información financiera'!J20</f>
        <v>#DIV/0!</v>
      </c>
      <c r="I26" s="71" t="e">
        <f>+'Información financiera'!I20/'Información financiera'!K20</f>
        <v>#DIV/0!</v>
      </c>
      <c r="J26" s="72">
        <f>+'Información financiera'!H20-'Información financiera'!J20</f>
        <v>0</v>
      </c>
      <c r="K26" s="62" t="e">
        <f>+'Información financiera'!P20/'Información financiera'!O20</f>
        <v>#DIV/0!</v>
      </c>
      <c r="L26" s="62" t="e">
        <f>+'Información financiera'!Q20/'Información financiera'!O20</f>
        <v>#DIV/0!</v>
      </c>
      <c r="M26" s="62" t="e">
        <f>+'Información financiera'!R20/'Información financiera'!O20</f>
        <v>#DIV/0!</v>
      </c>
      <c r="N26" s="94" t="e">
        <f>+'Información financiera'!Y20/'Información financiera'!K20</f>
        <v>#DIV/0!</v>
      </c>
    </row>
    <row r="27" spans="1:14" ht="14.25" x14ac:dyDescent="0.2">
      <c r="A27" s="212"/>
      <c r="B27" s="206"/>
      <c r="C27" s="209"/>
      <c r="D27" s="206"/>
      <c r="E27" s="203"/>
      <c r="F27" s="64" t="s">
        <v>12</v>
      </c>
      <c r="G27" s="65" t="e">
        <f t="shared" ref="G27:N27" si="6">+G26-G25</f>
        <v>#DIV/0!</v>
      </c>
      <c r="H27" s="66" t="e">
        <f t="shared" si="6"/>
        <v>#DIV/0!</v>
      </c>
      <c r="I27" s="66" t="e">
        <f t="shared" si="6"/>
        <v>#DIV/0!</v>
      </c>
      <c r="J27" s="67">
        <f t="shared" si="6"/>
        <v>0</v>
      </c>
      <c r="K27" s="68" t="e">
        <f t="shared" si="6"/>
        <v>#DIV/0!</v>
      </c>
      <c r="L27" s="68" t="e">
        <f t="shared" si="6"/>
        <v>#DIV/0!</v>
      </c>
      <c r="M27" s="68" t="e">
        <f t="shared" si="6"/>
        <v>#DIV/0!</v>
      </c>
      <c r="N27" s="90" t="e">
        <f t="shared" si="6"/>
        <v>#DIV/0!</v>
      </c>
    </row>
    <row r="28" spans="1:14" ht="14.25" x14ac:dyDescent="0.2">
      <c r="A28" s="212"/>
      <c r="B28" s="206"/>
      <c r="C28" s="209"/>
      <c r="D28" s="206"/>
      <c r="E28" s="203"/>
      <c r="F28" s="57">
        <v>45657</v>
      </c>
      <c r="G28" s="62" t="e">
        <f>+'Información financiera'!M21/'Información financiera'!L21</f>
        <v>#DIV/0!</v>
      </c>
      <c r="H28" s="71" t="e">
        <f>+'Información financiera'!H21/'Información financiera'!J21</f>
        <v>#DIV/0!</v>
      </c>
      <c r="I28" s="71" t="e">
        <f>+'Información financiera'!I21/'Información financiera'!K21</f>
        <v>#DIV/0!</v>
      </c>
      <c r="J28" s="72">
        <f>+'Información financiera'!H21-'Información financiera'!J21</f>
        <v>0</v>
      </c>
      <c r="K28" s="62" t="e">
        <f>+'Información financiera'!P21/'Información financiera'!O21</f>
        <v>#DIV/0!</v>
      </c>
      <c r="L28" s="62" t="e">
        <f>+'Información financiera'!Q21/'Información financiera'!O21</f>
        <v>#DIV/0!</v>
      </c>
      <c r="M28" s="62" t="e">
        <f>+'Información financiera'!R21/'Información financiera'!O21</f>
        <v>#DIV/0!</v>
      </c>
      <c r="N28" s="89" t="e">
        <f>+'Información financiera'!Y21/'Información financiera'!K21</f>
        <v>#DIV/0!</v>
      </c>
    </row>
    <row r="29" spans="1:14" ht="14.25" x14ac:dyDescent="0.2">
      <c r="A29" s="212"/>
      <c r="B29" s="206"/>
      <c r="C29" s="209"/>
      <c r="D29" s="206"/>
      <c r="E29" s="203"/>
      <c r="F29" s="64" t="s">
        <v>12</v>
      </c>
      <c r="G29" s="65" t="e">
        <f t="shared" ref="G29:N29" si="7">+G28-G26</f>
        <v>#DIV/0!</v>
      </c>
      <c r="H29" s="66" t="e">
        <f t="shared" si="7"/>
        <v>#DIV/0!</v>
      </c>
      <c r="I29" s="66" t="e">
        <f t="shared" si="7"/>
        <v>#DIV/0!</v>
      </c>
      <c r="J29" s="67">
        <f t="shared" si="7"/>
        <v>0</v>
      </c>
      <c r="K29" s="68" t="e">
        <f t="shared" si="7"/>
        <v>#DIV/0!</v>
      </c>
      <c r="L29" s="68" t="e">
        <f t="shared" si="7"/>
        <v>#DIV/0!</v>
      </c>
      <c r="M29" s="68" t="e">
        <f t="shared" si="7"/>
        <v>#DIV/0!</v>
      </c>
      <c r="N29" s="90" t="e">
        <f t="shared" si="7"/>
        <v>#DIV/0!</v>
      </c>
    </row>
    <row r="30" spans="1:14" ht="14.25" x14ac:dyDescent="0.2">
      <c r="A30" s="212"/>
      <c r="B30" s="206"/>
      <c r="C30" s="209"/>
      <c r="D30" s="206"/>
      <c r="E30" s="203"/>
      <c r="F30" s="57">
        <v>45747</v>
      </c>
      <c r="G30" s="62" t="e">
        <f>+'Información financiera'!M22/'Información financiera'!L22</f>
        <v>#DIV/0!</v>
      </c>
      <c r="H30" s="71" t="e">
        <f>+'Información financiera'!H22/'Información financiera'!J22</f>
        <v>#DIV/0!</v>
      </c>
      <c r="I30" s="71" t="e">
        <f>+'Información financiera'!I22/'Información financiera'!K22</f>
        <v>#DIV/0!</v>
      </c>
      <c r="J30" s="72">
        <f>+'Información financiera'!H22-'Información financiera'!J22</f>
        <v>0</v>
      </c>
      <c r="K30" s="62" t="e">
        <f>+'Información financiera'!P22/'Información financiera'!O22</f>
        <v>#DIV/0!</v>
      </c>
      <c r="L30" s="62" t="e">
        <f>+'Información financiera'!Q22/'Información financiera'!O22</f>
        <v>#DIV/0!</v>
      </c>
      <c r="M30" s="62" t="e">
        <f>+'Información financiera'!R22/'Información financiera'!O22</f>
        <v>#DIV/0!</v>
      </c>
      <c r="N30" s="89" t="e">
        <f>+'Información financiera'!Y22/'Información financiera'!K22</f>
        <v>#DIV/0!</v>
      </c>
    </row>
    <row r="31" spans="1:14" ht="14.25" x14ac:dyDescent="0.2">
      <c r="A31" s="212"/>
      <c r="B31" s="206"/>
      <c r="C31" s="209"/>
      <c r="D31" s="206"/>
      <c r="E31" s="203"/>
      <c r="F31" s="64" t="s">
        <v>12</v>
      </c>
      <c r="G31" s="65" t="e">
        <f t="shared" ref="G31:N31" si="8">+G30-G28</f>
        <v>#DIV/0!</v>
      </c>
      <c r="H31" s="66" t="e">
        <f t="shared" si="8"/>
        <v>#DIV/0!</v>
      </c>
      <c r="I31" s="66" t="e">
        <f t="shared" si="8"/>
        <v>#DIV/0!</v>
      </c>
      <c r="J31" s="67">
        <f t="shared" si="8"/>
        <v>0</v>
      </c>
      <c r="K31" s="68" t="e">
        <f t="shared" si="8"/>
        <v>#DIV/0!</v>
      </c>
      <c r="L31" s="68" t="e">
        <f t="shared" si="8"/>
        <v>#DIV/0!</v>
      </c>
      <c r="M31" s="68" t="e">
        <f t="shared" si="8"/>
        <v>#DIV/0!</v>
      </c>
      <c r="N31" s="90" t="e">
        <f t="shared" si="8"/>
        <v>#DIV/0!</v>
      </c>
    </row>
    <row r="32" spans="1:14" ht="14.25" x14ac:dyDescent="0.2">
      <c r="A32" s="212"/>
      <c r="B32" s="206"/>
      <c r="C32" s="209"/>
      <c r="D32" s="206"/>
      <c r="E32" s="203"/>
      <c r="F32" s="57">
        <v>45838</v>
      </c>
      <c r="G32" s="75" t="e">
        <f>+'Información financiera'!M23/'Información financiera'!L23</f>
        <v>#DIV/0!</v>
      </c>
      <c r="H32" s="76" t="e">
        <f>+'Información financiera'!H23/'Información financiera'!J23</f>
        <v>#DIV/0!</v>
      </c>
      <c r="I32" s="76" t="e">
        <f>+'Información financiera'!I23/'Información financiera'!K23</f>
        <v>#DIV/0!</v>
      </c>
      <c r="J32" s="77">
        <f>+'Información financiera'!H23-'Información financiera'!J23</f>
        <v>0</v>
      </c>
      <c r="K32" s="75" t="e">
        <f>+'Información financiera'!P23/'Información financiera'!O23</f>
        <v>#DIV/0!</v>
      </c>
      <c r="L32" s="75" t="e">
        <f>+'Información financiera'!Q23/'Información financiera'!O23</f>
        <v>#DIV/0!</v>
      </c>
      <c r="M32" s="75" t="e">
        <f>+'Información financiera'!R23/'Información financiera'!O23</f>
        <v>#DIV/0!</v>
      </c>
      <c r="N32" s="91" t="e">
        <f>+'Información financiera'!Y23/'Información financiera'!K23</f>
        <v>#DIV/0!</v>
      </c>
    </row>
    <row r="33" spans="1:14" thickBot="1" x14ac:dyDescent="0.25">
      <c r="A33" s="213"/>
      <c r="B33" s="207"/>
      <c r="C33" s="210"/>
      <c r="D33" s="207"/>
      <c r="E33" s="204"/>
      <c r="F33" s="80" t="s">
        <v>12</v>
      </c>
      <c r="G33" s="81" t="e">
        <f t="shared" ref="G33:N33" si="9">+G32-G30</f>
        <v>#DIV/0!</v>
      </c>
      <c r="H33" s="82" t="e">
        <f t="shared" si="9"/>
        <v>#DIV/0!</v>
      </c>
      <c r="I33" s="82" t="e">
        <f t="shared" si="9"/>
        <v>#DIV/0!</v>
      </c>
      <c r="J33" s="83">
        <f t="shared" si="9"/>
        <v>0</v>
      </c>
      <c r="K33" s="84" t="e">
        <f t="shared" si="9"/>
        <v>#DIV/0!</v>
      </c>
      <c r="L33" s="84" t="e">
        <f t="shared" si="9"/>
        <v>#DIV/0!</v>
      </c>
      <c r="M33" s="84" t="e">
        <f t="shared" si="9"/>
        <v>#DIV/0!</v>
      </c>
      <c r="N33" s="92" t="e">
        <f t="shared" si="9"/>
        <v>#DIV/0!</v>
      </c>
    </row>
    <row r="34" spans="1:14" ht="14.25" x14ac:dyDescent="0.2">
      <c r="A34" s="211">
        <v>4</v>
      </c>
      <c r="B34" s="205">
        <f>+VLOOKUP($A34,'Información financiera'!$A$9:$F$104,2,FALSE)</f>
        <v>0</v>
      </c>
      <c r="C34" s="208">
        <f>+VLOOKUP($A34,'Información financiera'!$A$9:$E$104,3,FALSE)</f>
        <v>0</v>
      </c>
      <c r="D34" s="205">
        <f>+VLOOKUP($A34,'Información financiera'!$A$9:$E$108,4,FALSE)</f>
        <v>0</v>
      </c>
      <c r="E34" s="202">
        <f>+VLOOKUP($A34,'Información financiera'!$A$9:$E$108,5,FALSE)</f>
        <v>0</v>
      </c>
      <c r="F34" s="49">
        <v>45473</v>
      </c>
      <c r="G34" s="50" t="e">
        <f>+'Información financiera'!M24/'Información financiera'!L24</f>
        <v>#DIV/0!</v>
      </c>
      <c r="H34" s="51" t="e">
        <f>+'Información financiera'!H24/'Información financiera'!J24</f>
        <v>#DIV/0!</v>
      </c>
      <c r="I34" s="51" t="e">
        <f>+'Información financiera'!I24/'Información financiera'!K24</f>
        <v>#DIV/0!</v>
      </c>
      <c r="J34" s="52">
        <f>+'Información financiera'!H24-'Información financiera'!J24</f>
        <v>0</v>
      </c>
      <c r="K34" s="50" t="e">
        <f>+'Información financiera'!P24/'Información financiera'!O24</f>
        <v>#DIV/0!</v>
      </c>
      <c r="L34" s="50" t="e">
        <f>+'Información financiera'!Q24/'Información financiera'!O24</f>
        <v>#DIV/0!</v>
      </c>
      <c r="M34" s="50" t="e">
        <f>+'Información financiera'!R24/'Información financiera'!O24</f>
        <v>#DIV/0!</v>
      </c>
      <c r="N34" s="95" t="e">
        <f>+'Información financiera'!Y24/'Información financiera'!K24</f>
        <v>#DIV/0!</v>
      </c>
    </row>
    <row r="35" spans="1:14" ht="14.25" x14ac:dyDescent="0.2">
      <c r="A35" s="212"/>
      <c r="B35" s="206"/>
      <c r="C35" s="209"/>
      <c r="D35" s="206"/>
      <c r="E35" s="203"/>
      <c r="F35" s="57">
        <v>45565</v>
      </c>
      <c r="G35" s="62" t="e">
        <f>+'Información financiera'!M25/'Información financiera'!L25</f>
        <v>#DIV/0!</v>
      </c>
      <c r="H35" s="71" t="e">
        <f>+'Información financiera'!H25/'Información financiera'!J25</f>
        <v>#DIV/0!</v>
      </c>
      <c r="I35" s="71" t="e">
        <f>+'Información financiera'!I25/'Información financiera'!K25</f>
        <v>#DIV/0!</v>
      </c>
      <c r="J35" s="72">
        <f>+'Información financiera'!H25-'Información financiera'!J25</f>
        <v>0</v>
      </c>
      <c r="K35" s="62" t="e">
        <f>+'Información financiera'!P25/'Información financiera'!O25</f>
        <v>#DIV/0!</v>
      </c>
      <c r="L35" s="62" t="e">
        <f>+'Información financiera'!Q25/'Información financiera'!O25</f>
        <v>#DIV/0!</v>
      </c>
      <c r="M35" s="62" t="e">
        <f>+'Información financiera'!R25/'Información financiera'!O25</f>
        <v>#DIV/0!</v>
      </c>
      <c r="N35" s="96" t="e">
        <f>+'Información financiera'!Y25/'Información financiera'!K25</f>
        <v>#DIV/0!</v>
      </c>
    </row>
    <row r="36" spans="1:14" ht="14.25" x14ac:dyDescent="0.2">
      <c r="A36" s="212"/>
      <c r="B36" s="206"/>
      <c r="C36" s="209"/>
      <c r="D36" s="206"/>
      <c r="E36" s="203"/>
      <c r="F36" s="64" t="s">
        <v>12</v>
      </c>
      <c r="G36" s="65" t="e">
        <f t="shared" ref="G36:N36" si="10">+G35-G34</f>
        <v>#DIV/0!</v>
      </c>
      <c r="H36" s="66" t="e">
        <f t="shared" si="10"/>
        <v>#DIV/0!</v>
      </c>
      <c r="I36" s="66" t="e">
        <f t="shared" si="10"/>
        <v>#DIV/0!</v>
      </c>
      <c r="J36" s="67">
        <f t="shared" si="10"/>
        <v>0</v>
      </c>
      <c r="K36" s="68" t="e">
        <f t="shared" si="10"/>
        <v>#DIV/0!</v>
      </c>
      <c r="L36" s="68" t="e">
        <f t="shared" si="10"/>
        <v>#DIV/0!</v>
      </c>
      <c r="M36" s="68" t="e">
        <f t="shared" si="10"/>
        <v>#DIV/0!</v>
      </c>
      <c r="N36" s="90" t="e">
        <f t="shared" si="10"/>
        <v>#DIV/0!</v>
      </c>
    </row>
    <row r="37" spans="1:14" ht="14.25" x14ac:dyDescent="0.2">
      <c r="A37" s="212"/>
      <c r="B37" s="206"/>
      <c r="C37" s="209"/>
      <c r="D37" s="206"/>
      <c r="E37" s="203"/>
      <c r="F37" s="57">
        <v>45657</v>
      </c>
      <c r="G37" s="62" t="e">
        <f>+'Información financiera'!M26/'Información financiera'!L26</f>
        <v>#DIV/0!</v>
      </c>
      <c r="H37" s="71" t="e">
        <f>+'Información financiera'!H26/'Información financiera'!J26</f>
        <v>#DIV/0!</v>
      </c>
      <c r="I37" s="71" t="e">
        <f>+'Información financiera'!I26/'Información financiera'!K26</f>
        <v>#DIV/0!</v>
      </c>
      <c r="J37" s="72">
        <f>+'Información financiera'!H26-'Información financiera'!J26</f>
        <v>0</v>
      </c>
      <c r="K37" s="62" t="e">
        <f>+'Información financiera'!P26/'Información financiera'!O26</f>
        <v>#DIV/0!</v>
      </c>
      <c r="L37" s="62" t="e">
        <f>+'Información financiera'!Q26/'Información financiera'!O26</f>
        <v>#DIV/0!</v>
      </c>
      <c r="M37" s="62" t="e">
        <f>+'Información financiera'!R26/'Información financiera'!O26</f>
        <v>#DIV/0!</v>
      </c>
      <c r="N37" s="89" t="e">
        <f>+'Información financiera'!Y26/'Información financiera'!K26</f>
        <v>#DIV/0!</v>
      </c>
    </row>
    <row r="38" spans="1:14" ht="14.25" x14ac:dyDescent="0.2">
      <c r="A38" s="212"/>
      <c r="B38" s="206"/>
      <c r="C38" s="209"/>
      <c r="D38" s="206"/>
      <c r="E38" s="203"/>
      <c r="F38" s="64" t="s">
        <v>12</v>
      </c>
      <c r="G38" s="65" t="e">
        <f t="shared" ref="G38:N38" si="11">+G37-G35</f>
        <v>#DIV/0!</v>
      </c>
      <c r="H38" s="66" t="e">
        <f t="shared" si="11"/>
        <v>#DIV/0!</v>
      </c>
      <c r="I38" s="66" t="e">
        <f t="shared" si="11"/>
        <v>#DIV/0!</v>
      </c>
      <c r="J38" s="67">
        <f t="shared" si="11"/>
        <v>0</v>
      </c>
      <c r="K38" s="68" t="e">
        <f t="shared" si="11"/>
        <v>#DIV/0!</v>
      </c>
      <c r="L38" s="68" t="e">
        <f t="shared" si="11"/>
        <v>#DIV/0!</v>
      </c>
      <c r="M38" s="68" t="e">
        <f t="shared" si="11"/>
        <v>#DIV/0!</v>
      </c>
      <c r="N38" s="90" t="e">
        <f t="shared" si="11"/>
        <v>#DIV/0!</v>
      </c>
    </row>
    <row r="39" spans="1:14" ht="14.25" x14ac:dyDescent="0.2">
      <c r="A39" s="212"/>
      <c r="B39" s="206"/>
      <c r="C39" s="209"/>
      <c r="D39" s="206"/>
      <c r="E39" s="203"/>
      <c r="F39" s="57">
        <v>45747</v>
      </c>
      <c r="G39" s="62" t="e">
        <f>+'Información financiera'!M27/'Información financiera'!L27</f>
        <v>#DIV/0!</v>
      </c>
      <c r="H39" s="71" t="e">
        <f>+'Información financiera'!H27/'Información financiera'!J27</f>
        <v>#DIV/0!</v>
      </c>
      <c r="I39" s="71" t="e">
        <f>+'Información financiera'!I27/'Información financiera'!K27</f>
        <v>#DIV/0!</v>
      </c>
      <c r="J39" s="72">
        <f>+'Información financiera'!H27-'Información financiera'!J27</f>
        <v>0</v>
      </c>
      <c r="K39" s="62" t="e">
        <f>+'Información financiera'!P27/'Información financiera'!O27</f>
        <v>#DIV/0!</v>
      </c>
      <c r="L39" s="62" t="e">
        <f>+'Información financiera'!Q27/'Información financiera'!O27</f>
        <v>#DIV/0!</v>
      </c>
      <c r="M39" s="62" t="e">
        <f>+'Información financiera'!R27/'Información financiera'!O27</f>
        <v>#DIV/0!</v>
      </c>
      <c r="N39" s="89" t="e">
        <f>+'Información financiera'!Y27/'Información financiera'!K27</f>
        <v>#DIV/0!</v>
      </c>
    </row>
    <row r="40" spans="1:14" ht="14.25" x14ac:dyDescent="0.2">
      <c r="A40" s="212"/>
      <c r="B40" s="206"/>
      <c r="C40" s="209"/>
      <c r="D40" s="206"/>
      <c r="E40" s="203"/>
      <c r="F40" s="64" t="s">
        <v>12</v>
      </c>
      <c r="G40" s="65" t="e">
        <f t="shared" ref="G40:N40" si="12">+G39-G37</f>
        <v>#DIV/0!</v>
      </c>
      <c r="H40" s="66" t="e">
        <f t="shared" si="12"/>
        <v>#DIV/0!</v>
      </c>
      <c r="I40" s="66" t="e">
        <f t="shared" si="12"/>
        <v>#DIV/0!</v>
      </c>
      <c r="J40" s="67">
        <f t="shared" si="12"/>
        <v>0</v>
      </c>
      <c r="K40" s="68" t="e">
        <f t="shared" si="12"/>
        <v>#DIV/0!</v>
      </c>
      <c r="L40" s="68" t="e">
        <f t="shared" si="12"/>
        <v>#DIV/0!</v>
      </c>
      <c r="M40" s="68" t="e">
        <f t="shared" si="12"/>
        <v>#DIV/0!</v>
      </c>
      <c r="N40" s="90" t="e">
        <f t="shared" si="12"/>
        <v>#DIV/0!</v>
      </c>
    </row>
    <row r="41" spans="1:14" ht="14.25" x14ac:dyDescent="0.2">
      <c r="A41" s="212"/>
      <c r="B41" s="206"/>
      <c r="C41" s="209"/>
      <c r="D41" s="206"/>
      <c r="E41" s="203"/>
      <c r="F41" s="57">
        <v>45838</v>
      </c>
      <c r="G41" s="75" t="e">
        <f>+'Información financiera'!M28/'Información financiera'!L28</f>
        <v>#DIV/0!</v>
      </c>
      <c r="H41" s="76" t="e">
        <f>+'Información financiera'!H28/'Información financiera'!J28</f>
        <v>#DIV/0!</v>
      </c>
      <c r="I41" s="76" t="e">
        <f>+'Información financiera'!I28/'Información financiera'!K28</f>
        <v>#DIV/0!</v>
      </c>
      <c r="J41" s="77">
        <f>+'Información financiera'!H28-'Información financiera'!J28</f>
        <v>0</v>
      </c>
      <c r="K41" s="75" t="e">
        <f>+'Información financiera'!P28/'Información financiera'!O28</f>
        <v>#DIV/0!</v>
      </c>
      <c r="L41" s="75" t="e">
        <f>+'Información financiera'!Q28/'Información financiera'!O28</f>
        <v>#DIV/0!</v>
      </c>
      <c r="M41" s="75" t="e">
        <f>+'Información financiera'!R28/'Información financiera'!O28</f>
        <v>#DIV/0!</v>
      </c>
      <c r="N41" s="91" t="e">
        <f>+'Información financiera'!Y28/'Información financiera'!K28</f>
        <v>#DIV/0!</v>
      </c>
    </row>
    <row r="42" spans="1:14" thickBot="1" x14ac:dyDescent="0.25">
      <c r="A42" s="213"/>
      <c r="B42" s="207"/>
      <c r="C42" s="210"/>
      <c r="D42" s="207"/>
      <c r="E42" s="204"/>
      <c r="F42" s="80" t="s">
        <v>12</v>
      </c>
      <c r="G42" s="81" t="e">
        <f t="shared" ref="G42:N42" si="13">+G41-G39</f>
        <v>#DIV/0!</v>
      </c>
      <c r="H42" s="82" t="e">
        <f t="shared" si="13"/>
        <v>#DIV/0!</v>
      </c>
      <c r="I42" s="82" t="e">
        <f t="shared" si="13"/>
        <v>#DIV/0!</v>
      </c>
      <c r="J42" s="83">
        <f t="shared" si="13"/>
        <v>0</v>
      </c>
      <c r="K42" s="84" t="e">
        <f t="shared" si="13"/>
        <v>#DIV/0!</v>
      </c>
      <c r="L42" s="84" t="e">
        <f t="shared" si="13"/>
        <v>#DIV/0!</v>
      </c>
      <c r="M42" s="84" t="e">
        <f t="shared" si="13"/>
        <v>#DIV/0!</v>
      </c>
      <c r="N42" s="92" t="e">
        <f t="shared" si="13"/>
        <v>#DIV/0!</v>
      </c>
    </row>
    <row r="43" spans="1:14" ht="14.25" x14ac:dyDescent="0.2">
      <c r="A43" s="211">
        <v>5</v>
      </c>
      <c r="B43" s="205">
        <f>+VLOOKUP($A43,'Información financiera'!$A$9:$F$104,2,FALSE)</f>
        <v>0</v>
      </c>
      <c r="C43" s="208">
        <f>+VLOOKUP($A43,'Información financiera'!$A$9:$E$104,3,FALSE)</f>
        <v>0</v>
      </c>
      <c r="D43" s="205">
        <f>+VLOOKUP($A43,'Información financiera'!$A$9:$E$108,4,FALSE)</f>
        <v>0</v>
      </c>
      <c r="E43" s="202">
        <f>+VLOOKUP($A43,'Información financiera'!$A$9:$E$108,5,FALSE)</f>
        <v>0</v>
      </c>
      <c r="F43" s="49">
        <v>45473</v>
      </c>
      <c r="G43" s="50" t="e">
        <f>+'Información financiera'!M29/'Información financiera'!L29</f>
        <v>#DIV/0!</v>
      </c>
      <c r="H43" s="51" t="e">
        <f>+'Información financiera'!H29/'Información financiera'!J29</f>
        <v>#DIV/0!</v>
      </c>
      <c r="I43" s="51" t="e">
        <f>+'Información financiera'!I29/'Información financiera'!K29</f>
        <v>#DIV/0!</v>
      </c>
      <c r="J43" s="52">
        <f>+'Información financiera'!H29-'Información financiera'!J29</f>
        <v>0</v>
      </c>
      <c r="K43" s="50" t="e">
        <f>+'Información financiera'!P29/'Información financiera'!O29</f>
        <v>#DIV/0!</v>
      </c>
      <c r="L43" s="50" t="e">
        <f>+'Información financiera'!Q29/'Información financiera'!O29</f>
        <v>#DIV/0!</v>
      </c>
      <c r="M43" s="50" t="e">
        <f>+'Información financiera'!R29/'Información financiera'!O29</f>
        <v>#DIV/0!</v>
      </c>
      <c r="N43" s="95" t="e">
        <f>+'Información financiera'!Y29/'Información financiera'!K29</f>
        <v>#DIV/0!</v>
      </c>
    </row>
    <row r="44" spans="1:14" ht="14.25" x14ac:dyDescent="0.2">
      <c r="A44" s="212"/>
      <c r="B44" s="206"/>
      <c r="C44" s="209"/>
      <c r="D44" s="206"/>
      <c r="E44" s="203"/>
      <c r="F44" s="57">
        <v>45565</v>
      </c>
      <c r="G44" s="62" t="e">
        <f>+'Información financiera'!M30/'Información financiera'!L30</f>
        <v>#DIV/0!</v>
      </c>
      <c r="H44" s="71" t="e">
        <f>+'Información financiera'!H30/'Información financiera'!J30</f>
        <v>#DIV/0!</v>
      </c>
      <c r="I44" s="71" t="e">
        <f>+'Información financiera'!I30/'Información financiera'!K30</f>
        <v>#DIV/0!</v>
      </c>
      <c r="J44" s="72">
        <f>+'Información financiera'!H30-'Información financiera'!J30</f>
        <v>0</v>
      </c>
      <c r="K44" s="62" t="e">
        <f>+'Información financiera'!P30/'Información financiera'!O30</f>
        <v>#DIV/0!</v>
      </c>
      <c r="L44" s="62" t="e">
        <f>+'Información financiera'!Q30/'Información financiera'!O30</f>
        <v>#DIV/0!</v>
      </c>
      <c r="M44" s="62" t="e">
        <f>+'Información financiera'!R30/'Información financiera'!O30</f>
        <v>#DIV/0!</v>
      </c>
      <c r="N44" s="89" t="e">
        <f>+'Información financiera'!Y30/'Información financiera'!K30</f>
        <v>#DIV/0!</v>
      </c>
    </row>
    <row r="45" spans="1:14" ht="14.25" x14ac:dyDescent="0.2">
      <c r="A45" s="212"/>
      <c r="B45" s="206"/>
      <c r="C45" s="209"/>
      <c r="D45" s="206"/>
      <c r="E45" s="203"/>
      <c r="F45" s="64" t="s">
        <v>12</v>
      </c>
      <c r="G45" s="65" t="e">
        <f t="shared" ref="G45:N45" si="14">+G44-G43</f>
        <v>#DIV/0!</v>
      </c>
      <c r="H45" s="66" t="e">
        <f t="shared" si="14"/>
        <v>#DIV/0!</v>
      </c>
      <c r="I45" s="66" t="e">
        <f t="shared" si="14"/>
        <v>#DIV/0!</v>
      </c>
      <c r="J45" s="67">
        <f t="shared" si="14"/>
        <v>0</v>
      </c>
      <c r="K45" s="68" t="e">
        <f t="shared" si="14"/>
        <v>#DIV/0!</v>
      </c>
      <c r="L45" s="68" t="e">
        <f t="shared" si="14"/>
        <v>#DIV/0!</v>
      </c>
      <c r="M45" s="68" t="e">
        <f t="shared" si="14"/>
        <v>#DIV/0!</v>
      </c>
      <c r="N45" s="90" t="e">
        <f t="shared" si="14"/>
        <v>#DIV/0!</v>
      </c>
    </row>
    <row r="46" spans="1:14" ht="14.25" x14ac:dyDescent="0.2">
      <c r="A46" s="212"/>
      <c r="B46" s="206"/>
      <c r="C46" s="209"/>
      <c r="D46" s="206"/>
      <c r="E46" s="203"/>
      <c r="F46" s="57">
        <v>45657</v>
      </c>
      <c r="G46" s="62" t="e">
        <f>+'Información financiera'!M31/'Información financiera'!L31</f>
        <v>#DIV/0!</v>
      </c>
      <c r="H46" s="71" t="e">
        <f>+'Información financiera'!H31/'Información financiera'!J31</f>
        <v>#DIV/0!</v>
      </c>
      <c r="I46" s="71" t="e">
        <f>+'Información financiera'!I31/'Información financiera'!K31</f>
        <v>#DIV/0!</v>
      </c>
      <c r="J46" s="72">
        <f>+'Información financiera'!H31-'Información financiera'!J31</f>
        <v>0</v>
      </c>
      <c r="K46" s="62" t="e">
        <f>+'Información financiera'!P31/'Información financiera'!O31</f>
        <v>#DIV/0!</v>
      </c>
      <c r="L46" s="62" t="e">
        <f>+'Información financiera'!Q31/'Información financiera'!O31</f>
        <v>#DIV/0!</v>
      </c>
      <c r="M46" s="62" t="e">
        <f>+'Información financiera'!R31/'Información financiera'!O31</f>
        <v>#DIV/0!</v>
      </c>
      <c r="N46" s="89" t="e">
        <f>+'Información financiera'!Y31/'Información financiera'!K31</f>
        <v>#DIV/0!</v>
      </c>
    </row>
    <row r="47" spans="1:14" ht="14.25" x14ac:dyDescent="0.2">
      <c r="A47" s="212"/>
      <c r="B47" s="206"/>
      <c r="C47" s="209"/>
      <c r="D47" s="206"/>
      <c r="E47" s="203"/>
      <c r="F47" s="64" t="s">
        <v>12</v>
      </c>
      <c r="G47" s="65" t="e">
        <f t="shared" ref="G47:N47" si="15">+G46-G44</f>
        <v>#DIV/0!</v>
      </c>
      <c r="H47" s="66" t="e">
        <f t="shared" si="15"/>
        <v>#DIV/0!</v>
      </c>
      <c r="I47" s="66" t="e">
        <f t="shared" si="15"/>
        <v>#DIV/0!</v>
      </c>
      <c r="J47" s="67">
        <f t="shared" si="15"/>
        <v>0</v>
      </c>
      <c r="K47" s="68" t="e">
        <f t="shared" si="15"/>
        <v>#DIV/0!</v>
      </c>
      <c r="L47" s="68" t="e">
        <f t="shared" si="15"/>
        <v>#DIV/0!</v>
      </c>
      <c r="M47" s="68" t="e">
        <f t="shared" si="15"/>
        <v>#DIV/0!</v>
      </c>
      <c r="N47" s="90" t="e">
        <f t="shared" si="15"/>
        <v>#DIV/0!</v>
      </c>
    </row>
    <row r="48" spans="1:14" ht="14.25" x14ac:dyDescent="0.2">
      <c r="A48" s="212"/>
      <c r="B48" s="206"/>
      <c r="C48" s="209"/>
      <c r="D48" s="206"/>
      <c r="E48" s="203"/>
      <c r="F48" s="57">
        <v>45747</v>
      </c>
      <c r="G48" s="62" t="e">
        <f>+'Información financiera'!M32/'Información financiera'!L32</f>
        <v>#DIV/0!</v>
      </c>
      <c r="H48" s="71" t="e">
        <f>+'Información financiera'!H32/'Información financiera'!J32</f>
        <v>#DIV/0!</v>
      </c>
      <c r="I48" s="71" t="e">
        <f>+'Información financiera'!I32/'Información financiera'!K32</f>
        <v>#DIV/0!</v>
      </c>
      <c r="J48" s="72">
        <f>+'Información financiera'!H32-'Información financiera'!J32</f>
        <v>0</v>
      </c>
      <c r="K48" s="62" t="e">
        <f>+'Información financiera'!P32/'Información financiera'!O32</f>
        <v>#DIV/0!</v>
      </c>
      <c r="L48" s="62" t="e">
        <f>+'Información financiera'!Q32/'Información financiera'!O32</f>
        <v>#DIV/0!</v>
      </c>
      <c r="M48" s="62" t="e">
        <f>+'Información financiera'!R32/'Información financiera'!O32</f>
        <v>#DIV/0!</v>
      </c>
      <c r="N48" s="89" t="e">
        <f>+'Información financiera'!Y32/'Información financiera'!K32</f>
        <v>#DIV/0!</v>
      </c>
    </row>
    <row r="49" spans="1:14" ht="14.25" x14ac:dyDescent="0.2">
      <c r="A49" s="212"/>
      <c r="B49" s="206"/>
      <c r="C49" s="209"/>
      <c r="D49" s="206"/>
      <c r="E49" s="203"/>
      <c r="F49" s="64" t="s">
        <v>12</v>
      </c>
      <c r="G49" s="65" t="e">
        <f t="shared" ref="G49:N49" si="16">+G48-G46</f>
        <v>#DIV/0!</v>
      </c>
      <c r="H49" s="66" t="e">
        <f t="shared" si="16"/>
        <v>#DIV/0!</v>
      </c>
      <c r="I49" s="66" t="e">
        <f t="shared" si="16"/>
        <v>#DIV/0!</v>
      </c>
      <c r="J49" s="67">
        <f t="shared" si="16"/>
        <v>0</v>
      </c>
      <c r="K49" s="68" t="e">
        <f t="shared" si="16"/>
        <v>#DIV/0!</v>
      </c>
      <c r="L49" s="68" t="e">
        <f t="shared" si="16"/>
        <v>#DIV/0!</v>
      </c>
      <c r="M49" s="68" t="e">
        <f t="shared" si="16"/>
        <v>#DIV/0!</v>
      </c>
      <c r="N49" s="90" t="e">
        <f t="shared" si="16"/>
        <v>#DIV/0!</v>
      </c>
    </row>
    <row r="50" spans="1:14" ht="14.25" x14ac:dyDescent="0.2">
      <c r="A50" s="212"/>
      <c r="B50" s="206"/>
      <c r="C50" s="209"/>
      <c r="D50" s="206"/>
      <c r="E50" s="203"/>
      <c r="F50" s="57">
        <v>45838</v>
      </c>
      <c r="G50" s="75" t="e">
        <f>+'Información financiera'!M33/'Información financiera'!L33</f>
        <v>#DIV/0!</v>
      </c>
      <c r="H50" s="76" t="e">
        <f>+'Información financiera'!H33/'Información financiera'!J33</f>
        <v>#DIV/0!</v>
      </c>
      <c r="I50" s="76" t="e">
        <f>+'Información financiera'!I33/'Información financiera'!K33</f>
        <v>#DIV/0!</v>
      </c>
      <c r="J50" s="77">
        <f>+'Información financiera'!H33-'Información financiera'!J33</f>
        <v>0</v>
      </c>
      <c r="K50" s="75" t="e">
        <f>+'Información financiera'!P33/'Información financiera'!O33</f>
        <v>#DIV/0!</v>
      </c>
      <c r="L50" s="75" t="e">
        <f>+'Información financiera'!Q33/'Información financiera'!O33</f>
        <v>#DIV/0!</v>
      </c>
      <c r="M50" s="75" t="e">
        <f>+'Información financiera'!R33/'Información financiera'!O33</f>
        <v>#DIV/0!</v>
      </c>
      <c r="N50" s="91" t="e">
        <f>+'Información financiera'!Y33/'Información financiera'!K33</f>
        <v>#DIV/0!</v>
      </c>
    </row>
    <row r="51" spans="1:14" thickBot="1" x14ac:dyDescent="0.25">
      <c r="A51" s="213"/>
      <c r="B51" s="207"/>
      <c r="C51" s="210"/>
      <c r="D51" s="207"/>
      <c r="E51" s="204"/>
      <c r="F51" s="80" t="s">
        <v>12</v>
      </c>
      <c r="G51" s="81" t="e">
        <f t="shared" ref="G51:N51" si="17">+G50-G48</f>
        <v>#DIV/0!</v>
      </c>
      <c r="H51" s="82" t="e">
        <f t="shared" si="17"/>
        <v>#DIV/0!</v>
      </c>
      <c r="I51" s="82" t="e">
        <f t="shared" si="17"/>
        <v>#DIV/0!</v>
      </c>
      <c r="J51" s="83">
        <f t="shared" si="17"/>
        <v>0</v>
      </c>
      <c r="K51" s="84" t="e">
        <f t="shared" si="17"/>
        <v>#DIV/0!</v>
      </c>
      <c r="L51" s="84" t="e">
        <f t="shared" si="17"/>
        <v>#DIV/0!</v>
      </c>
      <c r="M51" s="84" t="e">
        <f t="shared" si="17"/>
        <v>#DIV/0!</v>
      </c>
      <c r="N51" s="92" t="e">
        <f t="shared" si="17"/>
        <v>#DIV/0!</v>
      </c>
    </row>
    <row r="52" spans="1:14" ht="14.25" x14ac:dyDescent="0.2">
      <c r="A52" s="211">
        <v>6</v>
      </c>
      <c r="B52" s="205">
        <f>+VLOOKUP($A52,'Información financiera'!$A$9:$F$104,2,FALSE)</f>
        <v>0</v>
      </c>
      <c r="C52" s="208">
        <f>+VLOOKUP($A52,'Información financiera'!$A$9:$E$104,3,FALSE)</f>
        <v>0</v>
      </c>
      <c r="D52" s="205">
        <f>+VLOOKUP($A52,'Información financiera'!$A$9:$E$108,4,FALSE)</f>
        <v>0</v>
      </c>
      <c r="E52" s="202">
        <f>+VLOOKUP($A52,'Información financiera'!$A$9:$E$108,5,FALSE)</f>
        <v>0</v>
      </c>
      <c r="F52" s="49">
        <v>45473</v>
      </c>
      <c r="G52" s="50" t="e">
        <f>+'Información financiera'!M34/'Información financiera'!L34</f>
        <v>#DIV/0!</v>
      </c>
      <c r="H52" s="51" t="e">
        <f>+'Información financiera'!H34/'Información financiera'!J34</f>
        <v>#DIV/0!</v>
      </c>
      <c r="I52" s="51" t="e">
        <f>+'Información financiera'!I34/'Información financiera'!K34</f>
        <v>#DIV/0!</v>
      </c>
      <c r="J52" s="52">
        <f>+'Información financiera'!H34-'Información financiera'!J34</f>
        <v>0</v>
      </c>
      <c r="K52" s="50" t="e">
        <f>+'Información financiera'!P34/'Información financiera'!O34</f>
        <v>#DIV/0!</v>
      </c>
      <c r="L52" s="50" t="e">
        <f>+'Información financiera'!Q34/'Información financiera'!O34</f>
        <v>#DIV/0!</v>
      </c>
      <c r="M52" s="50" t="e">
        <f>+'Información financiera'!R34/'Información financiera'!O34</f>
        <v>#DIV/0!</v>
      </c>
      <c r="N52" s="95" t="e">
        <f>+'Información financiera'!Y34/'Información financiera'!K34</f>
        <v>#DIV/0!</v>
      </c>
    </row>
    <row r="53" spans="1:14" ht="14.25" x14ac:dyDescent="0.2">
      <c r="A53" s="212"/>
      <c r="B53" s="206"/>
      <c r="C53" s="209"/>
      <c r="D53" s="206"/>
      <c r="E53" s="203"/>
      <c r="F53" s="57">
        <v>45565</v>
      </c>
      <c r="G53" s="62" t="e">
        <f>+'Información financiera'!M35/'Información financiera'!L35</f>
        <v>#DIV/0!</v>
      </c>
      <c r="H53" s="71" t="e">
        <f>+'Información financiera'!H35/'Información financiera'!J35</f>
        <v>#DIV/0!</v>
      </c>
      <c r="I53" s="71" t="e">
        <f>+'Información financiera'!I35/'Información financiera'!K35</f>
        <v>#DIV/0!</v>
      </c>
      <c r="J53" s="72">
        <f>+'Información financiera'!H35-'Información financiera'!J35</f>
        <v>0</v>
      </c>
      <c r="K53" s="62" t="e">
        <f>+'Información financiera'!P35/'Información financiera'!O35</f>
        <v>#DIV/0!</v>
      </c>
      <c r="L53" s="62" t="e">
        <f>+'Información financiera'!Q35/'Información financiera'!O35</f>
        <v>#DIV/0!</v>
      </c>
      <c r="M53" s="62" t="e">
        <f>+'Información financiera'!R35/'Información financiera'!O35</f>
        <v>#DIV/0!</v>
      </c>
      <c r="N53" s="89" t="e">
        <f>+'Información financiera'!Y35/'Información financiera'!K35</f>
        <v>#DIV/0!</v>
      </c>
    </row>
    <row r="54" spans="1:14" ht="14.25" x14ac:dyDescent="0.2">
      <c r="A54" s="212"/>
      <c r="B54" s="206"/>
      <c r="C54" s="209"/>
      <c r="D54" s="206"/>
      <c r="E54" s="203"/>
      <c r="F54" s="64" t="s">
        <v>12</v>
      </c>
      <c r="G54" s="65" t="e">
        <f t="shared" ref="G54:N54" si="18">+G53-G52</f>
        <v>#DIV/0!</v>
      </c>
      <c r="H54" s="66" t="e">
        <f t="shared" si="18"/>
        <v>#DIV/0!</v>
      </c>
      <c r="I54" s="66" t="e">
        <f t="shared" si="18"/>
        <v>#DIV/0!</v>
      </c>
      <c r="J54" s="67">
        <f t="shared" si="18"/>
        <v>0</v>
      </c>
      <c r="K54" s="68" t="e">
        <f t="shared" si="18"/>
        <v>#DIV/0!</v>
      </c>
      <c r="L54" s="68" t="e">
        <f t="shared" si="18"/>
        <v>#DIV/0!</v>
      </c>
      <c r="M54" s="68" t="e">
        <f t="shared" si="18"/>
        <v>#DIV/0!</v>
      </c>
      <c r="N54" s="90" t="e">
        <f t="shared" si="18"/>
        <v>#DIV/0!</v>
      </c>
    </row>
    <row r="55" spans="1:14" ht="14.25" x14ac:dyDescent="0.2">
      <c r="A55" s="212"/>
      <c r="B55" s="206"/>
      <c r="C55" s="209"/>
      <c r="D55" s="206"/>
      <c r="E55" s="203"/>
      <c r="F55" s="57">
        <v>45657</v>
      </c>
      <c r="G55" s="62" t="e">
        <f>+'Información financiera'!M36/'Información financiera'!L36</f>
        <v>#DIV/0!</v>
      </c>
      <c r="H55" s="71" t="e">
        <f>+'Información financiera'!H36/'Información financiera'!J36</f>
        <v>#DIV/0!</v>
      </c>
      <c r="I55" s="71" t="e">
        <f>+'Información financiera'!I36/'Información financiera'!K36</f>
        <v>#DIV/0!</v>
      </c>
      <c r="J55" s="72">
        <f>+'Información financiera'!H36-'Información financiera'!J36</f>
        <v>0</v>
      </c>
      <c r="K55" s="62" t="e">
        <f>+'Información financiera'!P36/'Información financiera'!O36</f>
        <v>#DIV/0!</v>
      </c>
      <c r="L55" s="62" t="e">
        <f>+'Información financiera'!Q36/'Información financiera'!O36</f>
        <v>#DIV/0!</v>
      </c>
      <c r="M55" s="62" t="e">
        <f>+'Información financiera'!R36/'Información financiera'!O36</f>
        <v>#DIV/0!</v>
      </c>
      <c r="N55" s="89" t="e">
        <f>+'Información financiera'!Y36/'Información financiera'!K36</f>
        <v>#DIV/0!</v>
      </c>
    </row>
    <row r="56" spans="1:14" ht="14.25" x14ac:dyDescent="0.2">
      <c r="A56" s="212"/>
      <c r="B56" s="206"/>
      <c r="C56" s="209"/>
      <c r="D56" s="206"/>
      <c r="E56" s="203"/>
      <c r="F56" s="64" t="s">
        <v>12</v>
      </c>
      <c r="G56" s="65" t="e">
        <f t="shared" ref="G56:N56" si="19">+G55-G53</f>
        <v>#DIV/0!</v>
      </c>
      <c r="H56" s="66" t="e">
        <f t="shared" si="19"/>
        <v>#DIV/0!</v>
      </c>
      <c r="I56" s="66" t="e">
        <f t="shared" si="19"/>
        <v>#DIV/0!</v>
      </c>
      <c r="J56" s="67">
        <f t="shared" si="19"/>
        <v>0</v>
      </c>
      <c r="K56" s="68" t="e">
        <f t="shared" si="19"/>
        <v>#DIV/0!</v>
      </c>
      <c r="L56" s="68" t="e">
        <f t="shared" si="19"/>
        <v>#DIV/0!</v>
      </c>
      <c r="M56" s="68" t="e">
        <f t="shared" si="19"/>
        <v>#DIV/0!</v>
      </c>
      <c r="N56" s="90" t="e">
        <f t="shared" si="19"/>
        <v>#DIV/0!</v>
      </c>
    </row>
    <row r="57" spans="1:14" ht="14.25" x14ac:dyDescent="0.2">
      <c r="A57" s="212"/>
      <c r="B57" s="206"/>
      <c r="C57" s="209"/>
      <c r="D57" s="206"/>
      <c r="E57" s="203"/>
      <c r="F57" s="57">
        <v>45747</v>
      </c>
      <c r="G57" s="62" t="e">
        <f>+'Información financiera'!M37/'Información financiera'!L37</f>
        <v>#DIV/0!</v>
      </c>
      <c r="H57" s="71" t="e">
        <f>+'Información financiera'!H37/'Información financiera'!J37</f>
        <v>#DIV/0!</v>
      </c>
      <c r="I57" s="71" t="e">
        <f>+'Información financiera'!I37/'Información financiera'!K37</f>
        <v>#DIV/0!</v>
      </c>
      <c r="J57" s="72">
        <f>+'Información financiera'!H37-'Información financiera'!J37</f>
        <v>0</v>
      </c>
      <c r="K57" s="62" t="e">
        <f>+'Información financiera'!P37/'Información financiera'!O37</f>
        <v>#DIV/0!</v>
      </c>
      <c r="L57" s="62" t="e">
        <f>+'Información financiera'!Q37/'Información financiera'!O37</f>
        <v>#DIV/0!</v>
      </c>
      <c r="M57" s="62" t="e">
        <f>+'Información financiera'!R37/'Información financiera'!O37</f>
        <v>#DIV/0!</v>
      </c>
      <c r="N57" s="89" t="e">
        <f>+'Información financiera'!Y37/'Información financiera'!K37</f>
        <v>#DIV/0!</v>
      </c>
    </row>
    <row r="58" spans="1:14" ht="14.25" x14ac:dyDescent="0.2">
      <c r="A58" s="212"/>
      <c r="B58" s="206"/>
      <c r="C58" s="209"/>
      <c r="D58" s="206"/>
      <c r="E58" s="203"/>
      <c r="F58" s="64" t="s">
        <v>12</v>
      </c>
      <c r="G58" s="65" t="e">
        <f t="shared" ref="G58:N58" si="20">+G57-G55</f>
        <v>#DIV/0!</v>
      </c>
      <c r="H58" s="66" t="e">
        <f t="shared" si="20"/>
        <v>#DIV/0!</v>
      </c>
      <c r="I58" s="66" t="e">
        <f t="shared" si="20"/>
        <v>#DIV/0!</v>
      </c>
      <c r="J58" s="67">
        <f t="shared" si="20"/>
        <v>0</v>
      </c>
      <c r="K58" s="68" t="e">
        <f t="shared" si="20"/>
        <v>#DIV/0!</v>
      </c>
      <c r="L58" s="68" t="e">
        <f t="shared" si="20"/>
        <v>#DIV/0!</v>
      </c>
      <c r="M58" s="68" t="e">
        <f t="shared" si="20"/>
        <v>#DIV/0!</v>
      </c>
      <c r="N58" s="90" t="e">
        <f t="shared" si="20"/>
        <v>#DIV/0!</v>
      </c>
    </row>
    <row r="59" spans="1:14" ht="14.25" x14ac:dyDescent="0.2">
      <c r="A59" s="212"/>
      <c r="B59" s="206"/>
      <c r="C59" s="209"/>
      <c r="D59" s="206"/>
      <c r="E59" s="203"/>
      <c r="F59" s="57">
        <v>45838</v>
      </c>
      <c r="G59" s="75" t="e">
        <f>+'Información financiera'!M38/'Información financiera'!L38</f>
        <v>#DIV/0!</v>
      </c>
      <c r="H59" s="76" t="e">
        <f>+'Información financiera'!H38/'Información financiera'!J38</f>
        <v>#DIV/0!</v>
      </c>
      <c r="I59" s="76" t="e">
        <f>+'Información financiera'!I38/'Información financiera'!K38</f>
        <v>#DIV/0!</v>
      </c>
      <c r="J59" s="77">
        <f>+'Información financiera'!H38-'Información financiera'!J38</f>
        <v>0</v>
      </c>
      <c r="K59" s="75" t="e">
        <f>+'Información financiera'!P38/'Información financiera'!O38</f>
        <v>#DIV/0!</v>
      </c>
      <c r="L59" s="75" t="e">
        <f>+'Información financiera'!Q38/'Información financiera'!O38</f>
        <v>#DIV/0!</v>
      </c>
      <c r="M59" s="75" t="e">
        <f>+'Información financiera'!R38/'Información financiera'!O38</f>
        <v>#DIV/0!</v>
      </c>
      <c r="N59" s="91" t="e">
        <f>+'Información financiera'!Y38/'Información financiera'!K38</f>
        <v>#DIV/0!</v>
      </c>
    </row>
    <row r="60" spans="1:14" thickBot="1" x14ac:dyDescent="0.25">
      <c r="A60" s="213"/>
      <c r="B60" s="207"/>
      <c r="C60" s="210"/>
      <c r="D60" s="207"/>
      <c r="E60" s="204"/>
      <c r="F60" s="80" t="s">
        <v>12</v>
      </c>
      <c r="G60" s="81" t="e">
        <f t="shared" ref="G60:N60" si="21">+G59-G57</f>
        <v>#DIV/0!</v>
      </c>
      <c r="H60" s="82" t="e">
        <f t="shared" si="21"/>
        <v>#DIV/0!</v>
      </c>
      <c r="I60" s="82" t="e">
        <f t="shared" si="21"/>
        <v>#DIV/0!</v>
      </c>
      <c r="J60" s="83">
        <f t="shared" si="21"/>
        <v>0</v>
      </c>
      <c r="K60" s="84" t="e">
        <f t="shared" si="21"/>
        <v>#DIV/0!</v>
      </c>
      <c r="L60" s="84" t="e">
        <f t="shared" si="21"/>
        <v>#DIV/0!</v>
      </c>
      <c r="M60" s="84" t="e">
        <f t="shared" si="21"/>
        <v>#DIV/0!</v>
      </c>
      <c r="N60" s="92" t="e">
        <f t="shared" si="21"/>
        <v>#DIV/0!</v>
      </c>
    </row>
    <row r="61" spans="1:14" ht="14.25" x14ac:dyDescent="0.2">
      <c r="A61" s="211">
        <v>7</v>
      </c>
      <c r="B61" s="205">
        <f>+VLOOKUP($A61,'Información financiera'!$A$9:$F$104,2,FALSE)</f>
        <v>0</v>
      </c>
      <c r="C61" s="208">
        <f>+VLOOKUP($A61,'Información financiera'!$A$9:$E$104,3,FALSE)</f>
        <v>0</v>
      </c>
      <c r="D61" s="205">
        <f>+VLOOKUP($A61,'Información financiera'!$A$9:$E$108,4,FALSE)</f>
        <v>0</v>
      </c>
      <c r="E61" s="202">
        <f>+VLOOKUP($A61,'Información financiera'!$A$9:$E$108,5,FALSE)</f>
        <v>0</v>
      </c>
      <c r="F61" s="49">
        <v>45473</v>
      </c>
      <c r="G61" s="50" t="e">
        <f>+'Información financiera'!M39/'Información financiera'!L39</f>
        <v>#DIV/0!</v>
      </c>
      <c r="H61" s="51" t="e">
        <f>+'Información financiera'!H39/'Información financiera'!J39</f>
        <v>#DIV/0!</v>
      </c>
      <c r="I61" s="51" t="e">
        <f>+'Información financiera'!I39/'Información financiera'!K39</f>
        <v>#DIV/0!</v>
      </c>
      <c r="J61" s="52">
        <f>+'Información financiera'!H39-'Información financiera'!J39</f>
        <v>0</v>
      </c>
      <c r="K61" s="50" t="e">
        <f>+'Información financiera'!P39/'Información financiera'!O39</f>
        <v>#DIV/0!</v>
      </c>
      <c r="L61" s="50" t="e">
        <f>+'Información financiera'!Q39/'Información financiera'!O39</f>
        <v>#DIV/0!</v>
      </c>
      <c r="M61" s="50" t="e">
        <f>+'Información financiera'!R28/'Información financiera'!O39</f>
        <v>#DIV/0!</v>
      </c>
      <c r="N61" s="95" t="e">
        <f>+'Información financiera'!Y39/'Información financiera'!K39</f>
        <v>#DIV/0!</v>
      </c>
    </row>
    <row r="62" spans="1:14" ht="14.25" x14ac:dyDescent="0.2">
      <c r="A62" s="212"/>
      <c r="B62" s="206"/>
      <c r="C62" s="209"/>
      <c r="D62" s="206"/>
      <c r="E62" s="203"/>
      <c r="F62" s="57">
        <v>45565</v>
      </c>
      <c r="G62" s="62" t="e">
        <f>+'Información financiera'!M40/'Información financiera'!L40</f>
        <v>#DIV/0!</v>
      </c>
      <c r="H62" s="71" t="e">
        <f>+'Información financiera'!H40/'Información financiera'!J40</f>
        <v>#DIV/0!</v>
      </c>
      <c r="I62" s="71" t="e">
        <f>+'Información financiera'!I40/'Información financiera'!K40</f>
        <v>#DIV/0!</v>
      </c>
      <c r="J62" s="72">
        <f>+'Información financiera'!H40-'Información financiera'!J40</f>
        <v>0</v>
      </c>
      <c r="K62" s="62" t="e">
        <f>+'Información financiera'!P40/'Información financiera'!O40</f>
        <v>#DIV/0!</v>
      </c>
      <c r="L62" s="62" t="e">
        <f>+'Información financiera'!Q40/'Información financiera'!O40</f>
        <v>#DIV/0!</v>
      </c>
      <c r="M62" s="62" t="e">
        <f>+'Información financiera'!R40/'Información financiera'!O40</f>
        <v>#DIV/0!</v>
      </c>
      <c r="N62" s="89" t="e">
        <f>+'Información financiera'!Y40/'Información financiera'!K40</f>
        <v>#DIV/0!</v>
      </c>
    </row>
    <row r="63" spans="1:14" ht="14.25" x14ac:dyDescent="0.2">
      <c r="A63" s="212"/>
      <c r="B63" s="206"/>
      <c r="C63" s="209"/>
      <c r="D63" s="206"/>
      <c r="E63" s="203"/>
      <c r="F63" s="64" t="s">
        <v>12</v>
      </c>
      <c r="G63" s="65" t="e">
        <f t="shared" ref="G63:N63" si="22">+G62-G61</f>
        <v>#DIV/0!</v>
      </c>
      <c r="H63" s="66" t="e">
        <f t="shared" si="22"/>
        <v>#DIV/0!</v>
      </c>
      <c r="I63" s="66" t="e">
        <f t="shared" si="22"/>
        <v>#DIV/0!</v>
      </c>
      <c r="J63" s="67">
        <f t="shared" si="22"/>
        <v>0</v>
      </c>
      <c r="K63" s="68" t="e">
        <f t="shared" si="22"/>
        <v>#DIV/0!</v>
      </c>
      <c r="L63" s="68" t="e">
        <f t="shared" si="22"/>
        <v>#DIV/0!</v>
      </c>
      <c r="M63" s="68" t="e">
        <f t="shared" si="22"/>
        <v>#DIV/0!</v>
      </c>
      <c r="N63" s="90" t="e">
        <f t="shared" si="22"/>
        <v>#DIV/0!</v>
      </c>
    </row>
    <row r="64" spans="1:14" ht="14.25" x14ac:dyDescent="0.2">
      <c r="A64" s="212"/>
      <c r="B64" s="206"/>
      <c r="C64" s="209"/>
      <c r="D64" s="206"/>
      <c r="E64" s="203"/>
      <c r="F64" s="57">
        <v>45657</v>
      </c>
      <c r="G64" s="62" t="e">
        <f>+'Información financiera'!M41/'Información financiera'!L41</f>
        <v>#DIV/0!</v>
      </c>
      <c r="H64" s="71" t="e">
        <f>+'Información financiera'!H41/'Información financiera'!J41</f>
        <v>#DIV/0!</v>
      </c>
      <c r="I64" s="71" t="e">
        <f>+'Información financiera'!I41/'Información financiera'!K41</f>
        <v>#DIV/0!</v>
      </c>
      <c r="J64" s="72">
        <f>+'Información financiera'!H41-'Información financiera'!J41</f>
        <v>0</v>
      </c>
      <c r="K64" s="62" t="e">
        <f>+'Información financiera'!P41/'Información financiera'!O41</f>
        <v>#DIV/0!</v>
      </c>
      <c r="L64" s="62" t="e">
        <f>+'Información financiera'!Q41/'Información financiera'!O41</f>
        <v>#DIV/0!</v>
      </c>
      <c r="M64" s="62" t="e">
        <f>+'Información financiera'!R41/'Información financiera'!O41</f>
        <v>#DIV/0!</v>
      </c>
      <c r="N64" s="89" t="e">
        <f>+'Información financiera'!Y41/'Información financiera'!K41</f>
        <v>#DIV/0!</v>
      </c>
    </row>
    <row r="65" spans="1:14" ht="14.25" x14ac:dyDescent="0.2">
      <c r="A65" s="212"/>
      <c r="B65" s="206"/>
      <c r="C65" s="209"/>
      <c r="D65" s="206"/>
      <c r="E65" s="203"/>
      <c r="F65" s="64" t="s">
        <v>12</v>
      </c>
      <c r="G65" s="65" t="e">
        <f t="shared" ref="G65:N65" si="23">+G64-G62</f>
        <v>#DIV/0!</v>
      </c>
      <c r="H65" s="66" t="e">
        <f t="shared" si="23"/>
        <v>#DIV/0!</v>
      </c>
      <c r="I65" s="66" t="e">
        <f t="shared" si="23"/>
        <v>#DIV/0!</v>
      </c>
      <c r="J65" s="67">
        <f t="shared" si="23"/>
        <v>0</v>
      </c>
      <c r="K65" s="68" t="e">
        <f t="shared" si="23"/>
        <v>#DIV/0!</v>
      </c>
      <c r="L65" s="68" t="e">
        <f t="shared" si="23"/>
        <v>#DIV/0!</v>
      </c>
      <c r="M65" s="68" t="e">
        <f t="shared" si="23"/>
        <v>#DIV/0!</v>
      </c>
      <c r="N65" s="90" t="e">
        <f t="shared" si="23"/>
        <v>#DIV/0!</v>
      </c>
    </row>
    <row r="66" spans="1:14" ht="14.25" x14ac:dyDescent="0.2">
      <c r="A66" s="212"/>
      <c r="B66" s="206"/>
      <c r="C66" s="209"/>
      <c r="D66" s="206"/>
      <c r="E66" s="203"/>
      <c r="F66" s="57">
        <v>45747</v>
      </c>
      <c r="G66" s="62" t="e">
        <f>+'Información financiera'!M42/'Información financiera'!L42</f>
        <v>#DIV/0!</v>
      </c>
      <c r="H66" s="71" t="e">
        <f>+'Información financiera'!H42/'Información financiera'!J42</f>
        <v>#DIV/0!</v>
      </c>
      <c r="I66" s="71" t="e">
        <f>+'Información financiera'!I42/'Información financiera'!K42</f>
        <v>#DIV/0!</v>
      </c>
      <c r="J66" s="72">
        <f>+'Información financiera'!H42-'Información financiera'!J42</f>
        <v>0</v>
      </c>
      <c r="K66" s="62" t="e">
        <f>+'Información financiera'!P42/'Información financiera'!O42</f>
        <v>#DIV/0!</v>
      </c>
      <c r="L66" s="62" t="e">
        <f>+'Información financiera'!Q42/'Información financiera'!O42</f>
        <v>#DIV/0!</v>
      </c>
      <c r="M66" s="62" t="e">
        <f>+'Información financiera'!R42/'Información financiera'!O42</f>
        <v>#DIV/0!</v>
      </c>
      <c r="N66" s="89" t="e">
        <f>+'Información financiera'!Y42/'Información financiera'!K42</f>
        <v>#DIV/0!</v>
      </c>
    </row>
    <row r="67" spans="1:14" ht="14.25" x14ac:dyDescent="0.2">
      <c r="A67" s="212"/>
      <c r="B67" s="206"/>
      <c r="C67" s="209"/>
      <c r="D67" s="206"/>
      <c r="E67" s="203"/>
      <c r="F67" s="64" t="s">
        <v>12</v>
      </c>
      <c r="G67" s="65" t="e">
        <f t="shared" ref="G67:N67" si="24">+G66-G64</f>
        <v>#DIV/0!</v>
      </c>
      <c r="H67" s="66" t="e">
        <f t="shared" si="24"/>
        <v>#DIV/0!</v>
      </c>
      <c r="I67" s="66" t="e">
        <f t="shared" si="24"/>
        <v>#DIV/0!</v>
      </c>
      <c r="J67" s="67">
        <f t="shared" si="24"/>
        <v>0</v>
      </c>
      <c r="K67" s="68" t="e">
        <f t="shared" si="24"/>
        <v>#DIV/0!</v>
      </c>
      <c r="L67" s="68" t="e">
        <f t="shared" si="24"/>
        <v>#DIV/0!</v>
      </c>
      <c r="M67" s="68" t="e">
        <f t="shared" si="24"/>
        <v>#DIV/0!</v>
      </c>
      <c r="N67" s="90" t="e">
        <f t="shared" si="24"/>
        <v>#DIV/0!</v>
      </c>
    </row>
    <row r="68" spans="1:14" ht="14.25" x14ac:dyDescent="0.2">
      <c r="A68" s="212"/>
      <c r="B68" s="206"/>
      <c r="C68" s="209"/>
      <c r="D68" s="206"/>
      <c r="E68" s="203"/>
      <c r="F68" s="57">
        <v>45838</v>
      </c>
      <c r="G68" s="75" t="e">
        <f>+'Información financiera'!M43/'Información financiera'!L43</f>
        <v>#DIV/0!</v>
      </c>
      <c r="H68" s="76" t="e">
        <f>+'Información financiera'!H43/'Información financiera'!J43</f>
        <v>#DIV/0!</v>
      </c>
      <c r="I68" s="76" t="e">
        <f>+'Información financiera'!I43/'Información financiera'!K43</f>
        <v>#DIV/0!</v>
      </c>
      <c r="J68" s="77">
        <f>+'Información financiera'!H43-'Información financiera'!J43</f>
        <v>0</v>
      </c>
      <c r="K68" s="75" t="e">
        <f>+'Información financiera'!P43/'Información financiera'!O43</f>
        <v>#DIV/0!</v>
      </c>
      <c r="L68" s="75" t="e">
        <f>+'Información financiera'!Q43/'Información financiera'!O43</f>
        <v>#DIV/0!</v>
      </c>
      <c r="M68" s="75" t="e">
        <f>+'Información financiera'!R43/'Información financiera'!O43</f>
        <v>#DIV/0!</v>
      </c>
      <c r="N68" s="91" t="e">
        <f>+'Información financiera'!Y43/'Información financiera'!K43</f>
        <v>#DIV/0!</v>
      </c>
    </row>
    <row r="69" spans="1:14" thickBot="1" x14ac:dyDescent="0.25">
      <c r="A69" s="213"/>
      <c r="B69" s="207"/>
      <c r="C69" s="210"/>
      <c r="D69" s="207"/>
      <c r="E69" s="204"/>
      <c r="F69" s="80" t="s">
        <v>12</v>
      </c>
      <c r="G69" s="81" t="e">
        <f t="shared" ref="G69:N69" si="25">+G68-G66</f>
        <v>#DIV/0!</v>
      </c>
      <c r="H69" s="82" t="e">
        <f t="shared" si="25"/>
        <v>#DIV/0!</v>
      </c>
      <c r="I69" s="82" t="e">
        <f t="shared" si="25"/>
        <v>#DIV/0!</v>
      </c>
      <c r="J69" s="83">
        <f t="shared" si="25"/>
        <v>0</v>
      </c>
      <c r="K69" s="84" t="e">
        <f t="shared" si="25"/>
        <v>#DIV/0!</v>
      </c>
      <c r="L69" s="84" t="e">
        <f t="shared" si="25"/>
        <v>#DIV/0!</v>
      </c>
      <c r="M69" s="84" t="e">
        <f t="shared" si="25"/>
        <v>#DIV/0!</v>
      </c>
      <c r="N69" s="92" t="e">
        <f t="shared" si="25"/>
        <v>#DIV/0!</v>
      </c>
    </row>
    <row r="70" spans="1:14" ht="14.25" x14ac:dyDescent="0.2">
      <c r="A70" s="211">
        <v>8</v>
      </c>
      <c r="B70" s="205">
        <f>+VLOOKUP($A70,'Información financiera'!$A$9:$F$104,2,FALSE)</f>
        <v>0</v>
      </c>
      <c r="C70" s="208">
        <f>+VLOOKUP($A70,'Información financiera'!$A$9:$E$104,3,FALSE)</f>
        <v>0</v>
      </c>
      <c r="D70" s="205">
        <f>+VLOOKUP($A70,'Información financiera'!$A$9:$E$108,4,FALSE)</f>
        <v>0</v>
      </c>
      <c r="E70" s="202">
        <f>+VLOOKUP($A70,'Información financiera'!$A$9:$E$108,5,FALSE)</f>
        <v>0</v>
      </c>
      <c r="F70" s="49">
        <v>45473</v>
      </c>
      <c r="G70" s="50" t="e">
        <f>+'Información financiera'!M44/'Información financiera'!L44</f>
        <v>#DIV/0!</v>
      </c>
      <c r="H70" s="51" t="e">
        <f>+'Información financiera'!H44/'Información financiera'!J44</f>
        <v>#DIV/0!</v>
      </c>
      <c r="I70" s="51" t="e">
        <f>+'Información financiera'!I44/'Información financiera'!K44</f>
        <v>#DIV/0!</v>
      </c>
      <c r="J70" s="52">
        <f>+'Información financiera'!H44-'Información financiera'!J44</f>
        <v>0</v>
      </c>
      <c r="K70" s="50" t="e">
        <f>+'Información financiera'!P44/'Información financiera'!O44</f>
        <v>#DIV/0!</v>
      </c>
      <c r="L70" s="50" t="e">
        <f>+'Información financiera'!Q44/'Información financiera'!O44</f>
        <v>#DIV/0!</v>
      </c>
      <c r="M70" s="50" t="e">
        <f>+'Información financiera'!R44/'Información financiera'!O44</f>
        <v>#DIV/0!</v>
      </c>
      <c r="N70" s="95" t="e">
        <f>+'Información financiera'!Y44/'Información financiera'!K44</f>
        <v>#DIV/0!</v>
      </c>
    </row>
    <row r="71" spans="1:14" ht="14.25" x14ac:dyDescent="0.2">
      <c r="A71" s="212"/>
      <c r="B71" s="206"/>
      <c r="C71" s="209"/>
      <c r="D71" s="206"/>
      <c r="E71" s="203"/>
      <c r="F71" s="57">
        <v>45565</v>
      </c>
      <c r="G71" s="62" t="e">
        <f>+'Información financiera'!M45/'Información financiera'!L45</f>
        <v>#DIV/0!</v>
      </c>
      <c r="H71" s="71" t="e">
        <f>+'Información financiera'!H45/'Información financiera'!J45</f>
        <v>#DIV/0!</v>
      </c>
      <c r="I71" s="71" t="e">
        <f>+'Información financiera'!I45/'Información financiera'!K45</f>
        <v>#DIV/0!</v>
      </c>
      <c r="J71" s="72">
        <f>+'Información financiera'!H45-'Información financiera'!J45</f>
        <v>0</v>
      </c>
      <c r="K71" s="62" t="e">
        <f>+'Información financiera'!P45/'Información financiera'!O45</f>
        <v>#DIV/0!</v>
      </c>
      <c r="L71" s="62" t="e">
        <f>+'Información financiera'!Q45/'Información financiera'!O45</f>
        <v>#DIV/0!</v>
      </c>
      <c r="M71" s="62" t="e">
        <f>+'Información financiera'!R34/'Información financiera'!O45</f>
        <v>#DIV/0!</v>
      </c>
      <c r="N71" s="89" t="e">
        <f>+'Información financiera'!Y45/'Información financiera'!K45</f>
        <v>#DIV/0!</v>
      </c>
    </row>
    <row r="72" spans="1:14" ht="14.25" x14ac:dyDescent="0.2">
      <c r="A72" s="212"/>
      <c r="B72" s="206"/>
      <c r="C72" s="209"/>
      <c r="D72" s="206"/>
      <c r="E72" s="203"/>
      <c r="F72" s="64" t="s">
        <v>12</v>
      </c>
      <c r="G72" s="65" t="e">
        <f t="shared" ref="G72:N72" si="26">+G71-G70</f>
        <v>#DIV/0!</v>
      </c>
      <c r="H72" s="66" t="e">
        <f t="shared" si="26"/>
        <v>#DIV/0!</v>
      </c>
      <c r="I72" s="66" t="e">
        <f t="shared" si="26"/>
        <v>#DIV/0!</v>
      </c>
      <c r="J72" s="67">
        <f t="shared" si="26"/>
        <v>0</v>
      </c>
      <c r="K72" s="68" t="e">
        <f t="shared" si="26"/>
        <v>#DIV/0!</v>
      </c>
      <c r="L72" s="68" t="e">
        <f t="shared" si="26"/>
        <v>#DIV/0!</v>
      </c>
      <c r="M72" s="68" t="e">
        <f t="shared" si="26"/>
        <v>#DIV/0!</v>
      </c>
      <c r="N72" s="90" t="e">
        <f t="shared" si="26"/>
        <v>#DIV/0!</v>
      </c>
    </row>
    <row r="73" spans="1:14" ht="14.25" x14ac:dyDescent="0.2">
      <c r="A73" s="212"/>
      <c r="B73" s="206"/>
      <c r="C73" s="209"/>
      <c r="D73" s="206"/>
      <c r="E73" s="203"/>
      <c r="F73" s="57">
        <v>45657</v>
      </c>
      <c r="G73" s="62" t="e">
        <f>+'Información financiera'!M46/'Información financiera'!L46</f>
        <v>#DIV/0!</v>
      </c>
      <c r="H73" s="71" t="e">
        <f>+'Información financiera'!H46/'Información financiera'!J46</f>
        <v>#DIV/0!</v>
      </c>
      <c r="I73" s="71" t="e">
        <f>+'Información financiera'!I46/'Información financiera'!K46</f>
        <v>#DIV/0!</v>
      </c>
      <c r="J73" s="72">
        <f>+'Información financiera'!H46-'Información financiera'!J46</f>
        <v>0</v>
      </c>
      <c r="K73" s="62" t="e">
        <f>+'Información financiera'!P46/'Información financiera'!O46</f>
        <v>#DIV/0!</v>
      </c>
      <c r="L73" s="62" t="e">
        <f>+'Información financiera'!Q46/'Información financiera'!O46</f>
        <v>#DIV/0!</v>
      </c>
      <c r="M73" s="62" t="e">
        <f>+'Información financiera'!R35/'Información financiera'!O46</f>
        <v>#DIV/0!</v>
      </c>
      <c r="N73" s="89" t="e">
        <f>+'Información financiera'!Y35/'Información financiera'!K46</f>
        <v>#DIV/0!</v>
      </c>
    </row>
    <row r="74" spans="1:14" ht="14.25" x14ac:dyDescent="0.2">
      <c r="A74" s="212"/>
      <c r="B74" s="206"/>
      <c r="C74" s="209"/>
      <c r="D74" s="206"/>
      <c r="E74" s="203"/>
      <c r="F74" s="64" t="s">
        <v>12</v>
      </c>
      <c r="G74" s="65" t="e">
        <f t="shared" ref="G74:N74" si="27">+G73-G71</f>
        <v>#DIV/0!</v>
      </c>
      <c r="H74" s="66" t="e">
        <f t="shared" si="27"/>
        <v>#DIV/0!</v>
      </c>
      <c r="I74" s="66" t="e">
        <f t="shared" si="27"/>
        <v>#DIV/0!</v>
      </c>
      <c r="J74" s="67">
        <f t="shared" si="27"/>
        <v>0</v>
      </c>
      <c r="K74" s="68" t="e">
        <f t="shared" si="27"/>
        <v>#DIV/0!</v>
      </c>
      <c r="L74" s="68" t="e">
        <f t="shared" si="27"/>
        <v>#DIV/0!</v>
      </c>
      <c r="M74" s="68" t="e">
        <f t="shared" si="27"/>
        <v>#DIV/0!</v>
      </c>
      <c r="N74" s="90" t="e">
        <f t="shared" si="27"/>
        <v>#DIV/0!</v>
      </c>
    </row>
    <row r="75" spans="1:14" ht="14.25" x14ac:dyDescent="0.2">
      <c r="A75" s="212"/>
      <c r="B75" s="206"/>
      <c r="C75" s="209"/>
      <c r="D75" s="206"/>
      <c r="E75" s="203"/>
      <c r="F75" s="57">
        <v>45747</v>
      </c>
      <c r="G75" s="62" t="e">
        <f>+'Información financiera'!M47/'Información financiera'!L47</f>
        <v>#DIV/0!</v>
      </c>
      <c r="H75" s="71" t="e">
        <f>+'Información financiera'!H47/'Información financiera'!J47</f>
        <v>#DIV/0!</v>
      </c>
      <c r="I75" s="71" t="e">
        <f>+'Información financiera'!I47/'Información financiera'!K47</f>
        <v>#DIV/0!</v>
      </c>
      <c r="J75" s="72">
        <f>+'Información financiera'!H47-'Información financiera'!J47</f>
        <v>0</v>
      </c>
      <c r="K75" s="62" t="e">
        <f>+'Información financiera'!P47/'Información financiera'!O47</f>
        <v>#DIV/0!</v>
      </c>
      <c r="L75" s="62" t="e">
        <f>+'Información financiera'!Q47/'Información financiera'!O47</f>
        <v>#DIV/0!</v>
      </c>
      <c r="M75" s="62" t="e">
        <f>+'Información financiera'!R36/'Información financiera'!O47</f>
        <v>#DIV/0!</v>
      </c>
      <c r="N75" s="89" t="e">
        <f>+'Información financiera'!Y36/'Información financiera'!K47</f>
        <v>#DIV/0!</v>
      </c>
    </row>
    <row r="76" spans="1:14" ht="14.25" x14ac:dyDescent="0.2">
      <c r="A76" s="212"/>
      <c r="B76" s="206"/>
      <c r="C76" s="209"/>
      <c r="D76" s="206"/>
      <c r="E76" s="203"/>
      <c r="F76" s="64" t="s">
        <v>12</v>
      </c>
      <c r="G76" s="65" t="e">
        <f t="shared" ref="G76:N76" si="28">+G75-G73</f>
        <v>#DIV/0!</v>
      </c>
      <c r="H76" s="66" t="e">
        <f t="shared" si="28"/>
        <v>#DIV/0!</v>
      </c>
      <c r="I76" s="66" t="e">
        <f t="shared" si="28"/>
        <v>#DIV/0!</v>
      </c>
      <c r="J76" s="67">
        <f t="shared" si="28"/>
        <v>0</v>
      </c>
      <c r="K76" s="68" t="e">
        <f t="shared" si="28"/>
        <v>#DIV/0!</v>
      </c>
      <c r="L76" s="68" t="e">
        <f t="shared" si="28"/>
        <v>#DIV/0!</v>
      </c>
      <c r="M76" s="68" t="e">
        <f t="shared" si="28"/>
        <v>#DIV/0!</v>
      </c>
      <c r="N76" s="90" t="e">
        <f t="shared" si="28"/>
        <v>#DIV/0!</v>
      </c>
    </row>
    <row r="77" spans="1:14" ht="14.25" x14ac:dyDescent="0.2">
      <c r="A77" s="212"/>
      <c r="B77" s="206"/>
      <c r="C77" s="209"/>
      <c r="D77" s="206"/>
      <c r="E77" s="203"/>
      <c r="F77" s="57">
        <v>45838</v>
      </c>
      <c r="G77" s="75" t="e">
        <f>+'Información financiera'!M48/'Información financiera'!L48</f>
        <v>#DIV/0!</v>
      </c>
      <c r="H77" s="76" t="e">
        <f>+'Información financiera'!H48/'Información financiera'!J48</f>
        <v>#DIV/0!</v>
      </c>
      <c r="I77" s="76" t="e">
        <f>+'Información financiera'!I48/'Información financiera'!K48</f>
        <v>#DIV/0!</v>
      </c>
      <c r="J77" s="77">
        <f>+'Información financiera'!H48-'Información financiera'!J48</f>
        <v>0</v>
      </c>
      <c r="K77" s="75" t="e">
        <f>+'Información financiera'!P48/'Información financiera'!O48</f>
        <v>#DIV/0!</v>
      </c>
      <c r="L77" s="75" t="e">
        <f>+'Información financiera'!Q48/'Información financiera'!O48</f>
        <v>#DIV/0!</v>
      </c>
      <c r="M77" s="75" t="e">
        <f>+'Información financiera'!R37/'Información financiera'!O48</f>
        <v>#DIV/0!</v>
      </c>
      <c r="N77" s="91" t="e">
        <f>+'Información financiera'!Y37/'Información financiera'!K48</f>
        <v>#DIV/0!</v>
      </c>
    </row>
    <row r="78" spans="1:14" thickBot="1" x14ac:dyDescent="0.25">
      <c r="A78" s="213"/>
      <c r="B78" s="207"/>
      <c r="C78" s="210"/>
      <c r="D78" s="207"/>
      <c r="E78" s="204"/>
      <c r="F78" s="80" t="s">
        <v>12</v>
      </c>
      <c r="G78" s="81" t="e">
        <f t="shared" ref="G78:N78" si="29">+G77-G75</f>
        <v>#DIV/0!</v>
      </c>
      <c r="H78" s="82" t="e">
        <f t="shared" si="29"/>
        <v>#DIV/0!</v>
      </c>
      <c r="I78" s="82" t="e">
        <f t="shared" si="29"/>
        <v>#DIV/0!</v>
      </c>
      <c r="J78" s="83">
        <f t="shared" si="29"/>
        <v>0</v>
      </c>
      <c r="K78" s="84" t="e">
        <f t="shared" si="29"/>
        <v>#DIV/0!</v>
      </c>
      <c r="L78" s="84" t="e">
        <f t="shared" si="29"/>
        <v>#DIV/0!</v>
      </c>
      <c r="M78" s="84" t="e">
        <f t="shared" si="29"/>
        <v>#DIV/0!</v>
      </c>
      <c r="N78" s="92" t="e">
        <f t="shared" si="29"/>
        <v>#DIV/0!</v>
      </c>
    </row>
    <row r="79" spans="1:14" ht="14.25" x14ac:dyDescent="0.2">
      <c r="A79" s="211">
        <v>9</v>
      </c>
      <c r="B79" s="205">
        <f>+VLOOKUP($A79,'Información financiera'!$A$9:$F$104,2,FALSE)</f>
        <v>0</v>
      </c>
      <c r="C79" s="208">
        <f>+VLOOKUP($A79,'Información financiera'!$A$9:$E$104,3,FALSE)</f>
        <v>0</v>
      </c>
      <c r="D79" s="205">
        <f>+VLOOKUP($A79,'Información financiera'!$A$9:$E$108,4,FALSE)</f>
        <v>0</v>
      </c>
      <c r="E79" s="202">
        <f>+VLOOKUP($A79,'Información financiera'!$A$9:$E$108,5,FALSE)</f>
        <v>0</v>
      </c>
      <c r="F79" s="49">
        <v>45473</v>
      </c>
      <c r="G79" s="50" t="e">
        <f>+'Información financiera'!M49/'Información financiera'!L49</f>
        <v>#DIV/0!</v>
      </c>
      <c r="H79" s="51" t="e">
        <f>+'Información financiera'!H49/'Información financiera'!J49</f>
        <v>#DIV/0!</v>
      </c>
      <c r="I79" s="51" t="e">
        <f>+'Información financiera'!I49/'Información financiera'!K49</f>
        <v>#DIV/0!</v>
      </c>
      <c r="J79" s="52">
        <f>+'Información financiera'!H49-'Información financiera'!J49</f>
        <v>0</v>
      </c>
      <c r="K79" s="50" t="e">
        <f>+'Información financiera'!P49/'Información financiera'!O49</f>
        <v>#DIV/0!</v>
      </c>
      <c r="L79" s="50" t="e">
        <f>+'Información financiera'!Q49/'Información financiera'!O49</f>
        <v>#DIV/0!</v>
      </c>
      <c r="M79" s="50" t="e">
        <f>+'Información financiera'!R49/'Información financiera'!O49</f>
        <v>#DIV/0!</v>
      </c>
      <c r="N79" s="95" t="e">
        <f>+'Información financiera'!Y49/'Información financiera'!K49</f>
        <v>#DIV/0!</v>
      </c>
    </row>
    <row r="80" spans="1:14" ht="14.25" x14ac:dyDescent="0.2">
      <c r="A80" s="212"/>
      <c r="B80" s="206"/>
      <c r="C80" s="209"/>
      <c r="D80" s="206"/>
      <c r="E80" s="203"/>
      <c r="F80" s="57">
        <v>45565</v>
      </c>
      <c r="G80" s="62" t="e">
        <f>+'Información financiera'!M50/'Información financiera'!L50</f>
        <v>#DIV/0!</v>
      </c>
      <c r="H80" s="71" t="e">
        <f>+'Información financiera'!H50/'Información financiera'!J50</f>
        <v>#DIV/0!</v>
      </c>
      <c r="I80" s="71" t="e">
        <f>+'Información financiera'!I50/'Información financiera'!K50</f>
        <v>#DIV/0!</v>
      </c>
      <c r="J80" s="72">
        <f>+'Información financiera'!H50-'Información financiera'!J50</f>
        <v>0</v>
      </c>
      <c r="K80" s="62" t="e">
        <f>+'Información financiera'!P50/'Información financiera'!O50</f>
        <v>#DIV/0!</v>
      </c>
      <c r="L80" s="62" t="e">
        <f>+'Información financiera'!Q50/'Información financiera'!O50</f>
        <v>#DIV/0!</v>
      </c>
      <c r="M80" s="62" t="e">
        <f>+'Información financiera'!R39/'Información financiera'!O50</f>
        <v>#DIV/0!</v>
      </c>
      <c r="N80" s="89" t="e">
        <f>+'Información financiera'!Y50/'Información financiera'!K50</f>
        <v>#DIV/0!</v>
      </c>
    </row>
    <row r="81" spans="1:14" ht="14.25" x14ac:dyDescent="0.2">
      <c r="A81" s="212"/>
      <c r="B81" s="206"/>
      <c r="C81" s="209"/>
      <c r="D81" s="206"/>
      <c r="E81" s="203"/>
      <c r="F81" s="64" t="s">
        <v>12</v>
      </c>
      <c r="G81" s="65" t="e">
        <f t="shared" ref="G81:N81" si="30">+G80-G79</f>
        <v>#DIV/0!</v>
      </c>
      <c r="H81" s="66" t="e">
        <f t="shared" si="30"/>
        <v>#DIV/0!</v>
      </c>
      <c r="I81" s="66" t="e">
        <f t="shared" si="30"/>
        <v>#DIV/0!</v>
      </c>
      <c r="J81" s="67">
        <f t="shared" si="30"/>
        <v>0</v>
      </c>
      <c r="K81" s="68" t="e">
        <f t="shared" si="30"/>
        <v>#DIV/0!</v>
      </c>
      <c r="L81" s="68" t="e">
        <f t="shared" si="30"/>
        <v>#DIV/0!</v>
      </c>
      <c r="M81" s="68" t="e">
        <f t="shared" si="30"/>
        <v>#DIV/0!</v>
      </c>
      <c r="N81" s="90" t="e">
        <f t="shared" si="30"/>
        <v>#DIV/0!</v>
      </c>
    </row>
    <row r="82" spans="1:14" ht="14.25" x14ac:dyDescent="0.2">
      <c r="A82" s="212"/>
      <c r="B82" s="206"/>
      <c r="C82" s="209"/>
      <c r="D82" s="206"/>
      <c r="E82" s="203"/>
      <c r="F82" s="57">
        <v>45657</v>
      </c>
      <c r="G82" s="62" t="e">
        <f>+'Información financiera'!M51/'Información financiera'!L51</f>
        <v>#DIV/0!</v>
      </c>
      <c r="H82" s="71" t="e">
        <f>+'Información financiera'!H51/'Información financiera'!J51</f>
        <v>#DIV/0!</v>
      </c>
      <c r="I82" s="71" t="e">
        <f>+'Información financiera'!I51/'Información financiera'!K51</f>
        <v>#DIV/0!</v>
      </c>
      <c r="J82" s="72">
        <f>+'Información financiera'!H51-'Información financiera'!J51</f>
        <v>0</v>
      </c>
      <c r="K82" s="62" t="e">
        <f>+'Información financiera'!P51/'Información financiera'!O51</f>
        <v>#DIV/0!</v>
      </c>
      <c r="L82" s="62" t="e">
        <f>+'Información financiera'!Q51/'Información financiera'!O51</f>
        <v>#DIV/0!</v>
      </c>
      <c r="M82" s="62" t="e">
        <f>+'Información financiera'!R51/'Información financiera'!O51</f>
        <v>#DIV/0!</v>
      </c>
      <c r="N82" s="89" t="e">
        <f>+'Información financiera'!Y51/'Información financiera'!K51</f>
        <v>#DIV/0!</v>
      </c>
    </row>
    <row r="83" spans="1:14" ht="14.25" x14ac:dyDescent="0.2">
      <c r="A83" s="212"/>
      <c r="B83" s="206"/>
      <c r="C83" s="209"/>
      <c r="D83" s="206"/>
      <c r="E83" s="203"/>
      <c r="F83" s="64" t="s">
        <v>12</v>
      </c>
      <c r="G83" s="65" t="e">
        <f t="shared" ref="G83:N83" si="31">+G82-G80</f>
        <v>#DIV/0!</v>
      </c>
      <c r="H83" s="66" t="e">
        <f t="shared" si="31"/>
        <v>#DIV/0!</v>
      </c>
      <c r="I83" s="66" t="e">
        <f t="shared" si="31"/>
        <v>#DIV/0!</v>
      </c>
      <c r="J83" s="67">
        <f t="shared" si="31"/>
        <v>0</v>
      </c>
      <c r="K83" s="68" t="e">
        <f t="shared" si="31"/>
        <v>#DIV/0!</v>
      </c>
      <c r="L83" s="68" t="e">
        <f t="shared" si="31"/>
        <v>#DIV/0!</v>
      </c>
      <c r="M83" s="68" t="e">
        <f t="shared" si="31"/>
        <v>#DIV/0!</v>
      </c>
      <c r="N83" s="90" t="e">
        <f t="shared" si="31"/>
        <v>#DIV/0!</v>
      </c>
    </row>
    <row r="84" spans="1:14" ht="14.25" x14ac:dyDescent="0.2">
      <c r="A84" s="212"/>
      <c r="B84" s="206"/>
      <c r="C84" s="209"/>
      <c r="D84" s="206"/>
      <c r="E84" s="203"/>
      <c r="F84" s="57">
        <v>45747</v>
      </c>
      <c r="G84" s="62" t="e">
        <f>+'Información financiera'!M52/'Información financiera'!L52</f>
        <v>#DIV/0!</v>
      </c>
      <c r="H84" s="71" t="e">
        <f>+'Información financiera'!H52/'Información financiera'!J52</f>
        <v>#DIV/0!</v>
      </c>
      <c r="I84" s="71" t="e">
        <f>+'Información financiera'!I52/'Información financiera'!K52</f>
        <v>#DIV/0!</v>
      </c>
      <c r="J84" s="72">
        <f>+'Información financiera'!H52-'Información financiera'!J52</f>
        <v>0</v>
      </c>
      <c r="K84" s="62" t="e">
        <f>+'Información financiera'!P52/'Información financiera'!O52</f>
        <v>#DIV/0!</v>
      </c>
      <c r="L84" s="62" t="e">
        <f>+'Información financiera'!Q52/'Información financiera'!O52</f>
        <v>#DIV/0!</v>
      </c>
      <c r="M84" s="62" t="e">
        <f>+'Información financiera'!R52/'Información financiera'!O52</f>
        <v>#DIV/0!</v>
      </c>
      <c r="N84" s="89" t="e">
        <f>+'Información financiera'!Y52/'Información financiera'!K52</f>
        <v>#DIV/0!</v>
      </c>
    </row>
    <row r="85" spans="1:14" ht="14.25" x14ac:dyDescent="0.2">
      <c r="A85" s="212"/>
      <c r="B85" s="206"/>
      <c r="C85" s="209"/>
      <c r="D85" s="206"/>
      <c r="E85" s="203"/>
      <c r="F85" s="64" t="s">
        <v>12</v>
      </c>
      <c r="G85" s="65" t="e">
        <f t="shared" ref="G85:N87" si="32">+G84-G82</f>
        <v>#DIV/0!</v>
      </c>
      <c r="H85" s="66" t="e">
        <f t="shared" si="32"/>
        <v>#DIV/0!</v>
      </c>
      <c r="I85" s="66" t="e">
        <f t="shared" si="32"/>
        <v>#DIV/0!</v>
      </c>
      <c r="J85" s="67">
        <f t="shared" si="32"/>
        <v>0</v>
      </c>
      <c r="K85" s="68" t="e">
        <f t="shared" si="32"/>
        <v>#DIV/0!</v>
      </c>
      <c r="L85" s="68" t="e">
        <f t="shared" si="32"/>
        <v>#DIV/0!</v>
      </c>
      <c r="M85" s="68" t="e">
        <f t="shared" si="32"/>
        <v>#DIV/0!</v>
      </c>
      <c r="N85" s="90" t="e">
        <f t="shared" si="32"/>
        <v>#DIV/0!</v>
      </c>
    </row>
    <row r="86" spans="1:14" ht="14.25" x14ac:dyDescent="0.2">
      <c r="A86" s="212"/>
      <c r="B86" s="206"/>
      <c r="C86" s="209"/>
      <c r="D86" s="206"/>
      <c r="E86" s="203"/>
      <c r="F86" s="57">
        <v>45838</v>
      </c>
      <c r="G86" s="75" t="e">
        <f>+'Información financiera'!M53/'Información financiera'!L53</f>
        <v>#DIV/0!</v>
      </c>
      <c r="H86" s="76" t="e">
        <f>+'Información financiera'!H53/'Información financiera'!J53</f>
        <v>#DIV/0!</v>
      </c>
      <c r="I86" s="76" t="e">
        <f>+'Información financiera'!I53/'Información financiera'!K53</f>
        <v>#DIV/0!</v>
      </c>
      <c r="J86" s="77">
        <f>+'Información financiera'!H53-'Información financiera'!J53</f>
        <v>0</v>
      </c>
      <c r="K86" s="75" t="e">
        <f>+'Información financiera'!P53/'Información financiera'!O53</f>
        <v>#DIV/0!</v>
      </c>
      <c r="L86" s="75" t="e">
        <f>+'Información financiera'!Q53/'Información financiera'!O53</f>
        <v>#DIV/0!</v>
      </c>
      <c r="M86" s="75" t="e">
        <f>+'Información financiera'!R53/'Información financiera'!O53</f>
        <v>#DIV/0!</v>
      </c>
      <c r="N86" s="91" t="e">
        <f>+'Información financiera'!Y53/'Información financiera'!K53</f>
        <v>#DIV/0!</v>
      </c>
    </row>
    <row r="87" spans="1:14" thickBot="1" x14ac:dyDescent="0.25">
      <c r="A87" s="213"/>
      <c r="B87" s="207"/>
      <c r="C87" s="210"/>
      <c r="D87" s="207"/>
      <c r="E87" s="204"/>
      <c r="F87" s="80" t="s">
        <v>12</v>
      </c>
      <c r="G87" s="81" t="e">
        <f t="shared" si="32"/>
        <v>#DIV/0!</v>
      </c>
      <c r="H87" s="82" t="e">
        <f t="shared" si="32"/>
        <v>#DIV/0!</v>
      </c>
      <c r="I87" s="82" t="e">
        <f t="shared" si="32"/>
        <v>#DIV/0!</v>
      </c>
      <c r="J87" s="83">
        <f t="shared" si="32"/>
        <v>0</v>
      </c>
      <c r="K87" s="84" t="e">
        <f t="shared" si="32"/>
        <v>#DIV/0!</v>
      </c>
      <c r="L87" s="84" t="e">
        <f t="shared" si="32"/>
        <v>#DIV/0!</v>
      </c>
      <c r="M87" s="84" t="e">
        <f t="shared" si="32"/>
        <v>#DIV/0!</v>
      </c>
      <c r="N87" s="92" t="e">
        <f t="shared" si="32"/>
        <v>#DIV/0!</v>
      </c>
    </row>
    <row r="88" spans="1:14" ht="14.25" x14ac:dyDescent="0.2">
      <c r="A88" s="211">
        <v>10</v>
      </c>
      <c r="B88" s="205">
        <f>+VLOOKUP($A88,'Información financiera'!$A$9:$F$104,2,FALSE)</f>
        <v>0</v>
      </c>
      <c r="C88" s="208">
        <f>+VLOOKUP($A88,'Información financiera'!$A$9:$E$104,3,FALSE)</f>
        <v>0</v>
      </c>
      <c r="D88" s="205">
        <f>+VLOOKUP($A88,'Información financiera'!$A$9:$E$108,4,FALSE)</f>
        <v>0</v>
      </c>
      <c r="E88" s="202">
        <f>+VLOOKUP($A88,'Información financiera'!$A$9:$E$108,5,FALSE)</f>
        <v>0</v>
      </c>
      <c r="F88" s="49">
        <v>45473</v>
      </c>
      <c r="G88" s="50" t="e">
        <f>+'Información financiera'!M54/'Información financiera'!L54</f>
        <v>#DIV/0!</v>
      </c>
      <c r="H88" s="51" t="e">
        <f>+'Información financiera'!H54/'Información financiera'!J54</f>
        <v>#DIV/0!</v>
      </c>
      <c r="I88" s="51" t="e">
        <f>+'Información financiera'!I54/'Información financiera'!K54</f>
        <v>#DIV/0!</v>
      </c>
      <c r="J88" s="52">
        <f>+'Información financiera'!H54-'Información financiera'!J54</f>
        <v>0</v>
      </c>
      <c r="K88" s="50" t="e">
        <f>+'Información financiera'!P54/'Información financiera'!O54</f>
        <v>#DIV/0!</v>
      </c>
      <c r="L88" s="50" t="e">
        <f>+'Información financiera'!Q54/'Información financiera'!O54</f>
        <v>#DIV/0!</v>
      </c>
      <c r="M88" s="50" t="e">
        <f>+'Información financiera'!R54/'Información financiera'!O54</f>
        <v>#DIV/0!</v>
      </c>
      <c r="N88" s="95" t="e">
        <f>+'Información financiera'!Y54/'Información financiera'!K54</f>
        <v>#DIV/0!</v>
      </c>
    </row>
    <row r="89" spans="1:14" ht="14.25" x14ac:dyDescent="0.2">
      <c r="A89" s="212"/>
      <c r="B89" s="206"/>
      <c r="C89" s="209"/>
      <c r="D89" s="206"/>
      <c r="E89" s="203"/>
      <c r="F89" s="57">
        <v>45565</v>
      </c>
      <c r="G89" s="62" t="e">
        <f>+'Información financiera'!M55/'Información financiera'!L55</f>
        <v>#DIV/0!</v>
      </c>
      <c r="H89" s="71" t="e">
        <f>+'Información financiera'!H55/'Información financiera'!J55</f>
        <v>#DIV/0!</v>
      </c>
      <c r="I89" s="71" t="e">
        <f>+'Información financiera'!I55/'Información financiera'!K55</f>
        <v>#DIV/0!</v>
      </c>
      <c r="J89" s="72">
        <f>+'Información financiera'!H55-'Información financiera'!J55</f>
        <v>0</v>
      </c>
      <c r="K89" s="62" t="e">
        <f>+'Información financiera'!P55/'Información financiera'!O55</f>
        <v>#DIV/0!</v>
      </c>
      <c r="L89" s="62" t="e">
        <f>+'Información financiera'!Q55/'Información financiera'!O55</f>
        <v>#DIV/0!</v>
      </c>
      <c r="M89" s="62" t="e">
        <f>+'Información financiera'!R55/'Información financiera'!O55</f>
        <v>#DIV/0!</v>
      </c>
      <c r="N89" s="89" t="e">
        <f>+'Información financiera'!Y55/'Información financiera'!K55</f>
        <v>#DIV/0!</v>
      </c>
    </row>
    <row r="90" spans="1:14" ht="14.25" x14ac:dyDescent="0.2">
      <c r="A90" s="212"/>
      <c r="B90" s="206"/>
      <c r="C90" s="209"/>
      <c r="D90" s="206"/>
      <c r="E90" s="203"/>
      <c r="F90" s="64" t="s">
        <v>12</v>
      </c>
      <c r="G90" s="65" t="e">
        <f t="shared" ref="G90:N90" si="33">+G89-G88</f>
        <v>#DIV/0!</v>
      </c>
      <c r="H90" s="66" t="e">
        <f t="shared" si="33"/>
        <v>#DIV/0!</v>
      </c>
      <c r="I90" s="66" t="e">
        <f t="shared" si="33"/>
        <v>#DIV/0!</v>
      </c>
      <c r="J90" s="67">
        <f t="shared" si="33"/>
        <v>0</v>
      </c>
      <c r="K90" s="68" t="e">
        <f t="shared" si="33"/>
        <v>#DIV/0!</v>
      </c>
      <c r="L90" s="68" t="e">
        <f t="shared" si="33"/>
        <v>#DIV/0!</v>
      </c>
      <c r="M90" s="68" t="e">
        <f t="shared" si="33"/>
        <v>#DIV/0!</v>
      </c>
      <c r="N90" s="90" t="e">
        <f t="shared" si="33"/>
        <v>#DIV/0!</v>
      </c>
    </row>
    <row r="91" spans="1:14" ht="14.25" x14ac:dyDescent="0.2">
      <c r="A91" s="212"/>
      <c r="B91" s="206"/>
      <c r="C91" s="209"/>
      <c r="D91" s="206"/>
      <c r="E91" s="203"/>
      <c r="F91" s="57">
        <v>45657</v>
      </c>
      <c r="G91" s="62" t="e">
        <f>+'Información financiera'!M56/'Información financiera'!L56</f>
        <v>#DIV/0!</v>
      </c>
      <c r="H91" s="71" t="e">
        <f>+'Información financiera'!H56/'Información financiera'!J56</f>
        <v>#DIV/0!</v>
      </c>
      <c r="I91" s="71" t="e">
        <f>+'Información financiera'!I56/'Información financiera'!K56</f>
        <v>#DIV/0!</v>
      </c>
      <c r="J91" s="72">
        <f>+'Información financiera'!H56-'Información financiera'!J56</f>
        <v>0</v>
      </c>
      <c r="K91" s="62" t="e">
        <f>+'Información financiera'!P56/'Información financiera'!O56</f>
        <v>#DIV/0!</v>
      </c>
      <c r="L91" s="62" t="e">
        <f>+'Información financiera'!Q56/'Información financiera'!O56</f>
        <v>#DIV/0!</v>
      </c>
      <c r="M91" s="62" t="e">
        <f>+'Información financiera'!R56/'Información financiera'!O56</f>
        <v>#DIV/0!</v>
      </c>
      <c r="N91" s="89" t="e">
        <f>+'Información financiera'!Y56/'Información financiera'!K56</f>
        <v>#DIV/0!</v>
      </c>
    </row>
    <row r="92" spans="1:14" ht="14.25" x14ac:dyDescent="0.2">
      <c r="A92" s="212"/>
      <c r="B92" s="206"/>
      <c r="C92" s="209"/>
      <c r="D92" s="206"/>
      <c r="E92" s="203"/>
      <c r="F92" s="64" t="s">
        <v>12</v>
      </c>
      <c r="G92" s="65" t="e">
        <f t="shared" ref="G92:N92" si="34">+G91-G89</f>
        <v>#DIV/0!</v>
      </c>
      <c r="H92" s="66" t="e">
        <f t="shared" si="34"/>
        <v>#DIV/0!</v>
      </c>
      <c r="I92" s="66" t="e">
        <f t="shared" si="34"/>
        <v>#DIV/0!</v>
      </c>
      <c r="J92" s="67">
        <f t="shared" si="34"/>
        <v>0</v>
      </c>
      <c r="K92" s="68" t="e">
        <f t="shared" si="34"/>
        <v>#DIV/0!</v>
      </c>
      <c r="L92" s="68" t="e">
        <f t="shared" si="34"/>
        <v>#DIV/0!</v>
      </c>
      <c r="M92" s="68" t="e">
        <f t="shared" si="34"/>
        <v>#DIV/0!</v>
      </c>
      <c r="N92" s="90" t="e">
        <f t="shared" si="34"/>
        <v>#DIV/0!</v>
      </c>
    </row>
    <row r="93" spans="1:14" ht="14.25" x14ac:dyDescent="0.2">
      <c r="A93" s="212"/>
      <c r="B93" s="206"/>
      <c r="C93" s="209"/>
      <c r="D93" s="206"/>
      <c r="E93" s="203"/>
      <c r="F93" s="57">
        <v>45747</v>
      </c>
      <c r="G93" s="62" t="e">
        <f>+'Información financiera'!M57/'Información financiera'!L57</f>
        <v>#DIV/0!</v>
      </c>
      <c r="H93" s="71" t="e">
        <f>+'Información financiera'!H57/'Información financiera'!J57</f>
        <v>#DIV/0!</v>
      </c>
      <c r="I93" s="71" t="e">
        <f>+'Información financiera'!I57/'Información financiera'!K57</f>
        <v>#DIV/0!</v>
      </c>
      <c r="J93" s="72">
        <f>+'Información financiera'!H57-'Información financiera'!J57</f>
        <v>0</v>
      </c>
      <c r="K93" s="62" t="e">
        <f>+'Información financiera'!P57/'Información financiera'!O57</f>
        <v>#DIV/0!</v>
      </c>
      <c r="L93" s="62" t="e">
        <f>+'Información financiera'!Q57/'Información financiera'!O57</f>
        <v>#DIV/0!</v>
      </c>
      <c r="M93" s="62" t="e">
        <f>+'Información financiera'!R57/'Información financiera'!O57</f>
        <v>#DIV/0!</v>
      </c>
      <c r="N93" s="89" t="e">
        <f>+'Información financiera'!Y57/'Información financiera'!K57</f>
        <v>#DIV/0!</v>
      </c>
    </row>
    <row r="94" spans="1:14" ht="14.25" x14ac:dyDescent="0.2">
      <c r="A94" s="212"/>
      <c r="B94" s="206"/>
      <c r="C94" s="209"/>
      <c r="D94" s="206"/>
      <c r="E94" s="203"/>
      <c r="F94" s="64" t="s">
        <v>12</v>
      </c>
      <c r="G94" s="65" t="e">
        <f t="shared" ref="G94:N94" si="35">+G93-G91</f>
        <v>#DIV/0!</v>
      </c>
      <c r="H94" s="66" t="e">
        <f t="shared" si="35"/>
        <v>#DIV/0!</v>
      </c>
      <c r="I94" s="66" t="e">
        <f t="shared" si="35"/>
        <v>#DIV/0!</v>
      </c>
      <c r="J94" s="67">
        <f t="shared" si="35"/>
        <v>0</v>
      </c>
      <c r="K94" s="68" t="e">
        <f t="shared" si="35"/>
        <v>#DIV/0!</v>
      </c>
      <c r="L94" s="68" t="e">
        <f t="shared" si="35"/>
        <v>#DIV/0!</v>
      </c>
      <c r="M94" s="68" t="e">
        <f t="shared" si="35"/>
        <v>#DIV/0!</v>
      </c>
      <c r="N94" s="90" t="e">
        <f t="shared" si="35"/>
        <v>#DIV/0!</v>
      </c>
    </row>
    <row r="95" spans="1:14" ht="14.25" x14ac:dyDescent="0.2">
      <c r="A95" s="212"/>
      <c r="B95" s="206"/>
      <c r="C95" s="209"/>
      <c r="D95" s="206"/>
      <c r="E95" s="203"/>
      <c r="F95" s="57">
        <v>45838</v>
      </c>
      <c r="G95" s="75" t="e">
        <f>+'Información financiera'!M58/'Información financiera'!L58</f>
        <v>#DIV/0!</v>
      </c>
      <c r="H95" s="76" t="e">
        <f>+'Información financiera'!H58/'Información financiera'!J58</f>
        <v>#DIV/0!</v>
      </c>
      <c r="I95" s="76" t="e">
        <f>+'Información financiera'!I58/'Información financiera'!K58</f>
        <v>#DIV/0!</v>
      </c>
      <c r="J95" s="77">
        <f>+'Información financiera'!H58-'Información financiera'!J58</f>
        <v>0</v>
      </c>
      <c r="K95" s="75" t="e">
        <f>+'Información financiera'!P58/'Información financiera'!O58</f>
        <v>#DIV/0!</v>
      </c>
      <c r="L95" s="75" t="e">
        <f>+'Información financiera'!Q58/'Información financiera'!O58</f>
        <v>#DIV/0!</v>
      </c>
      <c r="M95" s="75" t="e">
        <f>+'Información financiera'!R58/'Información financiera'!O58</f>
        <v>#DIV/0!</v>
      </c>
      <c r="N95" s="91" t="e">
        <f>+'Información financiera'!Y58/'Información financiera'!K58</f>
        <v>#DIV/0!</v>
      </c>
    </row>
    <row r="96" spans="1:14" thickBot="1" x14ac:dyDescent="0.25">
      <c r="A96" s="213"/>
      <c r="B96" s="207"/>
      <c r="C96" s="210"/>
      <c r="D96" s="207"/>
      <c r="E96" s="204"/>
      <c r="F96" s="80" t="s">
        <v>12</v>
      </c>
      <c r="G96" s="81" t="e">
        <f t="shared" ref="G96:N96" si="36">+G95-G93</f>
        <v>#DIV/0!</v>
      </c>
      <c r="H96" s="82" t="e">
        <f t="shared" si="36"/>
        <v>#DIV/0!</v>
      </c>
      <c r="I96" s="82" t="e">
        <f t="shared" si="36"/>
        <v>#DIV/0!</v>
      </c>
      <c r="J96" s="83">
        <f t="shared" si="36"/>
        <v>0</v>
      </c>
      <c r="K96" s="84" t="e">
        <f t="shared" si="36"/>
        <v>#DIV/0!</v>
      </c>
      <c r="L96" s="84" t="e">
        <f t="shared" si="36"/>
        <v>#DIV/0!</v>
      </c>
      <c r="M96" s="84" t="e">
        <f t="shared" si="36"/>
        <v>#DIV/0!</v>
      </c>
      <c r="N96" s="92" t="e">
        <f t="shared" si="36"/>
        <v>#DIV/0!</v>
      </c>
    </row>
    <row r="97" spans="1:14" ht="14.25" x14ac:dyDescent="0.2">
      <c r="A97" s="211">
        <v>11</v>
      </c>
      <c r="B97" s="205">
        <f>+VLOOKUP($A97,'Información financiera'!$A$9:$F$104,2,FALSE)</f>
        <v>0</v>
      </c>
      <c r="C97" s="208">
        <f>+VLOOKUP($A97,'Información financiera'!$A$9:$E$104,3,FALSE)</f>
        <v>0</v>
      </c>
      <c r="D97" s="205">
        <f>+VLOOKUP($A97,'Información financiera'!$A$9:$E$108,4,FALSE)</f>
        <v>0</v>
      </c>
      <c r="E97" s="202">
        <f>+VLOOKUP($A97,'Información financiera'!$A$9:$E$108,5,FALSE)</f>
        <v>0</v>
      </c>
      <c r="F97" s="49">
        <v>45473</v>
      </c>
      <c r="G97" s="50" t="e">
        <f>+'Información financiera'!M59/'Información financiera'!L59</f>
        <v>#DIV/0!</v>
      </c>
      <c r="H97" s="51" t="e">
        <f>+'Información financiera'!H59/'Información financiera'!J59</f>
        <v>#DIV/0!</v>
      </c>
      <c r="I97" s="51" t="e">
        <f>+'Información financiera'!I59/'Información financiera'!K59</f>
        <v>#DIV/0!</v>
      </c>
      <c r="J97" s="52">
        <f>+'Información financiera'!H59-'Información financiera'!J59</f>
        <v>0</v>
      </c>
      <c r="K97" s="50" t="e">
        <f>+'Información financiera'!P59/'Información financiera'!O59</f>
        <v>#DIV/0!</v>
      </c>
      <c r="L97" s="50" t="e">
        <f>+'Información financiera'!Q59/'Información financiera'!O59</f>
        <v>#DIV/0!</v>
      </c>
      <c r="M97" s="50" t="e">
        <f>+'Información financiera'!R59/'Información financiera'!O59</f>
        <v>#DIV/0!</v>
      </c>
      <c r="N97" s="95" t="e">
        <f>+'Información financiera'!Y48/'Información financiera'!K59</f>
        <v>#DIV/0!</v>
      </c>
    </row>
    <row r="98" spans="1:14" ht="14.25" x14ac:dyDescent="0.2">
      <c r="A98" s="212"/>
      <c r="B98" s="206"/>
      <c r="C98" s="209"/>
      <c r="D98" s="206"/>
      <c r="E98" s="203"/>
      <c r="F98" s="57">
        <v>45565</v>
      </c>
      <c r="G98" s="62" t="e">
        <f>+'Información financiera'!M60/'Información financiera'!L60</f>
        <v>#DIV/0!</v>
      </c>
      <c r="H98" s="71" t="e">
        <f>+'Información financiera'!H60/'Información financiera'!J60</f>
        <v>#DIV/0!</v>
      </c>
      <c r="I98" s="71" t="e">
        <f>+'Información financiera'!I60/'Información financiera'!K60</f>
        <v>#DIV/0!</v>
      </c>
      <c r="J98" s="72">
        <f>+'Información financiera'!H60-'Información financiera'!J60</f>
        <v>0</v>
      </c>
      <c r="K98" s="62" t="e">
        <f>+'Información financiera'!P60/'Información financiera'!O60</f>
        <v>#DIV/0!</v>
      </c>
      <c r="L98" s="62" t="e">
        <f>+'Información financiera'!Q60/'Información financiera'!O60</f>
        <v>#DIV/0!</v>
      </c>
      <c r="M98" s="62" t="e">
        <f>+'Información financiera'!R60/'Información financiera'!O60</f>
        <v>#DIV/0!</v>
      </c>
      <c r="N98" s="89" t="e">
        <f>+'Información financiera'!Y59/'Información financiera'!K60</f>
        <v>#DIV/0!</v>
      </c>
    </row>
    <row r="99" spans="1:14" ht="14.25" x14ac:dyDescent="0.2">
      <c r="A99" s="212"/>
      <c r="B99" s="206"/>
      <c r="C99" s="209"/>
      <c r="D99" s="206"/>
      <c r="E99" s="203"/>
      <c r="F99" s="64" t="s">
        <v>12</v>
      </c>
      <c r="G99" s="65" t="e">
        <f t="shared" ref="G99:N99" si="37">+G98-G97</f>
        <v>#DIV/0!</v>
      </c>
      <c r="H99" s="66" t="e">
        <f t="shared" si="37"/>
        <v>#DIV/0!</v>
      </c>
      <c r="I99" s="66" t="e">
        <f t="shared" si="37"/>
        <v>#DIV/0!</v>
      </c>
      <c r="J99" s="67">
        <f t="shared" si="37"/>
        <v>0</v>
      </c>
      <c r="K99" s="68" t="e">
        <f t="shared" si="37"/>
        <v>#DIV/0!</v>
      </c>
      <c r="L99" s="68" t="e">
        <f t="shared" si="37"/>
        <v>#DIV/0!</v>
      </c>
      <c r="M99" s="68" t="e">
        <f t="shared" si="37"/>
        <v>#DIV/0!</v>
      </c>
      <c r="N99" s="90" t="e">
        <f t="shared" si="37"/>
        <v>#DIV/0!</v>
      </c>
    </row>
    <row r="100" spans="1:14" ht="14.25" x14ac:dyDescent="0.2">
      <c r="A100" s="212"/>
      <c r="B100" s="206"/>
      <c r="C100" s="209"/>
      <c r="D100" s="206"/>
      <c r="E100" s="203"/>
      <c r="F100" s="57">
        <v>45657</v>
      </c>
      <c r="G100" s="62" t="e">
        <f>+'Información financiera'!M61/'Información financiera'!L61</f>
        <v>#DIV/0!</v>
      </c>
      <c r="H100" s="71" t="e">
        <f>+'Información financiera'!H61/'Información financiera'!J61</f>
        <v>#DIV/0!</v>
      </c>
      <c r="I100" s="71" t="e">
        <f>+'Información financiera'!I61/'Información financiera'!K61</f>
        <v>#DIV/0!</v>
      </c>
      <c r="J100" s="72">
        <f>+'Información financiera'!H61-'Información financiera'!J61</f>
        <v>0</v>
      </c>
      <c r="K100" s="62" t="e">
        <f>+'Información financiera'!P61/'Información financiera'!O61</f>
        <v>#DIV/0!</v>
      </c>
      <c r="L100" s="62" t="e">
        <f>+'Información financiera'!Q61/'Información financiera'!O61</f>
        <v>#DIV/0!</v>
      </c>
      <c r="M100" s="62" t="e">
        <f>+'Información financiera'!R61/'Información financiera'!O61</f>
        <v>#DIV/0!</v>
      </c>
      <c r="N100" s="89" t="e">
        <f>+'Información financiera'!Y61/'Información financiera'!K61</f>
        <v>#DIV/0!</v>
      </c>
    </row>
    <row r="101" spans="1:14" ht="14.25" x14ac:dyDescent="0.2">
      <c r="A101" s="212"/>
      <c r="B101" s="206"/>
      <c r="C101" s="209"/>
      <c r="D101" s="206"/>
      <c r="E101" s="203"/>
      <c r="F101" s="64" t="s">
        <v>12</v>
      </c>
      <c r="G101" s="65" t="e">
        <f t="shared" ref="G101:N101" si="38">+G100-G98</f>
        <v>#DIV/0!</v>
      </c>
      <c r="H101" s="66" t="e">
        <f t="shared" si="38"/>
        <v>#DIV/0!</v>
      </c>
      <c r="I101" s="66" t="e">
        <f t="shared" si="38"/>
        <v>#DIV/0!</v>
      </c>
      <c r="J101" s="67">
        <f t="shared" si="38"/>
        <v>0</v>
      </c>
      <c r="K101" s="68" t="e">
        <f t="shared" si="38"/>
        <v>#DIV/0!</v>
      </c>
      <c r="L101" s="68" t="e">
        <f t="shared" si="38"/>
        <v>#DIV/0!</v>
      </c>
      <c r="M101" s="68" t="e">
        <f t="shared" si="38"/>
        <v>#DIV/0!</v>
      </c>
      <c r="N101" s="90" t="e">
        <f t="shared" si="38"/>
        <v>#DIV/0!</v>
      </c>
    </row>
    <row r="102" spans="1:14" ht="14.25" x14ac:dyDescent="0.2">
      <c r="A102" s="212"/>
      <c r="B102" s="206"/>
      <c r="C102" s="209"/>
      <c r="D102" s="206"/>
      <c r="E102" s="203"/>
      <c r="F102" s="57">
        <v>45747</v>
      </c>
      <c r="G102" s="62" t="e">
        <f>+'Información financiera'!M62/'Información financiera'!L62</f>
        <v>#DIV/0!</v>
      </c>
      <c r="H102" s="71" t="e">
        <f>+'Información financiera'!H62/'Información financiera'!J62</f>
        <v>#DIV/0!</v>
      </c>
      <c r="I102" s="71" t="e">
        <f>+'Información financiera'!I62/'Información financiera'!K62</f>
        <v>#DIV/0!</v>
      </c>
      <c r="J102" s="72">
        <f>+'Información financiera'!H62-'Información financiera'!J62</f>
        <v>0</v>
      </c>
      <c r="K102" s="62" t="e">
        <f>+'Información financiera'!P62/'Información financiera'!O62</f>
        <v>#DIV/0!</v>
      </c>
      <c r="L102" s="62" t="e">
        <f>+'Información financiera'!Q62/'Información financiera'!O62</f>
        <v>#DIV/0!</v>
      </c>
      <c r="M102" s="62" t="e">
        <f>+'Información financiera'!R62/'Información financiera'!O62</f>
        <v>#DIV/0!</v>
      </c>
      <c r="N102" s="89" t="e">
        <f>+'Información financiera'!Y62/'Información financiera'!K62</f>
        <v>#DIV/0!</v>
      </c>
    </row>
    <row r="103" spans="1:14" ht="14.25" x14ac:dyDescent="0.2">
      <c r="A103" s="212"/>
      <c r="B103" s="206"/>
      <c r="C103" s="209"/>
      <c r="D103" s="206"/>
      <c r="E103" s="203"/>
      <c r="F103" s="64" t="s">
        <v>12</v>
      </c>
      <c r="G103" s="65" t="e">
        <f t="shared" ref="G103:N103" si="39">+G102-G100</f>
        <v>#DIV/0!</v>
      </c>
      <c r="H103" s="66" t="e">
        <f t="shared" si="39"/>
        <v>#DIV/0!</v>
      </c>
      <c r="I103" s="66" t="e">
        <f t="shared" si="39"/>
        <v>#DIV/0!</v>
      </c>
      <c r="J103" s="67">
        <f t="shared" si="39"/>
        <v>0</v>
      </c>
      <c r="K103" s="68" t="e">
        <f t="shared" si="39"/>
        <v>#DIV/0!</v>
      </c>
      <c r="L103" s="68" t="e">
        <f t="shared" si="39"/>
        <v>#DIV/0!</v>
      </c>
      <c r="M103" s="68" t="e">
        <f t="shared" si="39"/>
        <v>#DIV/0!</v>
      </c>
      <c r="N103" s="90" t="e">
        <f t="shared" si="39"/>
        <v>#DIV/0!</v>
      </c>
    </row>
    <row r="104" spans="1:14" ht="14.25" x14ac:dyDescent="0.2">
      <c r="A104" s="212"/>
      <c r="B104" s="206"/>
      <c r="C104" s="209"/>
      <c r="D104" s="206"/>
      <c r="E104" s="203"/>
      <c r="F104" s="57">
        <v>45838</v>
      </c>
      <c r="G104" s="75" t="e">
        <f>+'Información financiera'!M63/'Información financiera'!L63</f>
        <v>#DIV/0!</v>
      </c>
      <c r="H104" s="76" t="e">
        <f>+'Información financiera'!H63/'Información financiera'!J63</f>
        <v>#DIV/0!</v>
      </c>
      <c r="I104" s="76" t="e">
        <f>+'Información financiera'!I63/'Información financiera'!K63</f>
        <v>#DIV/0!</v>
      </c>
      <c r="J104" s="77">
        <f>+'Información financiera'!H63-'Información financiera'!J63</f>
        <v>0</v>
      </c>
      <c r="K104" s="75" t="e">
        <f>+'Información financiera'!P63/'Información financiera'!O63</f>
        <v>#DIV/0!</v>
      </c>
      <c r="L104" s="75" t="e">
        <f>+'Información financiera'!Q63/'Información financiera'!O63</f>
        <v>#DIV/0!</v>
      </c>
      <c r="M104" s="75" t="e">
        <f>+'Información financiera'!R63/'Información financiera'!O63</f>
        <v>#DIV/0!</v>
      </c>
      <c r="N104" s="91" t="e">
        <f>+'Información financiera'!Y63/'Información financiera'!K63</f>
        <v>#DIV/0!</v>
      </c>
    </row>
    <row r="105" spans="1:14" thickBot="1" x14ac:dyDescent="0.25">
      <c r="A105" s="213"/>
      <c r="B105" s="207"/>
      <c r="C105" s="210"/>
      <c r="D105" s="207"/>
      <c r="E105" s="204"/>
      <c r="F105" s="80" t="s">
        <v>12</v>
      </c>
      <c r="G105" s="81" t="e">
        <f t="shared" ref="G105:N105" si="40">+G104-G102</f>
        <v>#DIV/0!</v>
      </c>
      <c r="H105" s="82" t="e">
        <f t="shared" si="40"/>
        <v>#DIV/0!</v>
      </c>
      <c r="I105" s="82" t="e">
        <f t="shared" si="40"/>
        <v>#DIV/0!</v>
      </c>
      <c r="J105" s="83">
        <f t="shared" si="40"/>
        <v>0</v>
      </c>
      <c r="K105" s="84" t="e">
        <f t="shared" si="40"/>
        <v>#DIV/0!</v>
      </c>
      <c r="L105" s="84" t="e">
        <f t="shared" si="40"/>
        <v>#DIV/0!</v>
      </c>
      <c r="M105" s="84" t="e">
        <f t="shared" si="40"/>
        <v>#DIV/0!</v>
      </c>
      <c r="N105" s="92" t="e">
        <f t="shared" si="40"/>
        <v>#DIV/0!</v>
      </c>
    </row>
    <row r="106" spans="1:14" ht="14.25" x14ac:dyDescent="0.2">
      <c r="A106" s="211">
        <v>12</v>
      </c>
      <c r="B106" s="205">
        <f>+VLOOKUP($A106,'Información financiera'!$A$9:$F$104,2,FALSE)</f>
        <v>0</v>
      </c>
      <c r="C106" s="208">
        <f>+VLOOKUP($A106,'Información financiera'!$A$9:$E$104,3,FALSE)</f>
        <v>0</v>
      </c>
      <c r="D106" s="205">
        <f>+VLOOKUP($A106,'Información financiera'!$A$9:$E$108,4,FALSE)</f>
        <v>0</v>
      </c>
      <c r="E106" s="202">
        <f>+VLOOKUP($A106,'Información financiera'!$A$9:$E$108,5,FALSE)</f>
        <v>0</v>
      </c>
      <c r="F106" s="49">
        <v>45473</v>
      </c>
      <c r="G106" s="50" t="e">
        <f>+'Información financiera'!M64/'Información financiera'!L64</f>
        <v>#DIV/0!</v>
      </c>
      <c r="H106" s="51" t="e">
        <f>+'Información financiera'!H64/'Información financiera'!J64</f>
        <v>#DIV/0!</v>
      </c>
      <c r="I106" s="51" t="e">
        <f>+'Información financiera'!I64/'Información financiera'!K64</f>
        <v>#DIV/0!</v>
      </c>
      <c r="J106" s="52">
        <f>+'Información financiera'!H64-'Información financiera'!J64</f>
        <v>0</v>
      </c>
      <c r="K106" s="50" t="e">
        <f>+'Información financiera'!P64/'Información financiera'!O64</f>
        <v>#DIV/0!</v>
      </c>
      <c r="L106" s="50" t="e">
        <f>+'Información financiera'!Q64/'Información financiera'!O64</f>
        <v>#DIV/0!</v>
      </c>
      <c r="M106" s="50" t="e">
        <f>+'Información financiera'!R64/'Información financiera'!O64</f>
        <v>#DIV/0!</v>
      </c>
      <c r="N106" s="95" t="e">
        <f>+'Información financiera'!Y64/'Información financiera'!K64</f>
        <v>#DIV/0!</v>
      </c>
    </row>
    <row r="107" spans="1:14" ht="14.25" x14ac:dyDescent="0.2">
      <c r="A107" s="212"/>
      <c r="B107" s="206"/>
      <c r="C107" s="209"/>
      <c r="D107" s="206"/>
      <c r="E107" s="203"/>
      <c r="F107" s="57">
        <v>45565</v>
      </c>
      <c r="G107" s="62" t="e">
        <f>+'Información financiera'!M65/'Información financiera'!L65</f>
        <v>#DIV/0!</v>
      </c>
      <c r="H107" s="71" t="e">
        <f>+'Información financiera'!H65/'Información financiera'!J65</f>
        <v>#DIV/0!</v>
      </c>
      <c r="I107" s="71" t="e">
        <f>+'Información financiera'!I65/'Información financiera'!K65</f>
        <v>#DIV/0!</v>
      </c>
      <c r="J107" s="72">
        <f>+'Información financiera'!H65-'Información financiera'!J65</f>
        <v>0</v>
      </c>
      <c r="K107" s="62" t="e">
        <f>+'Información financiera'!P65/'Información financiera'!O65</f>
        <v>#DIV/0!</v>
      </c>
      <c r="L107" s="62" t="e">
        <f>+'Información financiera'!Q65/'Información financiera'!O65</f>
        <v>#DIV/0!</v>
      </c>
      <c r="M107" s="62" t="e">
        <f>+'Información financiera'!R65/'Información financiera'!O65</f>
        <v>#DIV/0!</v>
      </c>
      <c r="N107" s="89" t="e">
        <f>+'Información financiera'!Y65/'Información financiera'!K65</f>
        <v>#DIV/0!</v>
      </c>
    </row>
    <row r="108" spans="1:14" ht="14.25" x14ac:dyDescent="0.2">
      <c r="A108" s="212"/>
      <c r="B108" s="206"/>
      <c r="C108" s="209"/>
      <c r="D108" s="206"/>
      <c r="E108" s="203"/>
      <c r="F108" s="64" t="s">
        <v>12</v>
      </c>
      <c r="G108" s="65" t="e">
        <f t="shared" ref="G108:N108" si="41">+G107-G106</f>
        <v>#DIV/0!</v>
      </c>
      <c r="H108" s="66" t="e">
        <f t="shared" si="41"/>
        <v>#DIV/0!</v>
      </c>
      <c r="I108" s="66" t="e">
        <f t="shared" si="41"/>
        <v>#DIV/0!</v>
      </c>
      <c r="J108" s="67">
        <f t="shared" si="41"/>
        <v>0</v>
      </c>
      <c r="K108" s="68" t="e">
        <f t="shared" si="41"/>
        <v>#DIV/0!</v>
      </c>
      <c r="L108" s="68" t="e">
        <f t="shared" si="41"/>
        <v>#DIV/0!</v>
      </c>
      <c r="M108" s="68" t="e">
        <f t="shared" si="41"/>
        <v>#DIV/0!</v>
      </c>
      <c r="N108" s="90" t="e">
        <f t="shared" si="41"/>
        <v>#DIV/0!</v>
      </c>
    </row>
    <row r="109" spans="1:14" ht="14.25" x14ac:dyDescent="0.2">
      <c r="A109" s="212"/>
      <c r="B109" s="206"/>
      <c r="C109" s="209"/>
      <c r="D109" s="206"/>
      <c r="E109" s="203"/>
      <c r="F109" s="57">
        <v>45657</v>
      </c>
      <c r="G109" s="62" t="e">
        <f>+'Información financiera'!M66/'Información financiera'!L66</f>
        <v>#DIV/0!</v>
      </c>
      <c r="H109" s="71" t="e">
        <f>+'Información financiera'!H66/'Información financiera'!J66</f>
        <v>#DIV/0!</v>
      </c>
      <c r="I109" s="71" t="e">
        <f>+'Información financiera'!I66/'Información financiera'!K66</f>
        <v>#DIV/0!</v>
      </c>
      <c r="J109" s="72">
        <f>+'Información financiera'!H66-'Información financiera'!J66</f>
        <v>0</v>
      </c>
      <c r="K109" s="62" t="e">
        <f>+'Información financiera'!P66/'Información financiera'!O66</f>
        <v>#DIV/0!</v>
      </c>
      <c r="L109" s="62" t="e">
        <f>+'Información financiera'!Q66/'Información financiera'!O66</f>
        <v>#DIV/0!</v>
      </c>
      <c r="M109" s="62" t="e">
        <f>+'Información financiera'!R66/'Información financiera'!O66</f>
        <v>#DIV/0!</v>
      </c>
      <c r="N109" s="89" t="e">
        <f>+'Información financiera'!Y66/'Información financiera'!K66</f>
        <v>#DIV/0!</v>
      </c>
    </row>
    <row r="110" spans="1:14" ht="14.25" x14ac:dyDescent="0.2">
      <c r="A110" s="212"/>
      <c r="B110" s="206"/>
      <c r="C110" s="209"/>
      <c r="D110" s="206"/>
      <c r="E110" s="203"/>
      <c r="F110" s="64" t="s">
        <v>12</v>
      </c>
      <c r="G110" s="65" t="e">
        <f t="shared" ref="G110:N110" si="42">+G109-G107</f>
        <v>#DIV/0!</v>
      </c>
      <c r="H110" s="66" t="e">
        <f t="shared" si="42"/>
        <v>#DIV/0!</v>
      </c>
      <c r="I110" s="66" t="e">
        <f t="shared" si="42"/>
        <v>#DIV/0!</v>
      </c>
      <c r="J110" s="67">
        <f t="shared" si="42"/>
        <v>0</v>
      </c>
      <c r="K110" s="68" t="e">
        <f t="shared" si="42"/>
        <v>#DIV/0!</v>
      </c>
      <c r="L110" s="68" t="e">
        <f t="shared" si="42"/>
        <v>#DIV/0!</v>
      </c>
      <c r="M110" s="68" t="e">
        <f t="shared" si="42"/>
        <v>#DIV/0!</v>
      </c>
      <c r="N110" s="90" t="e">
        <f t="shared" si="42"/>
        <v>#DIV/0!</v>
      </c>
    </row>
    <row r="111" spans="1:14" ht="14.25" x14ac:dyDescent="0.2">
      <c r="A111" s="212"/>
      <c r="B111" s="206"/>
      <c r="C111" s="209"/>
      <c r="D111" s="206"/>
      <c r="E111" s="203"/>
      <c r="F111" s="57">
        <v>45747</v>
      </c>
      <c r="G111" s="62" t="e">
        <f>+'Información financiera'!M67/'Información financiera'!L67</f>
        <v>#DIV/0!</v>
      </c>
      <c r="H111" s="71" t="e">
        <f>+'Información financiera'!H67/'Información financiera'!J67</f>
        <v>#DIV/0!</v>
      </c>
      <c r="I111" s="71" t="e">
        <f>+'Información financiera'!I67/'Información financiera'!K67</f>
        <v>#DIV/0!</v>
      </c>
      <c r="J111" s="72">
        <f>+'Información financiera'!H67-'Información financiera'!J67</f>
        <v>0</v>
      </c>
      <c r="K111" s="62" t="e">
        <f>+'Información financiera'!P67/'Información financiera'!O67</f>
        <v>#DIV/0!</v>
      </c>
      <c r="L111" s="62" t="e">
        <f>+'Información financiera'!Q67/'Información financiera'!O67</f>
        <v>#DIV/0!</v>
      </c>
      <c r="M111" s="62" t="e">
        <f>+'Información financiera'!R67/'Información financiera'!O67</f>
        <v>#DIV/0!</v>
      </c>
      <c r="N111" s="89" t="e">
        <f>+'Información financiera'!Y67/'Información financiera'!K67</f>
        <v>#DIV/0!</v>
      </c>
    </row>
    <row r="112" spans="1:14" ht="14.25" x14ac:dyDescent="0.2">
      <c r="A112" s="212"/>
      <c r="B112" s="206"/>
      <c r="C112" s="209"/>
      <c r="D112" s="206"/>
      <c r="E112" s="203"/>
      <c r="F112" s="64" t="s">
        <v>12</v>
      </c>
      <c r="G112" s="65" t="e">
        <f t="shared" ref="G112:N112" si="43">+G111-G109</f>
        <v>#DIV/0!</v>
      </c>
      <c r="H112" s="66" t="e">
        <f t="shared" si="43"/>
        <v>#DIV/0!</v>
      </c>
      <c r="I112" s="66" t="e">
        <f t="shared" si="43"/>
        <v>#DIV/0!</v>
      </c>
      <c r="J112" s="67">
        <f t="shared" si="43"/>
        <v>0</v>
      </c>
      <c r="K112" s="68" t="e">
        <f t="shared" si="43"/>
        <v>#DIV/0!</v>
      </c>
      <c r="L112" s="68" t="e">
        <f t="shared" si="43"/>
        <v>#DIV/0!</v>
      </c>
      <c r="M112" s="68" t="e">
        <f t="shared" si="43"/>
        <v>#DIV/0!</v>
      </c>
      <c r="N112" s="90" t="e">
        <f t="shared" si="43"/>
        <v>#DIV/0!</v>
      </c>
    </row>
    <row r="113" spans="1:14" ht="14.25" x14ac:dyDescent="0.2">
      <c r="A113" s="212"/>
      <c r="B113" s="206"/>
      <c r="C113" s="209"/>
      <c r="D113" s="206"/>
      <c r="E113" s="203"/>
      <c r="F113" s="57">
        <v>45838</v>
      </c>
      <c r="G113" s="75" t="e">
        <f>+'Información financiera'!M68/'Información financiera'!L68</f>
        <v>#DIV/0!</v>
      </c>
      <c r="H113" s="76" t="e">
        <f>+'Información financiera'!H68/'Información financiera'!J68</f>
        <v>#DIV/0!</v>
      </c>
      <c r="I113" s="76" t="e">
        <f>+'Información financiera'!I68/'Información financiera'!K68</f>
        <v>#DIV/0!</v>
      </c>
      <c r="J113" s="77">
        <f>+'Información financiera'!H68-'Información financiera'!J68</f>
        <v>0</v>
      </c>
      <c r="K113" s="75" t="e">
        <f>+'Información financiera'!P68/'Información financiera'!O68</f>
        <v>#DIV/0!</v>
      </c>
      <c r="L113" s="75" t="e">
        <f>+'Información financiera'!Q68/'Información financiera'!O68</f>
        <v>#DIV/0!</v>
      </c>
      <c r="M113" s="75" t="e">
        <f>+'Información financiera'!R68/'Información financiera'!O68</f>
        <v>#DIV/0!</v>
      </c>
      <c r="N113" s="91" t="e">
        <f>+'Información financiera'!Y68/'Información financiera'!K68</f>
        <v>#DIV/0!</v>
      </c>
    </row>
    <row r="114" spans="1:14" thickBot="1" x14ac:dyDescent="0.25">
      <c r="A114" s="213"/>
      <c r="B114" s="207"/>
      <c r="C114" s="210"/>
      <c r="D114" s="207"/>
      <c r="E114" s="204"/>
      <c r="F114" s="80" t="s">
        <v>12</v>
      </c>
      <c r="G114" s="81" t="e">
        <f t="shared" ref="G114:N114" si="44">+G113-G111</f>
        <v>#DIV/0!</v>
      </c>
      <c r="H114" s="82" t="e">
        <f t="shared" si="44"/>
        <v>#DIV/0!</v>
      </c>
      <c r="I114" s="82" t="e">
        <f t="shared" si="44"/>
        <v>#DIV/0!</v>
      </c>
      <c r="J114" s="83">
        <f t="shared" si="44"/>
        <v>0</v>
      </c>
      <c r="K114" s="84" t="e">
        <f t="shared" si="44"/>
        <v>#DIV/0!</v>
      </c>
      <c r="L114" s="84" t="e">
        <f t="shared" si="44"/>
        <v>#DIV/0!</v>
      </c>
      <c r="M114" s="84" t="e">
        <f t="shared" si="44"/>
        <v>#DIV/0!</v>
      </c>
      <c r="N114" s="92" t="e">
        <f t="shared" si="44"/>
        <v>#DIV/0!</v>
      </c>
    </row>
    <row r="115" spans="1:14" ht="14.25" x14ac:dyDescent="0.2">
      <c r="A115" s="211">
        <v>13</v>
      </c>
      <c r="B115" s="205">
        <f>+VLOOKUP($A115,'Información financiera'!$A$9:$F$104,2,FALSE)</f>
        <v>0</v>
      </c>
      <c r="C115" s="208">
        <f>+VLOOKUP($A115,'Información financiera'!$A$9:$E$104,3,FALSE)</f>
        <v>0</v>
      </c>
      <c r="D115" s="205">
        <f>+VLOOKUP($A115,'Información financiera'!$A$9:$E$108,4,FALSE)</f>
        <v>0</v>
      </c>
      <c r="E115" s="202">
        <f>+VLOOKUP($A115,'Información financiera'!$A$9:$E$108,5,FALSE)</f>
        <v>0</v>
      </c>
      <c r="F115" s="49">
        <v>45473</v>
      </c>
      <c r="G115" s="50" t="e">
        <f>+'Información financiera'!M69/'Información financiera'!L69</f>
        <v>#DIV/0!</v>
      </c>
      <c r="H115" s="51" t="e">
        <f>+'Información financiera'!H69/'Información financiera'!J69</f>
        <v>#DIV/0!</v>
      </c>
      <c r="I115" s="51" t="e">
        <f>+'Información financiera'!I69/'Información financiera'!K69</f>
        <v>#DIV/0!</v>
      </c>
      <c r="J115" s="52">
        <f>+'Información financiera'!H69-'Información financiera'!J69</f>
        <v>0</v>
      </c>
      <c r="K115" s="50" t="e">
        <f>+'Información financiera'!P69/'Información financiera'!O69</f>
        <v>#DIV/0!</v>
      </c>
      <c r="L115" s="50" t="e">
        <f>+'Información financiera'!Q69/'Información financiera'!O69</f>
        <v>#DIV/0!</v>
      </c>
      <c r="M115" s="50" t="e">
        <f>+'Información financiera'!R69/'Información financiera'!O69</f>
        <v>#DIV/0!</v>
      </c>
      <c r="N115" s="95" t="e">
        <f>+'Información financiera'!Y69/'Información financiera'!K69</f>
        <v>#DIV/0!</v>
      </c>
    </row>
    <row r="116" spans="1:14" ht="14.25" x14ac:dyDescent="0.2">
      <c r="A116" s="212"/>
      <c r="B116" s="206"/>
      <c r="C116" s="209"/>
      <c r="D116" s="206"/>
      <c r="E116" s="203"/>
      <c r="F116" s="57">
        <v>45565</v>
      </c>
      <c r="G116" s="62" t="e">
        <f>+'Información financiera'!M70/'Información financiera'!L70</f>
        <v>#DIV/0!</v>
      </c>
      <c r="H116" s="71" t="e">
        <f>+'Información financiera'!H70/'Información financiera'!J70</f>
        <v>#DIV/0!</v>
      </c>
      <c r="I116" s="71" t="e">
        <f>+'Información financiera'!I70/'Información financiera'!K70</f>
        <v>#DIV/0!</v>
      </c>
      <c r="J116" s="72">
        <f>+'Información financiera'!H70-'Información financiera'!J70</f>
        <v>0</v>
      </c>
      <c r="K116" s="62" t="e">
        <f>+'Información financiera'!P70/'Información financiera'!O70</f>
        <v>#DIV/0!</v>
      </c>
      <c r="L116" s="62" t="e">
        <f>+'Información financiera'!Q70/'Información financiera'!O70</f>
        <v>#DIV/0!</v>
      </c>
      <c r="M116" s="62" t="e">
        <f>+'Información financiera'!R70/'Información financiera'!O70</f>
        <v>#DIV/0!</v>
      </c>
      <c r="N116" s="89" t="e">
        <f>+'Información financiera'!Y70/'Información financiera'!K70</f>
        <v>#DIV/0!</v>
      </c>
    </row>
    <row r="117" spans="1:14" ht="14.25" x14ac:dyDescent="0.2">
      <c r="A117" s="212"/>
      <c r="B117" s="206"/>
      <c r="C117" s="209"/>
      <c r="D117" s="206"/>
      <c r="E117" s="203"/>
      <c r="F117" s="64" t="s">
        <v>12</v>
      </c>
      <c r="G117" s="65" t="e">
        <f t="shared" ref="G117:N117" si="45">+G116-G115</f>
        <v>#DIV/0!</v>
      </c>
      <c r="H117" s="66" t="e">
        <f t="shared" si="45"/>
        <v>#DIV/0!</v>
      </c>
      <c r="I117" s="66" t="e">
        <f t="shared" si="45"/>
        <v>#DIV/0!</v>
      </c>
      <c r="J117" s="67">
        <f t="shared" si="45"/>
        <v>0</v>
      </c>
      <c r="K117" s="68" t="e">
        <f t="shared" si="45"/>
        <v>#DIV/0!</v>
      </c>
      <c r="L117" s="68" t="e">
        <f t="shared" si="45"/>
        <v>#DIV/0!</v>
      </c>
      <c r="M117" s="68" t="e">
        <f t="shared" si="45"/>
        <v>#DIV/0!</v>
      </c>
      <c r="N117" s="90" t="e">
        <f t="shared" si="45"/>
        <v>#DIV/0!</v>
      </c>
    </row>
    <row r="118" spans="1:14" ht="14.25" x14ac:dyDescent="0.2">
      <c r="A118" s="212"/>
      <c r="B118" s="206"/>
      <c r="C118" s="209"/>
      <c r="D118" s="206"/>
      <c r="E118" s="203"/>
      <c r="F118" s="57">
        <v>45657</v>
      </c>
      <c r="G118" s="62" t="e">
        <f>+'Información financiera'!M71/'Información financiera'!L71</f>
        <v>#DIV/0!</v>
      </c>
      <c r="H118" s="71" t="e">
        <f>+'Información financiera'!H71/'Información financiera'!J71</f>
        <v>#DIV/0!</v>
      </c>
      <c r="I118" s="71" t="e">
        <f>+'Información financiera'!I71/'Información financiera'!K71</f>
        <v>#DIV/0!</v>
      </c>
      <c r="J118" s="72">
        <f>+'Información financiera'!H71-'Información financiera'!J71</f>
        <v>0</v>
      </c>
      <c r="K118" s="62" t="e">
        <f>+'Información financiera'!P71/'Información financiera'!O71</f>
        <v>#DIV/0!</v>
      </c>
      <c r="L118" s="62" t="e">
        <f>+'Información financiera'!Q71/'Información financiera'!O71</f>
        <v>#DIV/0!</v>
      </c>
      <c r="M118" s="62" t="e">
        <f>+'Información financiera'!R71/'Información financiera'!O71</f>
        <v>#DIV/0!</v>
      </c>
      <c r="N118" s="89" t="e">
        <f>+'Información financiera'!Y71/'Información financiera'!K71</f>
        <v>#DIV/0!</v>
      </c>
    </row>
    <row r="119" spans="1:14" ht="14.25" x14ac:dyDescent="0.2">
      <c r="A119" s="212"/>
      <c r="B119" s="206"/>
      <c r="C119" s="209"/>
      <c r="D119" s="206"/>
      <c r="E119" s="203"/>
      <c r="F119" s="64" t="s">
        <v>12</v>
      </c>
      <c r="G119" s="65" t="e">
        <f t="shared" ref="G119:N119" si="46">+G118-G116</f>
        <v>#DIV/0!</v>
      </c>
      <c r="H119" s="66" t="e">
        <f t="shared" si="46"/>
        <v>#DIV/0!</v>
      </c>
      <c r="I119" s="66" t="e">
        <f t="shared" si="46"/>
        <v>#DIV/0!</v>
      </c>
      <c r="J119" s="67">
        <f t="shared" si="46"/>
        <v>0</v>
      </c>
      <c r="K119" s="68" t="e">
        <f t="shared" si="46"/>
        <v>#DIV/0!</v>
      </c>
      <c r="L119" s="68" t="e">
        <f t="shared" si="46"/>
        <v>#DIV/0!</v>
      </c>
      <c r="M119" s="68" t="e">
        <f t="shared" si="46"/>
        <v>#DIV/0!</v>
      </c>
      <c r="N119" s="90" t="e">
        <f t="shared" si="46"/>
        <v>#DIV/0!</v>
      </c>
    </row>
    <row r="120" spans="1:14" ht="14.25" x14ac:dyDescent="0.2">
      <c r="A120" s="212"/>
      <c r="B120" s="206"/>
      <c r="C120" s="209"/>
      <c r="D120" s="206"/>
      <c r="E120" s="203"/>
      <c r="F120" s="57">
        <v>45747</v>
      </c>
      <c r="G120" s="62" t="e">
        <f>+'Información financiera'!M72/'Información financiera'!L72</f>
        <v>#DIV/0!</v>
      </c>
      <c r="H120" s="71" t="e">
        <f>+'Información financiera'!H72/'Información financiera'!J72</f>
        <v>#DIV/0!</v>
      </c>
      <c r="I120" s="71" t="e">
        <f>+'Información financiera'!I72/'Información financiera'!K72</f>
        <v>#DIV/0!</v>
      </c>
      <c r="J120" s="72">
        <f>+'Información financiera'!H72-'Información financiera'!J72</f>
        <v>0</v>
      </c>
      <c r="K120" s="62" t="e">
        <f>+'Información financiera'!P72/'Información financiera'!O72</f>
        <v>#DIV/0!</v>
      </c>
      <c r="L120" s="62" t="e">
        <f>+'Información financiera'!Q72/'Información financiera'!O72</f>
        <v>#DIV/0!</v>
      </c>
      <c r="M120" s="62" t="e">
        <f>+'Información financiera'!R72/'Información financiera'!O72</f>
        <v>#DIV/0!</v>
      </c>
      <c r="N120" s="89" t="e">
        <f>+'Información financiera'!Y72/'Información financiera'!K72</f>
        <v>#DIV/0!</v>
      </c>
    </row>
    <row r="121" spans="1:14" ht="14.25" x14ac:dyDescent="0.2">
      <c r="A121" s="212"/>
      <c r="B121" s="206"/>
      <c r="C121" s="209"/>
      <c r="D121" s="206"/>
      <c r="E121" s="203"/>
      <c r="F121" s="64" t="s">
        <v>12</v>
      </c>
      <c r="G121" s="65" t="e">
        <f t="shared" ref="G121:N121" si="47">+G120-G118</f>
        <v>#DIV/0!</v>
      </c>
      <c r="H121" s="66" t="e">
        <f t="shared" si="47"/>
        <v>#DIV/0!</v>
      </c>
      <c r="I121" s="66" t="e">
        <f t="shared" si="47"/>
        <v>#DIV/0!</v>
      </c>
      <c r="J121" s="67">
        <f t="shared" si="47"/>
        <v>0</v>
      </c>
      <c r="K121" s="68" t="e">
        <f t="shared" si="47"/>
        <v>#DIV/0!</v>
      </c>
      <c r="L121" s="68" t="e">
        <f t="shared" si="47"/>
        <v>#DIV/0!</v>
      </c>
      <c r="M121" s="68" t="e">
        <f t="shared" si="47"/>
        <v>#DIV/0!</v>
      </c>
      <c r="N121" s="90" t="e">
        <f t="shared" si="47"/>
        <v>#DIV/0!</v>
      </c>
    </row>
    <row r="122" spans="1:14" ht="14.25" x14ac:dyDescent="0.2">
      <c r="A122" s="212"/>
      <c r="B122" s="206"/>
      <c r="C122" s="209"/>
      <c r="D122" s="206"/>
      <c r="E122" s="203"/>
      <c r="F122" s="57">
        <v>45838</v>
      </c>
      <c r="G122" s="75" t="e">
        <f>+'Información financiera'!M73/'Información financiera'!L73</f>
        <v>#DIV/0!</v>
      </c>
      <c r="H122" s="76" t="e">
        <f>+'Información financiera'!H73/'Información financiera'!J73</f>
        <v>#DIV/0!</v>
      </c>
      <c r="I122" s="76" t="e">
        <f>+'Información financiera'!I73/'Información financiera'!K73</f>
        <v>#DIV/0!</v>
      </c>
      <c r="J122" s="77">
        <f>+'Información financiera'!H73-'Información financiera'!J73</f>
        <v>0</v>
      </c>
      <c r="K122" s="75" t="e">
        <f>+'Información financiera'!P73/'Información financiera'!O73</f>
        <v>#DIV/0!</v>
      </c>
      <c r="L122" s="75" t="e">
        <f>+'Información financiera'!Q73/'Información financiera'!O73</f>
        <v>#DIV/0!</v>
      </c>
      <c r="M122" s="75" t="e">
        <f>+'Información financiera'!R73/'Información financiera'!O73</f>
        <v>#DIV/0!</v>
      </c>
      <c r="N122" s="91" t="e">
        <f>+'Información financiera'!Y73/'Información financiera'!K73</f>
        <v>#DIV/0!</v>
      </c>
    </row>
    <row r="123" spans="1:14" thickBot="1" x14ac:dyDescent="0.25">
      <c r="A123" s="213"/>
      <c r="B123" s="207"/>
      <c r="C123" s="210"/>
      <c r="D123" s="207"/>
      <c r="E123" s="204"/>
      <c r="F123" s="80" t="s">
        <v>12</v>
      </c>
      <c r="G123" s="81" t="e">
        <f t="shared" ref="G123:N123" si="48">+G122-G120</f>
        <v>#DIV/0!</v>
      </c>
      <c r="H123" s="82" t="e">
        <f t="shared" si="48"/>
        <v>#DIV/0!</v>
      </c>
      <c r="I123" s="82" t="e">
        <f t="shared" si="48"/>
        <v>#DIV/0!</v>
      </c>
      <c r="J123" s="83">
        <f t="shared" si="48"/>
        <v>0</v>
      </c>
      <c r="K123" s="84" t="e">
        <f t="shared" si="48"/>
        <v>#DIV/0!</v>
      </c>
      <c r="L123" s="84" t="e">
        <f t="shared" si="48"/>
        <v>#DIV/0!</v>
      </c>
      <c r="M123" s="84" t="e">
        <f t="shared" si="48"/>
        <v>#DIV/0!</v>
      </c>
      <c r="N123" s="92" t="e">
        <f t="shared" si="48"/>
        <v>#DIV/0!</v>
      </c>
    </row>
    <row r="124" spans="1:14" ht="14.25" x14ac:dyDescent="0.2">
      <c r="A124" s="211">
        <v>14</v>
      </c>
      <c r="B124" s="205">
        <f>+VLOOKUP($A124,'Información financiera'!$A$9:$F$104,2,FALSE)</f>
        <v>0</v>
      </c>
      <c r="C124" s="208">
        <f>+VLOOKUP($A124,'Información financiera'!$A$9:$E$104,3,FALSE)</f>
        <v>0</v>
      </c>
      <c r="D124" s="97">
        <f>+VLOOKUP($A124,'Información financiera'!$A$9:$E$108,4,FALSE)</f>
        <v>0</v>
      </c>
      <c r="E124" s="202">
        <f>+VLOOKUP($A124,'Información financiera'!$A$9:$E$108,5,FALSE)</f>
        <v>0</v>
      </c>
      <c r="F124" s="49">
        <v>45473</v>
      </c>
      <c r="G124" s="50" t="e">
        <f>+'Información financiera'!M74/'Información financiera'!L74</f>
        <v>#DIV/0!</v>
      </c>
      <c r="H124" s="51" t="e">
        <f>+'Información financiera'!H74/'Información financiera'!J74</f>
        <v>#DIV/0!</v>
      </c>
      <c r="I124" s="51" t="e">
        <f>+'Información financiera'!I74/'Información financiera'!K74</f>
        <v>#DIV/0!</v>
      </c>
      <c r="J124" s="52">
        <f>+'Información financiera'!H74-'Información financiera'!J74</f>
        <v>0</v>
      </c>
      <c r="K124" s="50" t="e">
        <f>+'Información financiera'!P74/'Información financiera'!O74</f>
        <v>#DIV/0!</v>
      </c>
      <c r="L124" s="50" t="e">
        <f>+'Información financiera'!Q74/'Información financiera'!O74</f>
        <v>#DIV/0!</v>
      </c>
      <c r="M124" s="50" t="e">
        <f>+'Información financiera'!R74/'Información financiera'!O74</f>
        <v>#DIV/0!</v>
      </c>
      <c r="N124" s="95" t="e">
        <f>+'Información financiera'!Y74/'Información financiera'!K74</f>
        <v>#DIV/0!</v>
      </c>
    </row>
    <row r="125" spans="1:14" ht="14.25" x14ac:dyDescent="0.2">
      <c r="A125" s="212"/>
      <c r="B125" s="206"/>
      <c r="C125" s="209"/>
      <c r="D125" s="206"/>
      <c r="E125" s="203"/>
      <c r="F125" s="57">
        <v>45565</v>
      </c>
      <c r="G125" s="62" t="e">
        <f>+'Información financiera'!M75/'Información financiera'!L75</f>
        <v>#DIV/0!</v>
      </c>
      <c r="H125" s="71" t="e">
        <f>+'Información financiera'!H75/'Información financiera'!J75</f>
        <v>#DIV/0!</v>
      </c>
      <c r="I125" s="71" t="e">
        <f>+'Información financiera'!I75/'Información financiera'!K75</f>
        <v>#DIV/0!</v>
      </c>
      <c r="J125" s="72">
        <f>+'Información financiera'!H75-'Información financiera'!J75</f>
        <v>0</v>
      </c>
      <c r="K125" s="62" t="e">
        <f>+'Información financiera'!P75/'Información financiera'!O75</f>
        <v>#DIV/0!</v>
      </c>
      <c r="L125" s="62" t="e">
        <f>+'Información financiera'!Q75/'Información financiera'!O75</f>
        <v>#DIV/0!</v>
      </c>
      <c r="M125" s="62" t="e">
        <f>+'Información financiera'!R75/'Información financiera'!O75</f>
        <v>#DIV/0!</v>
      </c>
      <c r="N125" s="89" t="e">
        <f>+'Información financiera'!Y75/'Información financiera'!K75</f>
        <v>#DIV/0!</v>
      </c>
    </row>
    <row r="126" spans="1:14" ht="14.25" x14ac:dyDescent="0.2">
      <c r="A126" s="212"/>
      <c r="B126" s="206"/>
      <c r="C126" s="209"/>
      <c r="D126" s="206"/>
      <c r="E126" s="203"/>
      <c r="F126" s="64" t="s">
        <v>12</v>
      </c>
      <c r="G126" s="65" t="e">
        <f t="shared" ref="G126:N126" si="49">+G125-G124</f>
        <v>#DIV/0!</v>
      </c>
      <c r="H126" s="66" t="e">
        <f t="shared" si="49"/>
        <v>#DIV/0!</v>
      </c>
      <c r="I126" s="66" t="e">
        <f t="shared" si="49"/>
        <v>#DIV/0!</v>
      </c>
      <c r="J126" s="67">
        <f t="shared" si="49"/>
        <v>0</v>
      </c>
      <c r="K126" s="68" t="e">
        <f t="shared" si="49"/>
        <v>#DIV/0!</v>
      </c>
      <c r="L126" s="68" t="e">
        <f t="shared" si="49"/>
        <v>#DIV/0!</v>
      </c>
      <c r="M126" s="68" t="e">
        <f t="shared" si="49"/>
        <v>#DIV/0!</v>
      </c>
      <c r="N126" s="90" t="e">
        <f t="shared" si="49"/>
        <v>#DIV/0!</v>
      </c>
    </row>
    <row r="127" spans="1:14" ht="14.25" x14ac:dyDescent="0.2">
      <c r="A127" s="212"/>
      <c r="B127" s="206"/>
      <c r="C127" s="209"/>
      <c r="D127" s="206"/>
      <c r="E127" s="203"/>
      <c r="F127" s="57">
        <v>45657</v>
      </c>
      <c r="G127" s="62" t="e">
        <f>+'Información financiera'!M76/'Información financiera'!L76</f>
        <v>#DIV/0!</v>
      </c>
      <c r="H127" s="71" t="e">
        <f>+'Información financiera'!H76/'Información financiera'!J76</f>
        <v>#DIV/0!</v>
      </c>
      <c r="I127" s="71" t="e">
        <f>+'Información financiera'!I76/'Información financiera'!K76</f>
        <v>#DIV/0!</v>
      </c>
      <c r="J127" s="72">
        <f>+'Información financiera'!H76-'Información financiera'!J76</f>
        <v>0</v>
      </c>
      <c r="K127" s="62" t="e">
        <f>+'Información financiera'!P76/'Información financiera'!O76</f>
        <v>#DIV/0!</v>
      </c>
      <c r="L127" s="62" t="e">
        <f>+'Información financiera'!Q76/'Información financiera'!O76</f>
        <v>#DIV/0!</v>
      </c>
      <c r="M127" s="62" t="e">
        <f>+'Información financiera'!R76/'Información financiera'!O76</f>
        <v>#DIV/0!</v>
      </c>
      <c r="N127" s="89" t="e">
        <f>+'Información financiera'!Y76/'Información financiera'!K76</f>
        <v>#DIV/0!</v>
      </c>
    </row>
    <row r="128" spans="1:14" ht="14.25" x14ac:dyDescent="0.2">
      <c r="A128" s="212"/>
      <c r="B128" s="206"/>
      <c r="C128" s="209"/>
      <c r="D128" s="206"/>
      <c r="E128" s="203"/>
      <c r="F128" s="64" t="s">
        <v>12</v>
      </c>
      <c r="G128" s="65" t="e">
        <f t="shared" ref="G128:N128" si="50">+G127-G125</f>
        <v>#DIV/0!</v>
      </c>
      <c r="H128" s="66" t="e">
        <f t="shared" si="50"/>
        <v>#DIV/0!</v>
      </c>
      <c r="I128" s="66" t="e">
        <f t="shared" si="50"/>
        <v>#DIV/0!</v>
      </c>
      <c r="J128" s="67">
        <f t="shared" si="50"/>
        <v>0</v>
      </c>
      <c r="K128" s="68" t="e">
        <f t="shared" si="50"/>
        <v>#DIV/0!</v>
      </c>
      <c r="L128" s="68" t="e">
        <f t="shared" si="50"/>
        <v>#DIV/0!</v>
      </c>
      <c r="M128" s="68" t="e">
        <f t="shared" si="50"/>
        <v>#DIV/0!</v>
      </c>
      <c r="N128" s="90" t="e">
        <f t="shared" si="50"/>
        <v>#DIV/0!</v>
      </c>
    </row>
    <row r="129" spans="1:14" ht="14.25" x14ac:dyDescent="0.2">
      <c r="A129" s="212"/>
      <c r="B129" s="206"/>
      <c r="C129" s="209"/>
      <c r="D129" s="206"/>
      <c r="E129" s="203"/>
      <c r="F129" s="57">
        <v>45747</v>
      </c>
      <c r="G129" s="62" t="e">
        <f>+'Información financiera'!M77/'Información financiera'!L77</f>
        <v>#DIV/0!</v>
      </c>
      <c r="H129" s="71" t="e">
        <f>+'Información financiera'!H77/'Información financiera'!J77</f>
        <v>#DIV/0!</v>
      </c>
      <c r="I129" s="71" t="e">
        <f>+'Información financiera'!I77/'Información financiera'!K77</f>
        <v>#DIV/0!</v>
      </c>
      <c r="J129" s="72">
        <f>+'Información financiera'!H77-'Información financiera'!J77</f>
        <v>0</v>
      </c>
      <c r="K129" s="62" t="e">
        <f>+'Información financiera'!P77/'Información financiera'!O77</f>
        <v>#DIV/0!</v>
      </c>
      <c r="L129" s="62" t="e">
        <f>+'Información financiera'!Q77/'Información financiera'!O77</f>
        <v>#DIV/0!</v>
      </c>
      <c r="M129" s="62" t="e">
        <f>+'Información financiera'!R77/'Información financiera'!O77</f>
        <v>#DIV/0!</v>
      </c>
      <c r="N129" s="89" t="e">
        <f>+'Información financiera'!Y77/'Información financiera'!K77</f>
        <v>#DIV/0!</v>
      </c>
    </row>
    <row r="130" spans="1:14" ht="14.25" x14ac:dyDescent="0.2">
      <c r="A130" s="212"/>
      <c r="B130" s="206"/>
      <c r="C130" s="209"/>
      <c r="D130" s="206"/>
      <c r="E130" s="203"/>
      <c r="F130" s="64" t="s">
        <v>12</v>
      </c>
      <c r="G130" s="65" t="e">
        <f t="shared" ref="G130:N130" si="51">+G129-G127</f>
        <v>#DIV/0!</v>
      </c>
      <c r="H130" s="66" t="e">
        <f t="shared" si="51"/>
        <v>#DIV/0!</v>
      </c>
      <c r="I130" s="66" t="e">
        <f t="shared" si="51"/>
        <v>#DIV/0!</v>
      </c>
      <c r="J130" s="67">
        <f t="shared" si="51"/>
        <v>0</v>
      </c>
      <c r="K130" s="68" t="e">
        <f t="shared" si="51"/>
        <v>#DIV/0!</v>
      </c>
      <c r="L130" s="68" t="e">
        <f t="shared" si="51"/>
        <v>#DIV/0!</v>
      </c>
      <c r="M130" s="68" t="e">
        <f t="shared" si="51"/>
        <v>#DIV/0!</v>
      </c>
      <c r="N130" s="90" t="e">
        <f t="shared" si="51"/>
        <v>#DIV/0!</v>
      </c>
    </row>
    <row r="131" spans="1:14" ht="14.25" x14ac:dyDescent="0.2">
      <c r="A131" s="212"/>
      <c r="B131" s="206"/>
      <c r="C131" s="209"/>
      <c r="D131" s="206"/>
      <c r="E131" s="203"/>
      <c r="F131" s="57">
        <v>45838</v>
      </c>
      <c r="G131" s="75" t="e">
        <f>+'Información financiera'!M78/'Información financiera'!L78</f>
        <v>#DIV/0!</v>
      </c>
      <c r="H131" s="76" t="e">
        <f>+'Información financiera'!H78/'Información financiera'!J78</f>
        <v>#DIV/0!</v>
      </c>
      <c r="I131" s="76" t="e">
        <f>+'Información financiera'!I78/'Información financiera'!K78</f>
        <v>#DIV/0!</v>
      </c>
      <c r="J131" s="77">
        <f>+'Información financiera'!H78-'Información financiera'!J78</f>
        <v>0</v>
      </c>
      <c r="K131" s="75" t="e">
        <f>+'Información financiera'!P78/'Información financiera'!O78</f>
        <v>#DIV/0!</v>
      </c>
      <c r="L131" s="75" t="e">
        <f>+'Información financiera'!Q78/'Información financiera'!O78</f>
        <v>#DIV/0!</v>
      </c>
      <c r="M131" s="75" t="e">
        <f>+'Información financiera'!R78/'Información financiera'!O78</f>
        <v>#DIV/0!</v>
      </c>
      <c r="N131" s="91" t="e">
        <f>+'Información financiera'!Y78/'Información financiera'!K78</f>
        <v>#DIV/0!</v>
      </c>
    </row>
    <row r="132" spans="1:14" thickBot="1" x14ac:dyDescent="0.25">
      <c r="A132" s="213"/>
      <c r="B132" s="207"/>
      <c r="C132" s="210"/>
      <c r="D132" s="207"/>
      <c r="E132" s="204"/>
      <c r="F132" s="80" t="s">
        <v>12</v>
      </c>
      <c r="G132" s="81" t="e">
        <f t="shared" ref="G132:N132" si="52">+G131-G129</f>
        <v>#DIV/0!</v>
      </c>
      <c r="H132" s="82" t="e">
        <f t="shared" si="52"/>
        <v>#DIV/0!</v>
      </c>
      <c r="I132" s="82" t="e">
        <f t="shared" si="52"/>
        <v>#DIV/0!</v>
      </c>
      <c r="J132" s="83">
        <f t="shared" si="52"/>
        <v>0</v>
      </c>
      <c r="K132" s="84" t="e">
        <f t="shared" si="52"/>
        <v>#DIV/0!</v>
      </c>
      <c r="L132" s="84" t="e">
        <f t="shared" si="52"/>
        <v>#DIV/0!</v>
      </c>
      <c r="M132" s="84" t="e">
        <f t="shared" si="52"/>
        <v>#DIV/0!</v>
      </c>
      <c r="N132" s="92" t="e">
        <f t="shared" si="52"/>
        <v>#DIV/0!</v>
      </c>
    </row>
    <row r="133" spans="1:14" ht="14.25" x14ac:dyDescent="0.2">
      <c r="A133" s="211">
        <v>15</v>
      </c>
      <c r="B133" s="205">
        <f>+VLOOKUP($A133,'Información financiera'!$A$9:$F$104,2,FALSE)</f>
        <v>0</v>
      </c>
      <c r="C133" s="208">
        <f>+VLOOKUP($A133,'Información financiera'!$A$9:$E$104,3,FALSE)</f>
        <v>0</v>
      </c>
      <c r="D133" s="205">
        <f>+VLOOKUP($A133,'Información financiera'!$A$9:$E$108,4,FALSE)</f>
        <v>0</v>
      </c>
      <c r="E133" s="202">
        <f>+VLOOKUP($A133,'Información financiera'!$A$9:$E$108,5,FALSE)</f>
        <v>0</v>
      </c>
      <c r="F133" s="49">
        <v>45473</v>
      </c>
      <c r="G133" s="50" t="e">
        <f>+'Información financiera'!M79/'Información financiera'!L79</f>
        <v>#DIV/0!</v>
      </c>
      <c r="H133" s="51" t="e">
        <f>+'Información financiera'!H79/'Información financiera'!J79</f>
        <v>#DIV/0!</v>
      </c>
      <c r="I133" s="51" t="e">
        <f>+'Información financiera'!I79/'Información financiera'!K79</f>
        <v>#DIV/0!</v>
      </c>
      <c r="J133" s="52">
        <f>+'Información financiera'!H79-'Información financiera'!J79</f>
        <v>0</v>
      </c>
      <c r="K133" s="50" t="e">
        <f>+'Información financiera'!P79/'Información financiera'!O79</f>
        <v>#DIV/0!</v>
      </c>
      <c r="L133" s="50" t="e">
        <f>+'Información financiera'!Q79/'Información financiera'!O79</f>
        <v>#DIV/0!</v>
      </c>
      <c r="M133" s="50" t="e">
        <f>+'Información financiera'!R79/'Información financiera'!O79</f>
        <v>#DIV/0!</v>
      </c>
      <c r="N133" s="95" t="e">
        <f>+'Información financiera'!Y79/'Información financiera'!K79</f>
        <v>#DIV/0!</v>
      </c>
    </row>
    <row r="134" spans="1:14" ht="14.25" x14ac:dyDescent="0.2">
      <c r="A134" s="212"/>
      <c r="B134" s="206"/>
      <c r="C134" s="209"/>
      <c r="D134" s="206"/>
      <c r="E134" s="203"/>
      <c r="F134" s="57">
        <v>45565</v>
      </c>
      <c r="G134" s="62" t="e">
        <f>+'Información financiera'!M80/'Información financiera'!L80</f>
        <v>#DIV/0!</v>
      </c>
      <c r="H134" s="71" t="e">
        <f>+'Información financiera'!H80/'Información financiera'!J80</f>
        <v>#DIV/0!</v>
      </c>
      <c r="I134" s="71" t="e">
        <f>+'Información financiera'!I80/'Información financiera'!K80</f>
        <v>#DIV/0!</v>
      </c>
      <c r="J134" s="72">
        <f>+'Información financiera'!H80-'Información financiera'!J80</f>
        <v>0</v>
      </c>
      <c r="K134" s="62" t="e">
        <f>+'Información financiera'!P80/'Información financiera'!O80</f>
        <v>#DIV/0!</v>
      </c>
      <c r="L134" s="62" t="e">
        <f>+'Información financiera'!Q80/'Información financiera'!O80</f>
        <v>#DIV/0!</v>
      </c>
      <c r="M134" s="62" t="e">
        <f>+'Información financiera'!R80/'Información financiera'!O80</f>
        <v>#DIV/0!</v>
      </c>
      <c r="N134" s="89" t="e">
        <f>+'Información financiera'!Y80/'Información financiera'!K80</f>
        <v>#DIV/0!</v>
      </c>
    </row>
    <row r="135" spans="1:14" ht="14.25" x14ac:dyDescent="0.2">
      <c r="A135" s="212"/>
      <c r="B135" s="206"/>
      <c r="C135" s="209"/>
      <c r="D135" s="206"/>
      <c r="E135" s="203"/>
      <c r="F135" s="64" t="s">
        <v>12</v>
      </c>
      <c r="G135" s="65" t="e">
        <f t="shared" ref="G135:N135" si="53">+G134-G133</f>
        <v>#DIV/0!</v>
      </c>
      <c r="H135" s="66" t="e">
        <f t="shared" si="53"/>
        <v>#DIV/0!</v>
      </c>
      <c r="I135" s="66" t="e">
        <f t="shared" si="53"/>
        <v>#DIV/0!</v>
      </c>
      <c r="J135" s="67">
        <f t="shared" si="53"/>
        <v>0</v>
      </c>
      <c r="K135" s="68" t="e">
        <f t="shared" si="53"/>
        <v>#DIV/0!</v>
      </c>
      <c r="L135" s="68" t="e">
        <f t="shared" si="53"/>
        <v>#DIV/0!</v>
      </c>
      <c r="M135" s="68" t="e">
        <f t="shared" si="53"/>
        <v>#DIV/0!</v>
      </c>
      <c r="N135" s="90" t="e">
        <f t="shared" si="53"/>
        <v>#DIV/0!</v>
      </c>
    </row>
    <row r="136" spans="1:14" ht="14.25" x14ac:dyDescent="0.2">
      <c r="A136" s="212"/>
      <c r="B136" s="206"/>
      <c r="C136" s="209"/>
      <c r="D136" s="206"/>
      <c r="E136" s="203"/>
      <c r="F136" s="57">
        <v>45657</v>
      </c>
      <c r="G136" s="62" t="e">
        <f>+'Información financiera'!M81/'Información financiera'!L81</f>
        <v>#DIV/0!</v>
      </c>
      <c r="H136" s="71" t="e">
        <f>+'Información financiera'!H81/'Información financiera'!J81</f>
        <v>#DIV/0!</v>
      </c>
      <c r="I136" s="71" t="e">
        <f>+'Información financiera'!I81/'Información financiera'!K81</f>
        <v>#DIV/0!</v>
      </c>
      <c r="J136" s="72">
        <f>+'Información financiera'!H81-'Información financiera'!J81</f>
        <v>0</v>
      </c>
      <c r="K136" s="62" t="e">
        <f>+'Información financiera'!P81/'Información financiera'!O81</f>
        <v>#DIV/0!</v>
      </c>
      <c r="L136" s="62" t="e">
        <f>+'Información financiera'!Q81/'Información financiera'!O81</f>
        <v>#DIV/0!</v>
      </c>
      <c r="M136" s="62" t="e">
        <f>+'Información financiera'!R81/'Información financiera'!O81</f>
        <v>#DIV/0!</v>
      </c>
      <c r="N136" s="89" t="e">
        <f>+'Información financiera'!Y81/'Información financiera'!K81</f>
        <v>#DIV/0!</v>
      </c>
    </row>
    <row r="137" spans="1:14" ht="14.25" x14ac:dyDescent="0.2">
      <c r="A137" s="212"/>
      <c r="B137" s="206"/>
      <c r="C137" s="209"/>
      <c r="D137" s="206"/>
      <c r="E137" s="203"/>
      <c r="F137" s="64" t="s">
        <v>12</v>
      </c>
      <c r="G137" s="65" t="e">
        <f t="shared" ref="G137:N137" si="54">+G136-G134</f>
        <v>#DIV/0!</v>
      </c>
      <c r="H137" s="66" t="e">
        <f t="shared" si="54"/>
        <v>#DIV/0!</v>
      </c>
      <c r="I137" s="66" t="e">
        <f t="shared" si="54"/>
        <v>#DIV/0!</v>
      </c>
      <c r="J137" s="67">
        <f t="shared" si="54"/>
        <v>0</v>
      </c>
      <c r="K137" s="68" t="e">
        <f t="shared" si="54"/>
        <v>#DIV/0!</v>
      </c>
      <c r="L137" s="68" t="e">
        <f t="shared" si="54"/>
        <v>#DIV/0!</v>
      </c>
      <c r="M137" s="68" t="e">
        <f t="shared" si="54"/>
        <v>#DIV/0!</v>
      </c>
      <c r="N137" s="90" t="e">
        <f t="shared" si="54"/>
        <v>#DIV/0!</v>
      </c>
    </row>
    <row r="138" spans="1:14" ht="14.25" x14ac:dyDescent="0.2">
      <c r="A138" s="212"/>
      <c r="B138" s="206"/>
      <c r="C138" s="209"/>
      <c r="D138" s="206"/>
      <c r="E138" s="203"/>
      <c r="F138" s="57">
        <v>45747</v>
      </c>
      <c r="G138" s="62" t="e">
        <f>+'Información financiera'!M82/'Información financiera'!L82</f>
        <v>#DIV/0!</v>
      </c>
      <c r="H138" s="71" t="e">
        <f>+'Información financiera'!H82/'Información financiera'!J82</f>
        <v>#DIV/0!</v>
      </c>
      <c r="I138" s="71" t="e">
        <f>+'Información financiera'!I82/'Información financiera'!K82</f>
        <v>#DIV/0!</v>
      </c>
      <c r="J138" s="72">
        <f>+'Información financiera'!H82-'Información financiera'!J82</f>
        <v>0</v>
      </c>
      <c r="K138" s="62" t="e">
        <f>+'Información financiera'!P82/'Información financiera'!O82</f>
        <v>#DIV/0!</v>
      </c>
      <c r="L138" s="62" t="e">
        <f>+'Información financiera'!Q82/'Información financiera'!O82</f>
        <v>#DIV/0!</v>
      </c>
      <c r="M138" s="62" t="e">
        <f>+'Información financiera'!R82/'Información financiera'!O82</f>
        <v>#DIV/0!</v>
      </c>
      <c r="N138" s="89" t="e">
        <f>+'Información financiera'!Y82/'Información financiera'!K82</f>
        <v>#DIV/0!</v>
      </c>
    </row>
    <row r="139" spans="1:14" ht="14.25" x14ac:dyDescent="0.2">
      <c r="A139" s="212"/>
      <c r="B139" s="206"/>
      <c r="C139" s="209"/>
      <c r="D139" s="206"/>
      <c r="E139" s="203"/>
      <c r="F139" s="64" t="s">
        <v>12</v>
      </c>
      <c r="G139" s="65" t="e">
        <f t="shared" ref="G139:N139" si="55">+G138-G136</f>
        <v>#DIV/0!</v>
      </c>
      <c r="H139" s="66" t="e">
        <f t="shared" si="55"/>
        <v>#DIV/0!</v>
      </c>
      <c r="I139" s="66" t="e">
        <f t="shared" si="55"/>
        <v>#DIV/0!</v>
      </c>
      <c r="J139" s="67">
        <f t="shared" si="55"/>
        <v>0</v>
      </c>
      <c r="K139" s="68" t="e">
        <f t="shared" si="55"/>
        <v>#DIV/0!</v>
      </c>
      <c r="L139" s="68" t="e">
        <f t="shared" si="55"/>
        <v>#DIV/0!</v>
      </c>
      <c r="M139" s="68" t="e">
        <f t="shared" si="55"/>
        <v>#DIV/0!</v>
      </c>
      <c r="N139" s="90" t="e">
        <f t="shared" si="55"/>
        <v>#DIV/0!</v>
      </c>
    </row>
    <row r="140" spans="1:14" ht="14.25" x14ac:dyDescent="0.2">
      <c r="A140" s="212"/>
      <c r="B140" s="206"/>
      <c r="C140" s="209"/>
      <c r="D140" s="206"/>
      <c r="E140" s="203"/>
      <c r="F140" s="57">
        <v>45838</v>
      </c>
      <c r="G140" s="75" t="e">
        <f>+'Información financiera'!M83/'Información financiera'!L83</f>
        <v>#DIV/0!</v>
      </c>
      <c r="H140" s="76" t="e">
        <f>+'Información financiera'!H83/'Información financiera'!J83</f>
        <v>#DIV/0!</v>
      </c>
      <c r="I140" s="76" t="e">
        <f>+'Información financiera'!I83/'Información financiera'!K83</f>
        <v>#DIV/0!</v>
      </c>
      <c r="J140" s="77">
        <f>+'Información financiera'!H83-'Información financiera'!J83</f>
        <v>0</v>
      </c>
      <c r="K140" s="75" t="e">
        <f>+'Información financiera'!P83/'Información financiera'!O83</f>
        <v>#DIV/0!</v>
      </c>
      <c r="L140" s="75" t="e">
        <f>+'Información financiera'!Q83/'Información financiera'!O83</f>
        <v>#DIV/0!</v>
      </c>
      <c r="M140" s="75" t="e">
        <f>+'Información financiera'!R83/'Información financiera'!O83</f>
        <v>#DIV/0!</v>
      </c>
      <c r="N140" s="91" t="e">
        <f>+'Información financiera'!Y83/'Información financiera'!K83</f>
        <v>#DIV/0!</v>
      </c>
    </row>
    <row r="141" spans="1:14" thickBot="1" x14ac:dyDescent="0.25">
      <c r="A141" s="213"/>
      <c r="B141" s="207"/>
      <c r="C141" s="210"/>
      <c r="D141" s="207"/>
      <c r="E141" s="204"/>
      <c r="F141" s="80" t="s">
        <v>12</v>
      </c>
      <c r="G141" s="81" t="e">
        <f t="shared" ref="G141:N141" si="56">+G140-G138</f>
        <v>#DIV/0!</v>
      </c>
      <c r="H141" s="82" t="e">
        <f t="shared" si="56"/>
        <v>#DIV/0!</v>
      </c>
      <c r="I141" s="82" t="e">
        <f t="shared" si="56"/>
        <v>#DIV/0!</v>
      </c>
      <c r="J141" s="83">
        <f t="shared" si="56"/>
        <v>0</v>
      </c>
      <c r="K141" s="84" t="e">
        <f t="shared" si="56"/>
        <v>#DIV/0!</v>
      </c>
      <c r="L141" s="84" t="e">
        <f t="shared" si="56"/>
        <v>#DIV/0!</v>
      </c>
      <c r="M141" s="84" t="e">
        <f t="shared" si="56"/>
        <v>#DIV/0!</v>
      </c>
      <c r="N141" s="92" t="e">
        <f t="shared" si="56"/>
        <v>#DIV/0!</v>
      </c>
    </row>
    <row r="142" spans="1:14" ht="14.25" x14ac:dyDescent="0.2">
      <c r="A142" s="211">
        <v>16</v>
      </c>
      <c r="B142" s="205">
        <f>+VLOOKUP($A142,'Información financiera'!$A$9:$F$104,2,FALSE)</f>
        <v>0</v>
      </c>
      <c r="C142" s="208">
        <f>+VLOOKUP($A142,'Información financiera'!$A$9:$E$104,3,FALSE)</f>
        <v>0</v>
      </c>
      <c r="D142" s="205">
        <f>+VLOOKUP($A142,'Información financiera'!$A$9:$E$108,4,FALSE)</f>
        <v>0</v>
      </c>
      <c r="E142" s="202">
        <f>+VLOOKUP($A142,'Información financiera'!$A$9:$E$108,5,FALSE)</f>
        <v>0</v>
      </c>
      <c r="F142" s="49">
        <v>45473</v>
      </c>
      <c r="G142" s="50" t="e">
        <f>+'Información financiera'!M84/'Información financiera'!L84</f>
        <v>#DIV/0!</v>
      </c>
      <c r="H142" s="51" t="e">
        <f>+'Información financiera'!H84/'Información financiera'!J84</f>
        <v>#DIV/0!</v>
      </c>
      <c r="I142" s="51" t="e">
        <f>+'Información financiera'!I84/'Información financiera'!K84</f>
        <v>#DIV/0!</v>
      </c>
      <c r="J142" s="52">
        <f>+'Información financiera'!H84-'Información financiera'!J84</f>
        <v>0</v>
      </c>
      <c r="K142" s="50" t="e">
        <f>+'Información financiera'!P84/'Información financiera'!O84</f>
        <v>#DIV/0!</v>
      </c>
      <c r="L142" s="50" t="e">
        <f>+'Información financiera'!Q84/'Información financiera'!O84</f>
        <v>#DIV/0!</v>
      </c>
      <c r="M142" s="50" t="e">
        <f>+'Información financiera'!R84/'Información financiera'!O84</f>
        <v>#DIV/0!</v>
      </c>
      <c r="N142" s="95" t="e">
        <f>+'Información financiera'!Y84/'Información financiera'!K84</f>
        <v>#DIV/0!</v>
      </c>
    </row>
    <row r="143" spans="1:14" ht="14.25" x14ac:dyDescent="0.2">
      <c r="A143" s="212"/>
      <c r="B143" s="206"/>
      <c r="C143" s="209"/>
      <c r="D143" s="206"/>
      <c r="E143" s="203"/>
      <c r="F143" s="57">
        <v>45565</v>
      </c>
      <c r="G143" s="62" t="e">
        <f>+'Información financiera'!M85/'Información financiera'!L85</f>
        <v>#DIV/0!</v>
      </c>
      <c r="H143" s="71" t="e">
        <f>+'Información financiera'!H85/'Información financiera'!J85</f>
        <v>#DIV/0!</v>
      </c>
      <c r="I143" s="71" t="e">
        <f>+'Información financiera'!I85/'Información financiera'!K85</f>
        <v>#DIV/0!</v>
      </c>
      <c r="J143" s="72">
        <f>+'Información financiera'!H85-'Información financiera'!J85</f>
        <v>0</v>
      </c>
      <c r="K143" s="62" t="e">
        <f>+'Información financiera'!P85/'Información financiera'!O85</f>
        <v>#DIV/0!</v>
      </c>
      <c r="L143" s="62" t="e">
        <f>+'Información financiera'!Q85/'Información financiera'!O85</f>
        <v>#DIV/0!</v>
      </c>
      <c r="M143" s="62" t="e">
        <f>+'Información financiera'!R85/'Información financiera'!O85</f>
        <v>#DIV/0!</v>
      </c>
      <c r="N143" s="89" t="e">
        <f>+'Información financiera'!Y85/'Información financiera'!K85</f>
        <v>#DIV/0!</v>
      </c>
    </row>
    <row r="144" spans="1:14" ht="14.25" x14ac:dyDescent="0.2">
      <c r="A144" s="212"/>
      <c r="B144" s="206"/>
      <c r="C144" s="209"/>
      <c r="D144" s="206"/>
      <c r="E144" s="203"/>
      <c r="F144" s="64" t="s">
        <v>12</v>
      </c>
      <c r="G144" s="65" t="e">
        <f t="shared" ref="G144:N144" si="57">+G143-G142</f>
        <v>#DIV/0!</v>
      </c>
      <c r="H144" s="66" t="e">
        <f t="shared" si="57"/>
        <v>#DIV/0!</v>
      </c>
      <c r="I144" s="66" t="e">
        <f t="shared" si="57"/>
        <v>#DIV/0!</v>
      </c>
      <c r="J144" s="67">
        <f t="shared" si="57"/>
        <v>0</v>
      </c>
      <c r="K144" s="68" t="e">
        <f t="shared" si="57"/>
        <v>#DIV/0!</v>
      </c>
      <c r="L144" s="68" t="e">
        <f t="shared" si="57"/>
        <v>#DIV/0!</v>
      </c>
      <c r="M144" s="68" t="e">
        <f t="shared" si="57"/>
        <v>#DIV/0!</v>
      </c>
      <c r="N144" s="90" t="e">
        <f t="shared" si="57"/>
        <v>#DIV/0!</v>
      </c>
    </row>
    <row r="145" spans="1:14" ht="14.25" x14ac:dyDescent="0.2">
      <c r="A145" s="212"/>
      <c r="B145" s="206"/>
      <c r="C145" s="209"/>
      <c r="D145" s="206"/>
      <c r="E145" s="203"/>
      <c r="F145" s="57">
        <v>45657</v>
      </c>
      <c r="G145" s="62" t="e">
        <f>+'Información financiera'!M86/'Información financiera'!L86</f>
        <v>#DIV/0!</v>
      </c>
      <c r="H145" s="71" t="e">
        <f>+'Información financiera'!H86/'Información financiera'!J86</f>
        <v>#DIV/0!</v>
      </c>
      <c r="I145" s="71" t="e">
        <f>+'Información financiera'!I86/'Información financiera'!K86</f>
        <v>#DIV/0!</v>
      </c>
      <c r="J145" s="72">
        <f>+'Información financiera'!H86-'Información financiera'!J86</f>
        <v>0</v>
      </c>
      <c r="K145" s="62" t="e">
        <f>+'Información financiera'!P86/'Información financiera'!O86</f>
        <v>#DIV/0!</v>
      </c>
      <c r="L145" s="62" t="e">
        <f>+'Información financiera'!Q86/'Información financiera'!O86</f>
        <v>#DIV/0!</v>
      </c>
      <c r="M145" s="62" t="e">
        <f>+'Información financiera'!R86/'Información financiera'!O86</f>
        <v>#DIV/0!</v>
      </c>
      <c r="N145" s="89" t="e">
        <f>+'Información financiera'!Y86/'Información financiera'!K86</f>
        <v>#DIV/0!</v>
      </c>
    </row>
    <row r="146" spans="1:14" ht="14.25" x14ac:dyDescent="0.2">
      <c r="A146" s="212"/>
      <c r="B146" s="206"/>
      <c r="C146" s="209"/>
      <c r="D146" s="206"/>
      <c r="E146" s="203"/>
      <c r="F146" s="64" t="s">
        <v>12</v>
      </c>
      <c r="G146" s="65" t="e">
        <f t="shared" ref="G146:N146" si="58">+G145-G143</f>
        <v>#DIV/0!</v>
      </c>
      <c r="H146" s="66" t="e">
        <f t="shared" si="58"/>
        <v>#DIV/0!</v>
      </c>
      <c r="I146" s="66" t="e">
        <f t="shared" si="58"/>
        <v>#DIV/0!</v>
      </c>
      <c r="J146" s="67">
        <f t="shared" si="58"/>
        <v>0</v>
      </c>
      <c r="K146" s="68" t="e">
        <f t="shared" si="58"/>
        <v>#DIV/0!</v>
      </c>
      <c r="L146" s="68" t="e">
        <f t="shared" si="58"/>
        <v>#DIV/0!</v>
      </c>
      <c r="M146" s="68" t="e">
        <f t="shared" si="58"/>
        <v>#DIV/0!</v>
      </c>
      <c r="N146" s="90" t="e">
        <f t="shared" si="58"/>
        <v>#DIV/0!</v>
      </c>
    </row>
    <row r="147" spans="1:14" ht="14.25" x14ac:dyDescent="0.2">
      <c r="A147" s="212"/>
      <c r="B147" s="206"/>
      <c r="C147" s="209"/>
      <c r="D147" s="206"/>
      <c r="E147" s="203"/>
      <c r="F147" s="57">
        <v>45747</v>
      </c>
      <c r="G147" s="62" t="e">
        <f>+'Información financiera'!M87/'Información financiera'!L87</f>
        <v>#DIV/0!</v>
      </c>
      <c r="H147" s="71" t="e">
        <f>+'Información financiera'!H87/'Información financiera'!J87</f>
        <v>#DIV/0!</v>
      </c>
      <c r="I147" s="71" t="e">
        <f>+'Información financiera'!I87/'Información financiera'!K87</f>
        <v>#DIV/0!</v>
      </c>
      <c r="J147" s="72">
        <f>+'Información financiera'!H87-'Información financiera'!J87</f>
        <v>0</v>
      </c>
      <c r="K147" s="62" t="e">
        <f>+'Información financiera'!P87/'Información financiera'!O87</f>
        <v>#DIV/0!</v>
      </c>
      <c r="L147" s="62" t="e">
        <f>+'Información financiera'!Q87/'Información financiera'!O87</f>
        <v>#DIV/0!</v>
      </c>
      <c r="M147" s="62" t="e">
        <f>+'Información financiera'!R87/'Información financiera'!O87</f>
        <v>#DIV/0!</v>
      </c>
      <c r="N147" s="89" t="e">
        <f>+'Información financiera'!Y87/'Información financiera'!K87</f>
        <v>#DIV/0!</v>
      </c>
    </row>
    <row r="148" spans="1:14" ht="14.25" x14ac:dyDescent="0.2">
      <c r="A148" s="212"/>
      <c r="B148" s="206"/>
      <c r="C148" s="209"/>
      <c r="D148" s="206"/>
      <c r="E148" s="203"/>
      <c r="F148" s="64" t="s">
        <v>12</v>
      </c>
      <c r="G148" s="65" t="e">
        <f t="shared" ref="G148:N148" si="59">+G147-G145</f>
        <v>#DIV/0!</v>
      </c>
      <c r="H148" s="66" t="e">
        <f t="shared" si="59"/>
        <v>#DIV/0!</v>
      </c>
      <c r="I148" s="66" t="e">
        <f t="shared" si="59"/>
        <v>#DIV/0!</v>
      </c>
      <c r="J148" s="67">
        <f t="shared" si="59"/>
        <v>0</v>
      </c>
      <c r="K148" s="68" t="e">
        <f t="shared" si="59"/>
        <v>#DIV/0!</v>
      </c>
      <c r="L148" s="68" t="e">
        <f t="shared" si="59"/>
        <v>#DIV/0!</v>
      </c>
      <c r="M148" s="68" t="e">
        <f t="shared" si="59"/>
        <v>#DIV/0!</v>
      </c>
      <c r="N148" s="90" t="e">
        <f t="shared" si="59"/>
        <v>#DIV/0!</v>
      </c>
    </row>
    <row r="149" spans="1:14" ht="14.25" x14ac:dyDescent="0.2">
      <c r="A149" s="212"/>
      <c r="B149" s="206"/>
      <c r="C149" s="209"/>
      <c r="D149" s="206"/>
      <c r="E149" s="203"/>
      <c r="F149" s="57">
        <v>45838</v>
      </c>
      <c r="G149" s="75" t="e">
        <f>+'Información financiera'!M88/'Información financiera'!L88</f>
        <v>#DIV/0!</v>
      </c>
      <c r="H149" s="76" t="e">
        <f>+'Información financiera'!H88/'Información financiera'!J88</f>
        <v>#DIV/0!</v>
      </c>
      <c r="I149" s="76" t="e">
        <f>+'Información financiera'!I88/'Información financiera'!K88</f>
        <v>#DIV/0!</v>
      </c>
      <c r="J149" s="77">
        <f>+'Información financiera'!H88-'Información financiera'!J88</f>
        <v>0</v>
      </c>
      <c r="K149" s="75" t="e">
        <f>+'Información financiera'!P88/'Información financiera'!O88</f>
        <v>#DIV/0!</v>
      </c>
      <c r="L149" s="75" t="e">
        <f>+'Información financiera'!Q88/'Información financiera'!O88</f>
        <v>#DIV/0!</v>
      </c>
      <c r="M149" s="75" t="e">
        <f>+'Información financiera'!R78/'Información financiera'!O88</f>
        <v>#DIV/0!</v>
      </c>
      <c r="N149" s="91" t="e">
        <f>+'Información financiera'!Y78/'Información financiera'!K88</f>
        <v>#DIV/0!</v>
      </c>
    </row>
    <row r="150" spans="1:14" thickBot="1" x14ac:dyDescent="0.25">
      <c r="A150" s="213"/>
      <c r="B150" s="207"/>
      <c r="C150" s="210"/>
      <c r="D150" s="207"/>
      <c r="E150" s="204"/>
      <c r="F150" s="80" t="s">
        <v>12</v>
      </c>
      <c r="G150" s="81" t="e">
        <f t="shared" ref="G150:N150" si="60">+G149-G147</f>
        <v>#DIV/0!</v>
      </c>
      <c r="H150" s="82" t="e">
        <f t="shared" si="60"/>
        <v>#DIV/0!</v>
      </c>
      <c r="I150" s="82" t="e">
        <f t="shared" si="60"/>
        <v>#DIV/0!</v>
      </c>
      <c r="J150" s="83">
        <f t="shared" si="60"/>
        <v>0</v>
      </c>
      <c r="K150" s="84" t="e">
        <f t="shared" si="60"/>
        <v>#DIV/0!</v>
      </c>
      <c r="L150" s="84" t="e">
        <f t="shared" si="60"/>
        <v>#DIV/0!</v>
      </c>
      <c r="M150" s="84" t="e">
        <f t="shared" si="60"/>
        <v>#DIV/0!</v>
      </c>
      <c r="N150" s="92" t="e">
        <f t="shared" si="60"/>
        <v>#DIV/0!</v>
      </c>
    </row>
    <row r="151" spans="1:14" ht="14.25" x14ac:dyDescent="0.2">
      <c r="A151" s="211">
        <v>17</v>
      </c>
      <c r="B151" s="205">
        <f>+VLOOKUP($A151,'Información financiera'!$A$9:$F$104,2,FALSE)</f>
        <v>0</v>
      </c>
      <c r="C151" s="208">
        <f>+VLOOKUP($A151,'Información financiera'!$A$9:$E$104,3,FALSE)</f>
        <v>0</v>
      </c>
      <c r="D151" s="205">
        <f>+VLOOKUP($A151,'Información financiera'!$A$9:$E$108,4,FALSE)</f>
        <v>0</v>
      </c>
      <c r="E151" s="202">
        <f>+VLOOKUP($A151,'Información financiera'!$A$9:$E$108,5,FALSE)</f>
        <v>0</v>
      </c>
      <c r="F151" s="49">
        <v>45473</v>
      </c>
      <c r="G151" s="50" t="e">
        <f>+'Información financiera'!M89/'Información financiera'!L89</f>
        <v>#DIV/0!</v>
      </c>
      <c r="H151" s="51" t="e">
        <f>+'Información financiera'!H89/'Información financiera'!J89</f>
        <v>#DIV/0!</v>
      </c>
      <c r="I151" s="51" t="e">
        <f>+'Información financiera'!I89/'Información financiera'!K89</f>
        <v>#DIV/0!</v>
      </c>
      <c r="J151" s="52">
        <f>+'Información financiera'!H89-'Información financiera'!J89</f>
        <v>0</v>
      </c>
      <c r="K151" s="50" t="e">
        <f>+'Información financiera'!P89/'Información financiera'!O89</f>
        <v>#DIV/0!</v>
      </c>
      <c r="L151" s="50" t="e">
        <f>+'Información financiera'!Q89/'Información financiera'!O89</f>
        <v>#DIV/0!</v>
      </c>
      <c r="M151" s="50" t="e">
        <f>+'Información financiera'!R79/'Información financiera'!O89</f>
        <v>#DIV/0!</v>
      </c>
      <c r="N151" s="95" t="e">
        <f>+'Información financiera'!Y79/'Información financiera'!K89</f>
        <v>#DIV/0!</v>
      </c>
    </row>
    <row r="152" spans="1:14" ht="14.25" x14ac:dyDescent="0.2">
      <c r="A152" s="212"/>
      <c r="B152" s="206"/>
      <c r="C152" s="209"/>
      <c r="D152" s="206"/>
      <c r="E152" s="203"/>
      <c r="F152" s="57">
        <v>45565</v>
      </c>
      <c r="G152" s="62" t="e">
        <f>+'Información financiera'!M90/'Información financiera'!L90</f>
        <v>#DIV/0!</v>
      </c>
      <c r="H152" s="71" t="e">
        <f>+'Información financiera'!H90/'Información financiera'!J90</f>
        <v>#DIV/0!</v>
      </c>
      <c r="I152" s="71" t="e">
        <f>+'Información financiera'!I90/'Información financiera'!K90</f>
        <v>#DIV/0!</v>
      </c>
      <c r="J152" s="72">
        <f>+'Información financiera'!H90-'Información financiera'!J90</f>
        <v>0</v>
      </c>
      <c r="K152" s="62" t="e">
        <f>+'Información financiera'!P90/'Información financiera'!O90</f>
        <v>#DIV/0!</v>
      </c>
      <c r="L152" s="62" t="e">
        <f>+'Información financiera'!Q90/'Información financiera'!O90</f>
        <v>#DIV/0!</v>
      </c>
      <c r="M152" s="62" t="e">
        <f>+'Información financiera'!R90/'Información financiera'!O90</f>
        <v>#DIV/0!</v>
      </c>
      <c r="N152" s="89" t="e">
        <f>+'Información financiera'!Y90/'Información financiera'!K90</f>
        <v>#DIV/0!</v>
      </c>
    </row>
    <row r="153" spans="1:14" ht="14.25" x14ac:dyDescent="0.2">
      <c r="A153" s="212"/>
      <c r="B153" s="206"/>
      <c r="C153" s="209"/>
      <c r="D153" s="206"/>
      <c r="E153" s="203"/>
      <c r="F153" s="64" t="s">
        <v>12</v>
      </c>
      <c r="G153" s="65" t="e">
        <f t="shared" ref="G153:N153" si="61">+G152-G151</f>
        <v>#DIV/0!</v>
      </c>
      <c r="H153" s="66" t="e">
        <f t="shared" si="61"/>
        <v>#DIV/0!</v>
      </c>
      <c r="I153" s="66" t="e">
        <f t="shared" si="61"/>
        <v>#DIV/0!</v>
      </c>
      <c r="J153" s="67">
        <f t="shared" si="61"/>
        <v>0</v>
      </c>
      <c r="K153" s="68" t="e">
        <f t="shared" si="61"/>
        <v>#DIV/0!</v>
      </c>
      <c r="L153" s="68" t="e">
        <f t="shared" si="61"/>
        <v>#DIV/0!</v>
      </c>
      <c r="M153" s="68" t="e">
        <f t="shared" si="61"/>
        <v>#DIV/0!</v>
      </c>
      <c r="N153" s="90" t="e">
        <f t="shared" si="61"/>
        <v>#DIV/0!</v>
      </c>
    </row>
    <row r="154" spans="1:14" ht="14.25" x14ac:dyDescent="0.2">
      <c r="A154" s="212"/>
      <c r="B154" s="206"/>
      <c r="C154" s="209"/>
      <c r="D154" s="206"/>
      <c r="E154" s="203"/>
      <c r="F154" s="57">
        <v>45657</v>
      </c>
      <c r="G154" s="62" t="e">
        <f>+'Información financiera'!M91/'Información financiera'!L91</f>
        <v>#DIV/0!</v>
      </c>
      <c r="H154" s="71" t="e">
        <f>+'Información financiera'!H91/'Información financiera'!J91</f>
        <v>#DIV/0!</v>
      </c>
      <c r="I154" s="71" t="e">
        <f>+'Información financiera'!I91/'Información financiera'!K91</f>
        <v>#DIV/0!</v>
      </c>
      <c r="J154" s="72">
        <f>+'Información financiera'!H91-'Información financiera'!J91</f>
        <v>0</v>
      </c>
      <c r="K154" s="62" t="e">
        <f>+'Información financiera'!P91/'Información financiera'!O91</f>
        <v>#DIV/0!</v>
      </c>
      <c r="L154" s="62" t="e">
        <f>+'Información financiera'!Q91/'Información financiera'!O91</f>
        <v>#DIV/0!</v>
      </c>
      <c r="M154" s="62" t="e">
        <f>+'Información financiera'!R91/'Información financiera'!O91</f>
        <v>#DIV/0!</v>
      </c>
      <c r="N154" s="89" t="e">
        <f>+'Información financiera'!Y91/'Información financiera'!K91</f>
        <v>#DIV/0!</v>
      </c>
    </row>
    <row r="155" spans="1:14" ht="14.25" x14ac:dyDescent="0.2">
      <c r="A155" s="212"/>
      <c r="B155" s="206"/>
      <c r="C155" s="209"/>
      <c r="D155" s="206"/>
      <c r="E155" s="203"/>
      <c r="F155" s="64" t="s">
        <v>12</v>
      </c>
      <c r="G155" s="65" t="e">
        <f t="shared" ref="G155:N155" si="62">+G154-G152</f>
        <v>#DIV/0!</v>
      </c>
      <c r="H155" s="66" t="e">
        <f t="shared" si="62"/>
        <v>#DIV/0!</v>
      </c>
      <c r="I155" s="66" t="e">
        <f t="shared" si="62"/>
        <v>#DIV/0!</v>
      </c>
      <c r="J155" s="67">
        <f t="shared" si="62"/>
        <v>0</v>
      </c>
      <c r="K155" s="68" t="e">
        <f t="shared" si="62"/>
        <v>#DIV/0!</v>
      </c>
      <c r="L155" s="68" t="e">
        <f t="shared" si="62"/>
        <v>#DIV/0!</v>
      </c>
      <c r="M155" s="68" t="e">
        <f t="shared" si="62"/>
        <v>#DIV/0!</v>
      </c>
      <c r="N155" s="90" t="e">
        <f t="shared" si="62"/>
        <v>#DIV/0!</v>
      </c>
    </row>
    <row r="156" spans="1:14" ht="14.25" x14ac:dyDescent="0.2">
      <c r="A156" s="212"/>
      <c r="B156" s="206"/>
      <c r="C156" s="209"/>
      <c r="D156" s="206"/>
      <c r="E156" s="203"/>
      <c r="F156" s="57">
        <v>45747</v>
      </c>
      <c r="G156" s="62" t="e">
        <f>+'Información financiera'!M92/'Información financiera'!L92</f>
        <v>#DIV/0!</v>
      </c>
      <c r="H156" s="71" t="e">
        <f>+'Información financiera'!H92/'Información financiera'!J92</f>
        <v>#DIV/0!</v>
      </c>
      <c r="I156" s="71" t="e">
        <f>+'Información financiera'!I92/'Información financiera'!K92</f>
        <v>#DIV/0!</v>
      </c>
      <c r="J156" s="72">
        <f>+'Información financiera'!H92-'Información financiera'!J92</f>
        <v>0</v>
      </c>
      <c r="K156" s="62" t="e">
        <f>+'Información financiera'!P92/'Información financiera'!O92</f>
        <v>#DIV/0!</v>
      </c>
      <c r="L156" s="62" t="e">
        <f>+'Información financiera'!Q92/'Información financiera'!O92</f>
        <v>#DIV/0!</v>
      </c>
      <c r="M156" s="62" t="e">
        <f>+'Información financiera'!R92/'Información financiera'!O92</f>
        <v>#DIV/0!</v>
      </c>
      <c r="N156" s="89" t="e">
        <f>+'Información financiera'!Y92/'Información financiera'!K92</f>
        <v>#DIV/0!</v>
      </c>
    </row>
    <row r="157" spans="1:14" ht="14.25" x14ac:dyDescent="0.2">
      <c r="A157" s="212"/>
      <c r="B157" s="206"/>
      <c r="C157" s="209"/>
      <c r="D157" s="206"/>
      <c r="E157" s="203"/>
      <c r="F157" s="64" t="s">
        <v>12</v>
      </c>
      <c r="G157" s="65" t="e">
        <f t="shared" ref="G157:N157" si="63">+G156-G154</f>
        <v>#DIV/0!</v>
      </c>
      <c r="H157" s="66" t="e">
        <f t="shared" si="63"/>
        <v>#DIV/0!</v>
      </c>
      <c r="I157" s="66" t="e">
        <f t="shared" si="63"/>
        <v>#DIV/0!</v>
      </c>
      <c r="J157" s="67">
        <f t="shared" si="63"/>
        <v>0</v>
      </c>
      <c r="K157" s="68" t="e">
        <f t="shared" si="63"/>
        <v>#DIV/0!</v>
      </c>
      <c r="L157" s="68" t="e">
        <f t="shared" si="63"/>
        <v>#DIV/0!</v>
      </c>
      <c r="M157" s="68" t="e">
        <f t="shared" si="63"/>
        <v>#DIV/0!</v>
      </c>
      <c r="N157" s="90" t="e">
        <f t="shared" si="63"/>
        <v>#DIV/0!</v>
      </c>
    </row>
    <row r="158" spans="1:14" ht="14.25" x14ac:dyDescent="0.2">
      <c r="A158" s="212"/>
      <c r="B158" s="206"/>
      <c r="C158" s="209"/>
      <c r="D158" s="206"/>
      <c r="E158" s="203"/>
      <c r="F158" s="57">
        <v>45838</v>
      </c>
      <c r="G158" s="75" t="e">
        <f>+'Información financiera'!M93/'Información financiera'!L93</f>
        <v>#DIV/0!</v>
      </c>
      <c r="H158" s="76" t="e">
        <f>+'Información financiera'!H93/'Información financiera'!J93</f>
        <v>#DIV/0!</v>
      </c>
      <c r="I158" s="76" t="e">
        <f>+'Información financiera'!I93/'Información financiera'!K93</f>
        <v>#DIV/0!</v>
      </c>
      <c r="J158" s="77">
        <f>+'Información financiera'!H93-'Información financiera'!J93</f>
        <v>0</v>
      </c>
      <c r="K158" s="75" t="e">
        <f>+'Información financiera'!P93/'Información financiera'!O93</f>
        <v>#DIV/0!</v>
      </c>
      <c r="L158" s="75" t="e">
        <f>+'Información financiera'!Q93/'Información financiera'!O93</f>
        <v>#DIV/0!</v>
      </c>
      <c r="M158" s="75" t="e">
        <f>+'Información financiera'!R93/'Información financiera'!O93</f>
        <v>#DIV/0!</v>
      </c>
      <c r="N158" s="91" t="e">
        <f>+'Información financiera'!Y93/'Información financiera'!K93</f>
        <v>#DIV/0!</v>
      </c>
    </row>
    <row r="159" spans="1:14" thickBot="1" x14ac:dyDescent="0.25">
      <c r="A159" s="213"/>
      <c r="B159" s="207"/>
      <c r="C159" s="210"/>
      <c r="D159" s="207"/>
      <c r="E159" s="204"/>
      <c r="F159" s="80" t="s">
        <v>12</v>
      </c>
      <c r="G159" s="81" t="e">
        <f t="shared" ref="G159:N159" si="64">+G158-G156</f>
        <v>#DIV/0!</v>
      </c>
      <c r="H159" s="82" t="e">
        <f t="shared" si="64"/>
        <v>#DIV/0!</v>
      </c>
      <c r="I159" s="82" t="e">
        <f t="shared" si="64"/>
        <v>#DIV/0!</v>
      </c>
      <c r="J159" s="83">
        <f t="shared" si="64"/>
        <v>0</v>
      </c>
      <c r="K159" s="84" t="e">
        <f t="shared" si="64"/>
        <v>#DIV/0!</v>
      </c>
      <c r="L159" s="84" t="e">
        <f t="shared" si="64"/>
        <v>#DIV/0!</v>
      </c>
      <c r="M159" s="84" t="e">
        <f t="shared" si="64"/>
        <v>#DIV/0!</v>
      </c>
      <c r="N159" s="92" t="e">
        <f t="shared" si="64"/>
        <v>#DIV/0!</v>
      </c>
    </row>
    <row r="160" spans="1:14" ht="14.25" x14ac:dyDescent="0.2">
      <c r="A160" s="211">
        <v>18</v>
      </c>
      <c r="B160" s="205">
        <f>+VLOOKUP($A160,'Información financiera'!$A$9:$F$104,2,FALSE)</f>
        <v>0</v>
      </c>
      <c r="C160" s="208">
        <f>+VLOOKUP($A160,'Información financiera'!$A$9:$E$104,3,FALSE)</f>
        <v>0</v>
      </c>
      <c r="D160" s="205">
        <f>+VLOOKUP($A160,'Información financiera'!$A$9:$E$108,4,FALSE)</f>
        <v>0</v>
      </c>
      <c r="E160" s="202">
        <f>+VLOOKUP($A160,'Información financiera'!$A$9:$E$108,5,FALSE)</f>
        <v>0</v>
      </c>
      <c r="F160" s="49">
        <v>45473</v>
      </c>
      <c r="G160" s="50" t="e">
        <f>+'Información financiera'!M94/'Información financiera'!L94</f>
        <v>#DIV/0!</v>
      </c>
      <c r="H160" s="51" t="e">
        <f>+'Información financiera'!H94/'Información financiera'!J94</f>
        <v>#DIV/0!</v>
      </c>
      <c r="I160" s="51" t="e">
        <f>+'Información financiera'!I94/'Información financiera'!K94</f>
        <v>#DIV/0!</v>
      </c>
      <c r="J160" s="52">
        <f>+'Información financiera'!H94-'Información financiera'!J94</f>
        <v>0</v>
      </c>
      <c r="K160" s="50" t="e">
        <f>+'Información financiera'!P94/'Información financiera'!O94</f>
        <v>#DIV/0!</v>
      </c>
      <c r="L160" s="50" t="e">
        <f>+'Información financiera'!Q94/'Información financiera'!O94</f>
        <v>#DIV/0!</v>
      </c>
      <c r="M160" s="50" t="e">
        <f>+'Información financiera'!R94/'Información financiera'!O94</f>
        <v>#DIV/0!</v>
      </c>
      <c r="N160" s="95" t="e">
        <f>+'Información financiera'!Y94/'Información financiera'!K94</f>
        <v>#DIV/0!</v>
      </c>
    </row>
    <row r="161" spans="1:14" ht="14.25" x14ac:dyDescent="0.2">
      <c r="A161" s="212"/>
      <c r="B161" s="206"/>
      <c r="C161" s="209"/>
      <c r="D161" s="206"/>
      <c r="E161" s="203"/>
      <c r="F161" s="57">
        <v>45565</v>
      </c>
      <c r="G161" s="62" t="e">
        <f>+'Información financiera'!M95/'Información financiera'!L95</f>
        <v>#DIV/0!</v>
      </c>
      <c r="H161" s="71" t="e">
        <f>+'Información financiera'!H95/'Información financiera'!J95</f>
        <v>#DIV/0!</v>
      </c>
      <c r="I161" s="71" t="e">
        <f>+'Información financiera'!I95/'Información financiera'!K95</f>
        <v>#DIV/0!</v>
      </c>
      <c r="J161" s="72">
        <f>+'Información financiera'!H95-'Información financiera'!J95</f>
        <v>0</v>
      </c>
      <c r="K161" s="62" t="e">
        <f>+'Información financiera'!P95/'Información financiera'!O95</f>
        <v>#DIV/0!</v>
      </c>
      <c r="L161" s="62" t="e">
        <f>+'Información financiera'!Q95/'Información financiera'!O95</f>
        <v>#DIV/0!</v>
      </c>
      <c r="M161" s="62" t="e">
        <f>+'Información financiera'!R95/'Información financiera'!O95</f>
        <v>#DIV/0!</v>
      </c>
      <c r="N161" s="89" t="e">
        <f>+'Información financiera'!Y95/'Información financiera'!K95</f>
        <v>#DIV/0!</v>
      </c>
    </row>
    <row r="162" spans="1:14" ht="14.25" x14ac:dyDescent="0.2">
      <c r="A162" s="212"/>
      <c r="B162" s="206"/>
      <c r="C162" s="209"/>
      <c r="D162" s="206"/>
      <c r="E162" s="203"/>
      <c r="F162" s="64" t="s">
        <v>12</v>
      </c>
      <c r="G162" s="65" t="e">
        <f t="shared" ref="G162:N162" si="65">+G161-G160</f>
        <v>#DIV/0!</v>
      </c>
      <c r="H162" s="66" t="e">
        <f t="shared" si="65"/>
        <v>#DIV/0!</v>
      </c>
      <c r="I162" s="66" t="e">
        <f t="shared" si="65"/>
        <v>#DIV/0!</v>
      </c>
      <c r="J162" s="67">
        <f t="shared" si="65"/>
        <v>0</v>
      </c>
      <c r="K162" s="68" t="e">
        <f t="shared" si="65"/>
        <v>#DIV/0!</v>
      </c>
      <c r="L162" s="68" t="e">
        <f t="shared" si="65"/>
        <v>#DIV/0!</v>
      </c>
      <c r="M162" s="68" t="e">
        <f t="shared" si="65"/>
        <v>#DIV/0!</v>
      </c>
      <c r="N162" s="90" t="e">
        <f t="shared" si="65"/>
        <v>#DIV/0!</v>
      </c>
    </row>
    <row r="163" spans="1:14" ht="14.25" x14ac:dyDescent="0.2">
      <c r="A163" s="212"/>
      <c r="B163" s="206"/>
      <c r="C163" s="209"/>
      <c r="D163" s="206"/>
      <c r="E163" s="203"/>
      <c r="F163" s="57">
        <v>45657</v>
      </c>
      <c r="G163" s="62" t="e">
        <f>+'Información financiera'!M96/'Información financiera'!L96</f>
        <v>#DIV/0!</v>
      </c>
      <c r="H163" s="71" t="e">
        <f>+'Información financiera'!H96/'Información financiera'!J96</f>
        <v>#DIV/0!</v>
      </c>
      <c r="I163" s="71" t="e">
        <f>+'Información financiera'!I96/'Información financiera'!K96</f>
        <v>#DIV/0!</v>
      </c>
      <c r="J163" s="72">
        <f>+'Información financiera'!H96-'Información financiera'!J96</f>
        <v>0</v>
      </c>
      <c r="K163" s="62" t="e">
        <f>+'Información financiera'!P96/'Información financiera'!O96</f>
        <v>#DIV/0!</v>
      </c>
      <c r="L163" s="62" t="e">
        <f>+'Información financiera'!Q96/'Información financiera'!O96</f>
        <v>#DIV/0!</v>
      </c>
      <c r="M163" s="62" t="e">
        <f>+'Información financiera'!R96/'Información financiera'!O96</f>
        <v>#DIV/0!</v>
      </c>
      <c r="N163" s="89" t="e">
        <f>+'Información financiera'!Y96/'Información financiera'!K96</f>
        <v>#DIV/0!</v>
      </c>
    </row>
    <row r="164" spans="1:14" ht="14.25" x14ac:dyDescent="0.2">
      <c r="A164" s="212"/>
      <c r="B164" s="206"/>
      <c r="C164" s="209"/>
      <c r="D164" s="206"/>
      <c r="E164" s="203"/>
      <c r="F164" s="64" t="s">
        <v>12</v>
      </c>
      <c r="G164" s="65" t="e">
        <f t="shared" ref="G164:N164" si="66">+G163-G161</f>
        <v>#DIV/0!</v>
      </c>
      <c r="H164" s="66" t="e">
        <f t="shared" si="66"/>
        <v>#DIV/0!</v>
      </c>
      <c r="I164" s="66" t="e">
        <f t="shared" si="66"/>
        <v>#DIV/0!</v>
      </c>
      <c r="J164" s="67">
        <f t="shared" si="66"/>
        <v>0</v>
      </c>
      <c r="K164" s="68" t="e">
        <f t="shared" si="66"/>
        <v>#DIV/0!</v>
      </c>
      <c r="L164" s="68" t="e">
        <f t="shared" si="66"/>
        <v>#DIV/0!</v>
      </c>
      <c r="M164" s="68" t="e">
        <f t="shared" si="66"/>
        <v>#DIV/0!</v>
      </c>
      <c r="N164" s="90" t="e">
        <f t="shared" si="66"/>
        <v>#DIV/0!</v>
      </c>
    </row>
    <row r="165" spans="1:14" ht="14.25" x14ac:dyDescent="0.2">
      <c r="A165" s="212"/>
      <c r="B165" s="206"/>
      <c r="C165" s="209"/>
      <c r="D165" s="206"/>
      <c r="E165" s="203"/>
      <c r="F165" s="57">
        <v>45747</v>
      </c>
      <c r="G165" s="62" t="e">
        <f>+'Información financiera'!M97/'Información financiera'!L97</f>
        <v>#DIV/0!</v>
      </c>
      <c r="H165" s="71" t="e">
        <f>+'Información financiera'!H97/'Información financiera'!J97</f>
        <v>#DIV/0!</v>
      </c>
      <c r="I165" s="71" t="e">
        <f>+'Información financiera'!I97/'Información financiera'!K97</f>
        <v>#DIV/0!</v>
      </c>
      <c r="J165" s="72">
        <f>+'Información financiera'!H97-'Información financiera'!J97</f>
        <v>0</v>
      </c>
      <c r="K165" s="62" t="e">
        <f>+'Información financiera'!P97/'Información financiera'!O97</f>
        <v>#DIV/0!</v>
      </c>
      <c r="L165" s="62" t="e">
        <f>+'Información financiera'!Q97/'Información financiera'!O97</f>
        <v>#DIV/0!</v>
      </c>
      <c r="M165" s="62" t="e">
        <f>+'Información financiera'!R97/'Información financiera'!O97</f>
        <v>#DIV/0!</v>
      </c>
      <c r="N165" s="89" t="e">
        <f>+'Información financiera'!Y97/'Información financiera'!K97</f>
        <v>#DIV/0!</v>
      </c>
    </row>
    <row r="166" spans="1:14" ht="14.25" x14ac:dyDescent="0.2">
      <c r="A166" s="212"/>
      <c r="B166" s="206"/>
      <c r="C166" s="209"/>
      <c r="D166" s="206"/>
      <c r="E166" s="203"/>
      <c r="F166" s="64" t="s">
        <v>12</v>
      </c>
      <c r="G166" s="65" t="e">
        <f t="shared" ref="G166:N166" si="67">+G165-G163</f>
        <v>#DIV/0!</v>
      </c>
      <c r="H166" s="66" t="e">
        <f t="shared" si="67"/>
        <v>#DIV/0!</v>
      </c>
      <c r="I166" s="66" t="e">
        <f t="shared" si="67"/>
        <v>#DIV/0!</v>
      </c>
      <c r="J166" s="67">
        <f t="shared" si="67"/>
        <v>0</v>
      </c>
      <c r="K166" s="68" t="e">
        <f t="shared" si="67"/>
        <v>#DIV/0!</v>
      </c>
      <c r="L166" s="68" t="e">
        <f t="shared" si="67"/>
        <v>#DIV/0!</v>
      </c>
      <c r="M166" s="68" t="e">
        <f t="shared" si="67"/>
        <v>#DIV/0!</v>
      </c>
      <c r="N166" s="90" t="e">
        <f t="shared" si="67"/>
        <v>#DIV/0!</v>
      </c>
    </row>
    <row r="167" spans="1:14" ht="14.25" x14ac:dyDescent="0.2">
      <c r="A167" s="212"/>
      <c r="B167" s="206"/>
      <c r="C167" s="209"/>
      <c r="D167" s="206"/>
      <c r="E167" s="203"/>
      <c r="F167" s="57">
        <v>45838</v>
      </c>
      <c r="G167" s="75" t="e">
        <f>+'Información financiera'!M98/'Información financiera'!L98</f>
        <v>#DIV/0!</v>
      </c>
      <c r="H167" s="76" t="e">
        <f>+'Información financiera'!H98/'Información financiera'!J98</f>
        <v>#DIV/0!</v>
      </c>
      <c r="I167" s="76" t="e">
        <f>+'Información financiera'!I98/'Información financiera'!K98</f>
        <v>#DIV/0!</v>
      </c>
      <c r="J167" s="77">
        <f>+'Información financiera'!H98-'Información financiera'!J98</f>
        <v>0</v>
      </c>
      <c r="K167" s="75" t="e">
        <f>+'Información financiera'!P98/'Información financiera'!O98</f>
        <v>#DIV/0!</v>
      </c>
      <c r="L167" s="75" t="e">
        <f>+'Información financiera'!Q98/'Información financiera'!O98</f>
        <v>#DIV/0!</v>
      </c>
      <c r="M167" s="75" t="e">
        <f>+'Información financiera'!R98/'Información financiera'!O98</f>
        <v>#DIV/0!</v>
      </c>
      <c r="N167" s="91" t="e">
        <f>+'Información financiera'!Y98/'Información financiera'!K98</f>
        <v>#DIV/0!</v>
      </c>
    </row>
    <row r="168" spans="1:14" thickBot="1" x14ac:dyDescent="0.25">
      <c r="A168" s="213"/>
      <c r="B168" s="207"/>
      <c r="C168" s="210"/>
      <c r="D168" s="207"/>
      <c r="E168" s="204"/>
      <c r="F168" s="80" t="s">
        <v>12</v>
      </c>
      <c r="G168" s="81" t="e">
        <f t="shared" ref="G168:N168" si="68">+G167-G165</f>
        <v>#DIV/0!</v>
      </c>
      <c r="H168" s="82" t="e">
        <f t="shared" si="68"/>
        <v>#DIV/0!</v>
      </c>
      <c r="I168" s="82" t="e">
        <f t="shared" si="68"/>
        <v>#DIV/0!</v>
      </c>
      <c r="J168" s="83">
        <f t="shared" si="68"/>
        <v>0</v>
      </c>
      <c r="K168" s="84" t="e">
        <f t="shared" si="68"/>
        <v>#DIV/0!</v>
      </c>
      <c r="L168" s="84" t="e">
        <f t="shared" si="68"/>
        <v>#DIV/0!</v>
      </c>
      <c r="M168" s="84" t="e">
        <f t="shared" si="68"/>
        <v>#DIV/0!</v>
      </c>
      <c r="N168" s="92" t="e">
        <f t="shared" si="68"/>
        <v>#DIV/0!</v>
      </c>
    </row>
    <row r="169" spans="1:14" ht="14.25" x14ac:dyDescent="0.2">
      <c r="A169" s="214">
        <v>19</v>
      </c>
      <c r="B169" s="205">
        <f>+VLOOKUP($A169,'Información financiera'!$A$9:$F$104,2,FALSE)</f>
        <v>0</v>
      </c>
      <c r="C169" s="208">
        <f>+VLOOKUP($A169,'Información financiera'!$A$9:$E$104,3,FALSE)</f>
        <v>0</v>
      </c>
      <c r="D169" s="205">
        <f>+VLOOKUP($A169,'Información financiera'!$A$9:$E$108,4,FALSE)</f>
        <v>0</v>
      </c>
      <c r="E169" s="202">
        <f>+VLOOKUP($A169,'Información financiera'!$A$9:$E$108,5,FALSE)</f>
        <v>0</v>
      </c>
      <c r="F169" s="49">
        <v>45473</v>
      </c>
      <c r="G169" s="50" t="e">
        <f>+'Información financiera'!M99/'Información financiera'!L99</f>
        <v>#DIV/0!</v>
      </c>
      <c r="H169" s="51" t="e">
        <f>+'Información financiera'!H99/'Información financiera'!J99</f>
        <v>#DIV/0!</v>
      </c>
      <c r="I169" s="51" t="e">
        <f>+'Información financiera'!I99/'Información financiera'!K99</f>
        <v>#DIV/0!</v>
      </c>
      <c r="J169" s="52">
        <f>+'Información financiera'!H99-'Información financiera'!J99</f>
        <v>0</v>
      </c>
      <c r="K169" s="50" t="e">
        <f>+'Información financiera'!P99/'Información financiera'!O99</f>
        <v>#DIV/0!</v>
      </c>
      <c r="L169" s="50" t="e">
        <f>+'Información financiera'!Q99/'Información financiera'!O99</f>
        <v>#DIV/0!</v>
      </c>
      <c r="M169" s="50" t="e">
        <f>+'Información financiera'!R99/'Información financiera'!O99</f>
        <v>#DIV/0!</v>
      </c>
      <c r="N169" s="95" t="e">
        <f>+'Información financiera'!Y99/'Información financiera'!K99</f>
        <v>#DIV/0!</v>
      </c>
    </row>
    <row r="170" spans="1:14" ht="14.25" x14ac:dyDescent="0.2">
      <c r="A170" s="215"/>
      <c r="B170" s="206"/>
      <c r="C170" s="209"/>
      <c r="D170" s="206"/>
      <c r="E170" s="203"/>
      <c r="F170" s="57">
        <v>45565</v>
      </c>
      <c r="G170" s="62" t="e">
        <f>+'Información financiera'!M100/'Información financiera'!L100</f>
        <v>#DIV/0!</v>
      </c>
      <c r="H170" s="71" t="e">
        <f>+'Información financiera'!H100/'Información financiera'!J100</f>
        <v>#DIV/0!</v>
      </c>
      <c r="I170" s="71" t="e">
        <f>+'Información financiera'!I100/'Información financiera'!K100</f>
        <v>#DIV/0!</v>
      </c>
      <c r="J170" s="72">
        <f>+'Información financiera'!H100-'Información financiera'!J100</f>
        <v>0</v>
      </c>
      <c r="K170" s="62" t="e">
        <f>+'Información financiera'!P100/'Información financiera'!O100</f>
        <v>#DIV/0!</v>
      </c>
      <c r="L170" s="62" t="e">
        <f>+'Información financiera'!Q100/'Información financiera'!O100</f>
        <v>#DIV/0!</v>
      </c>
      <c r="M170" s="62" t="e">
        <f>+'Información financiera'!R100/'Información financiera'!O100</f>
        <v>#DIV/0!</v>
      </c>
      <c r="N170" s="89" t="e">
        <f>+'Información financiera'!Y100/'Información financiera'!K100</f>
        <v>#DIV/0!</v>
      </c>
    </row>
    <row r="171" spans="1:14" ht="14.25" x14ac:dyDescent="0.2">
      <c r="A171" s="215"/>
      <c r="B171" s="206"/>
      <c r="C171" s="209"/>
      <c r="D171" s="206"/>
      <c r="E171" s="203"/>
      <c r="F171" s="64" t="s">
        <v>12</v>
      </c>
      <c r="G171" s="65" t="e">
        <f t="shared" ref="G171:N171" si="69">+G170-G169</f>
        <v>#DIV/0!</v>
      </c>
      <c r="H171" s="66" t="e">
        <f t="shared" si="69"/>
        <v>#DIV/0!</v>
      </c>
      <c r="I171" s="66" t="e">
        <f t="shared" si="69"/>
        <v>#DIV/0!</v>
      </c>
      <c r="J171" s="67">
        <f t="shared" si="69"/>
        <v>0</v>
      </c>
      <c r="K171" s="68" t="e">
        <f t="shared" si="69"/>
        <v>#DIV/0!</v>
      </c>
      <c r="L171" s="68" t="e">
        <f t="shared" si="69"/>
        <v>#DIV/0!</v>
      </c>
      <c r="M171" s="68" t="e">
        <f t="shared" si="69"/>
        <v>#DIV/0!</v>
      </c>
      <c r="N171" s="90" t="e">
        <f t="shared" si="69"/>
        <v>#DIV/0!</v>
      </c>
    </row>
    <row r="172" spans="1:14" ht="14.25" x14ac:dyDescent="0.2">
      <c r="A172" s="215"/>
      <c r="B172" s="206"/>
      <c r="C172" s="209"/>
      <c r="D172" s="206"/>
      <c r="E172" s="203"/>
      <c r="F172" s="57">
        <v>45657</v>
      </c>
      <c r="G172" s="62" t="e">
        <f>+'Información financiera'!M101/'Información financiera'!L101</f>
        <v>#DIV/0!</v>
      </c>
      <c r="H172" s="71" t="e">
        <f>+'Información financiera'!H101/'Información financiera'!J101</f>
        <v>#DIV/0!</v>
      </c>
      <c r="I172" s="71" t="e">
        <f>+'Información financiera'!I101/'Información financiera'!K101</f>
        <v>#DIV/0!</v>
      </c>
      <c r="J172" s="72">
        <f>+'Información financiera'!H101-'Información financiera'!J101</f>
        <v>0</v>
      </c>
      <c r="K172" s="62" t="e">
        <f>+'Información financiera'!P101/'Información financiera'!O101</f>
        <v>#DIV/0!</v>
      </c>
      <c r="L172" s="62" t="e">
        <f>+'Información financiera'!Q101/'Información financiera'!O101</f>
        <v>#DIV/0!</v>
      </c>
      <c r="M172" s="62" t="e">
        <f>+'Información financiera'!R101/'Información financiera'!O101</f>
        <v>#DIV/0!</v>
      </c>
      <c r="N172" s="89" t="e">
        <f>+'Información financiera'!Y101/'Información financiera'!K101</f>
        <v>#DIV/0!</v>
      </c>
    </row>
    <row r="173" spans="1:14" ht="14.25" x14ac:dyDescent="0.2">
      <c r="A173" s="215"/>
      <c r="B173" s="206"/>
      <c r="C173" s="209"/>
      <c r="D173" s="206"/>
      <c r="E173" s="203"/>
      <c r="F173" s="64" t="s">
        <v>12</v>
      </c>
      <c r="G173" s="65" t="e">
        <f t="shared" ref="G173:N173" si="70">+G172-G170</f>
        <v>#DIV/0!</v>
      </c>
      <c r="H173" s="66" t="e">
        <f t="shared" si="70"/>
        <v>#DIV/0!</v>
      </c>
      <c r="I173" s="66" t="e">
        <f t="shared" si="70"/>
        <v>#DIV/0!</v>
      </c>
      <c r="J173" s="67">
        <f t="shared" si="70"/>
        <v>0</v>
      </c>
      <c r="K173" s="68" t="e">
        <f t="shared" si="70"/>
        <v>#DIV/0!</v>
      </c>
      <c r="L173" s="68" t="e">
        <f t="shared" si="70"/>
        <v>#DIV/0!</v>
      </c>
      <c r="M173" s="68" t="e">
        <f t="shared" si="70"/>
        <v>#DIV/0!</v>
      </c>
      <c r="N173" s="90" t="e">
        <f t="shared" si="70"/>
        <v>#DIV/0!</v>
      </c>
    </row>
    <row r="174" spans="1:14" ht="14.25" x14ac:dyDescent="0.2">
      <c r="A174" s="215"/>
      <c r="B174" s="206"/>
      <c r="C174" s="209"/>
      <c r="D174" s="206"/>
      <c r="E174" s="203"/>
      <c r="F174" s="57">
        <v>45747</v>
      </c>
      <c r="G174" s="62" t="e">
        <f>+'Información financiera'!M102/'Información financiera'!L102</f>
        <v>#DIV/0!</v>
      </c>
      <c r="H174" s="71" t="e">
        <f>+'Información financiera'!H102/'Información financiera'!J102</f>
        <v>#DIV/0!</v>
      </c>
      <c r="I174" s="71" t="e">
        <f>+'Información financiera'!I102/'Información financiera'!K102</f>
        <v>#DIV/0!</v>
      </c>
      <c r="J174" s="72">
        <f>+'Información financiera'!H102-'Información financiera'!J102</f>
        <v>0</v>
      </c>
      <c r="K174" s="62" t="e">
        <f>+'Información financiera'!P102/'Información financiera'!O102</f>
        <v>#DIV/0!</v>
      </c>
      <c r="L174" s="62" t="e">
        <f>+'Información financiera'!Q102/'Información financiera'!O102</f>
        <v>#DIV/0!</v>
      </c>
      <c r="M174" s="62" t="e">
        <f>+'Información financiera'!R102/'Información financiera'!O102</f>
        <v>#DIV/0!</v>
      </c>
      <c r="N174" s="89" t="e">
        <f>+'Información financiera'!Y102/'Información financiera'!K102</f>
        <v>#DIV/0!</v>
      </c>
    </row>
    <row r="175" spans="1:14" ht="14.25" x14ac:dyDescent="0.2">
      <c r="A175" s="215"/>
      <c r="B175" s="206"/>
      <c r="C175" s="209"/>
      <c r="D175" s="206"/>
      <c r="E175" s="203"/>
      <c r="F175" s="64" t="s">
        <v>12</v>
      </c>
      <c r="G175" s="65" t="e">
        <f t="shared" ref="G175:N175" si="71">+G174-G172</f>
        <v>#DIV/0!</v>
      </c>
      <c r="H175" s="66" t="e">
        <f t="shared" si="71"/>
        <v>#DIV/0!</v>
      </c>
      <c r="I175" s="66" t="e">
        <f t="shared" si="71"/>
        <v>#DIV/0!</v>
      </c>
      <c r="J175" s="67">
        <f t="shared" si="71"/>
        <v>0</v>
      </c>
      <c r="K175" s="68" t="e">
        <f t="shared" si="71"/>
        <v>#DIV/0!</v>
      </c>
      <c r="L175" s="68" t="e">
        <f t="shared" si="71"/>
        <v>#DIV/0!</v>
      </c>
      <c r="M175" s="68" t="e">
        <f t="shared" si="71"/>
        <v>#DIV/0!</v>
      </c>
      <c r="N175" s="90" t="e">
        <f t="shared" si="71"/>
        <v>#DIV/0!</v>
      </c>
    </row>
    <row r="176" spans="1:14" ht="14.25" x14ac:dyDescent="0.2">
      <c r="A176" s="215"/>
      <c r="B176" s="206"/>
      <c r="C176" s="209"/>
      <c r="D176" s="206"/>
      <c r="E176" s="203"/>
      <c r="F176" s="57">
        <v>45838</v>
      </c>
      <c r="G176" s="75" t="e">
        <f>+'Información financiera'!M103/'Información financiera'!L103</f>
        <v>#DIV/0!</v>
      </c>
      <c r="H176" s="76" t="e">
        <f>+'Información financiera'!H103/'Información financiera'!J103</f>
        <v>#DIV/0!</v>
      </c>
      <c r="I176" s="76" t="e">
        <f>+'Información financiera'!I103/'Información financiera'!K103</f>
        <v>#DIV/0!</v>
      </c>
      <c r="J176" s="77">
        <f>+'Información financiera'!H103-'Información financiera'!J103</f>
        <v>0</v>
      </c>
      <c r="K176" s="75" t="e">
        <f>+'Información financiera'!P103/'Información financiera'!O103</f>
        <v>#DIV/0!</v>
      </c>
      <c r="L176" s="75" t="e">
        <f>+'Información financiera'!Q103/'Información financiera'!O103</f>
        <v>#DIV/0!</v>
      </c>
      <c r="M176" s="75" t="e">
        <f>+'Información financiera'!R103/'Información financiera'!O103</f>
        <v>#DIV/0!</v>
      </c>
      <c r="N176" s="91" t="e">
        <f>+'Información financiera'!Y103/'Información financiera'!K103</f>
        <v>#DIV/0!</v>
      </c>
    </row>
    <row r="177" spans="1:14" thickBot="1" x14ac:dyDescent="0.25">
      <c r="A177" s="216"/>
      <c r="B177" s="207"/>
      <c r="C177" s="210"/>
      <c r="D177" s="207"/>
      <c r="E177" s="204"/>
      <c r="F177" s="80" t="s">
        <v>12</v>
      </c>
      <c r="G177" s="81" t="e">
        <f t="shared" ref="G177:N177" si="72">+G176-G174</f>
        <v>#DIV/0!</v>
      </c>
      <c r="H177" s="82" t="e">
        <f t="shared" si="72"/>
        <v>#DIV/0!</v>
      </c>
      <c r="I177" s="82" t="e">
        <f t="shared" si="72"/>
        <v>#DIV/0!</v>
      </c>
      <c r="J177" s="83">
        <f t="shared" si="72"/>
        <v>0</v>
      </c>
      <c r="K177" s="84" t="e">
        <f t="shared" si="72"/>
        <v>#DIV/0!</v>
      </c>
      <c r="L177" s="84" t="e">
        <f t="shared" si="72"/>
        <v>#DIV/0!</v>
      </c>
      <c r="M177" s="84" t="e">
        <f t="shared" si="72"/>
        <v>#DIV/0!</v>
      </c>
      <c r="N177" s="92" t="e">
        <f t="shared" si="72"/>
        <v>#DIV/0!</v>
      </c>
    </row>
    <row r="178" spans="1:14" ht="14.25" x14ac:dyDescent="0.2">
      <c r="A178" s="214">
        <v>20</v>
      </c>
      <c r="B178" s="205">
        <f>+VLOOKUP($A178,'Información financiera'!$A$9:$F$204,2,FALSE)</f>
        <v>0</v>
      </c>
      <c r="C178" s="208">
        <f>+VLOOKUP($A178,'Información financiera'!$A$9:$F$204,3,FALSE)</f>
        <v>0</v>
      </c>
      <c r="D178" s="205">
        <f>+VLOOKUP($A178,'Información financiera'!$A$9:$F$204,4,FALSE)</f>
        <v>0</v>
      </c>
      <c r="E178" s="202">
        <f>+VLOOKUP($A178,'Información financiera'!$A$9:$F$204,5,FALSE)</f>
        <v>0</v>
      </c>
      <c r="F178" s="49">
        <v>45473</v>
      </c>
      <c r="G178" s="50" t="e">
        <f>+'Información financiera'!M104/'Información financiera'!L104</f>
        <v>#DIV/0!</v>
      </c>
      <c r="H178" s="51" t="e">
        <f>+'Información financiera'!H104/'Información financiera'!J104</f>
        <v>#DIV/0!</v>
      </c>
      <c r="I178" s="51" t="e">
        <f>+'Información financiera'!I104/'Información financiera'!K104</f>
        <v>#DIV/0!</v>
      </c>
      <c r="J178" s="52">
        <f>+'Información financiera'!H104-'Información financiera'!J104</f>
        <v>0</v>
      </c>
      <c r="K178" s="50" t="e">
        <f>+'Información financiera'!P104/'Información financiera'!O104</f>
        <v>#DIV/0!</v>
      </c>
      <c r="L178" s="50" t="e">
        <f>+'Información financiera'!Q104/'Información financiera'!O104</f>
        <v>#DIV/0!</v>
      </c>
      <c r="M178" s="50" t="e">
        <f>+'Información financiera'!R104/'Información financiera'!O104</f>
        <v>#DIV/0!</v>
      </c>
      <c r="N178" s="95" t="e">
        <f>+'Información financiera'!Y104/'Información financiera'!K104</f>
        <v>#DIV/0!</v>
      </c>
    </row>
    <row r="179" spans="1:14" ht="14.25" x14ac:dyDescent="0.2">
      <c r="A179" s="215"/>
      <c r="B179" s="206"/>
      <c r="C179" s="209"/>
      <c r="D179" s="206"/>
      <c r="E179" s="203"/>
      <c r="F179" s="57">
        <v>45565</v>
      </c>
      <c r="G179" s="62" t="e">
        <f>+'Información financiera'!M105/'Información financiera'!L105</f>
        <v>#DIV/0!</v>
      </c>
      <c r="H179" s="71" t="e">
        <f>+'Información financiera'!H105/'Información financiera'!J105</f>
        <v>#DIV/0!</v>
      </c>
      <c r="I179" s="71" t="e">
        <f>+'Información financiera'!I105/'Información financiera'!K105</f>
        <v>#DIV/0!</v>
      </c>
      <c r="J179" s="72">
        <f>+'Información financiera'!H105-'Información financiera'!J105</f>
        <v>0</v>
      </c>
      <c r="K179" s="62" t="e">
        <f>+'Información financiera'!P105/'Información financiera'!O105</f>
        <v>#DIV/0!</v>
      </c>
      <c r="L179" s="62" t="e">
        <f>+'Información financiera'!Q105/'Información financiera'!O105</f>
        <v>#DIV/0!</v>
      </c>
      <c r="M179" s="62" t="e">
        <f>+'Información financiera'!R105/'Información financiera'!O105</f>
        <v>#DIV/0!</v>
      </c>
      <c r="N179" s="89" t="e">
        <f>+'Información financiera'!Y105/'Información financiera'!K105</f>
        <v>#DIV/0!</v>
      </c>
    </row>
    <row r="180" spans="1:14" ht="14.25" x14ac:dyDescent="0.2">
      <c r="A180" s="215"/>
      <c r="B180" s="206"/>
      <c r="C180" s="209"/>
      <c r="D180" s="206"/>
      <c r="E180" s="203"/>
      <c r="F180" s="64" t="s">
        <v>12</v>
      </c>
      <c r="G180" s="65" t="e">
        <f t="shared" ref="G180:N180" si="73">+G179-G178</f>
        <v>#DIV/0!</v>
      </c>
      <c r="H180" s="66" t="e">
        <f t="shared" si="73"/>
        <v>#DIV/0!</v>
      </c>
      <c r="I180" s="66" t="e">
        <f t="shared" si="73"/>
        <v>#DIV/0!</v>
      </c>
      <c r="J180" s="67">
        <f t="shared" si="73"/>
        <v>0</v>
      </c>
      <c r="K180" s="68" t="e">
        <f t="shared" si="73"/>
        <v>#DIV/0!</v>
      </c>
      <c r="L180" s="68" t="e">
        <f t="shared" si="73"/>
        <v>#DIV/0!</v>
      </c>
      <c r="M180" s="68" t="e">
        <f t="shared" si="73"/>
        <v>#DIV/0!</v>
      </c>
      <c r="N180" s="90" t="e">
        <f t="shared" si="73"/>
        <v>#DIV/0!</v>
      </c>
    </row>
    <row r="181" spans="1:14" ht="14.25" x14ac:dyDescent="0.2">
      <c r="A181" s="215"/>
      <c r="B181" s="206"/>
      <c r="C181" s="209"/>
      <c r="D181" s="206"/>
      <c r="E181" s="203"/>
      <c r="F181" s="57">
        <v>45657</v>
      </c>
      <c r="G181" s="62" t="e">
        <f>+'Información financiera'!M106/'Información financiera'!L106</f>
        <v>#DIV/0!</v>
      </c>
      <c r="H181" s="71" t="e">
        <f>+'Información financiera'!H106/'Información financiera'!J106</f>
        <v>#DIV/0!</v>
      </c>
      <c r="I181" s="71" t="e">
        <f>+'Información financiera'!I106/'Información financiera'!K106</f>
        <v>#DIV/0!</v>
      </c>
      <c r="J181" s="72">
        <f>+'Información financiera'!H106-'Información financiera'!J106</f>
        <v>0</v>
      </c>
      <c r="K181" s="62" t="e">
        <f>+'Información financiera'!P106/'Información financiera'!O106</f>
        <v>#DIV/0!</v>
      </c>
      <c r="L181" s="62" t="e">
        <f>+'Información financiera'!Q106/'Información financiera'!O106</f>
        <v>#DIV/0!</v>
      </c>
      <c r="M181" s="62" t="e">
        <f>+'Información financiera'!R106/'Información financiera'!O106</f>
        <v>#DIV/0!</v>
      </c>
      <c r="N181" s="89" t="e">
        <f>+'Información financiera'!Y106/'Información financiera'!K106</f>
        <v>#DIV/0!</v>
      </c>
    </row>
    <row r="182" spans="1:14" ht="14.25" x14ac:dyDescent="0.2">
      <c r="A182" s="215"/>
      <c r="B182" s="206"/>
      <c r="C182" s="209"/>
      <c r="D182" s="206"/>
      <c r="E182" s="203"/>
      <c r="F182" s="64" t="s">
        <v>12</v>
      </c>
      <c r="G182" s="65" t="e">
        <f t="shared" ref="G182:N182" si="74">+G181-G179</f>
        <v>#DIV/0!</v>
      </c>
      <c r="H182" s="66" t="e">
        <f t="shared" si="74"/>
        <v>#DIV/0!</v>
      </c>
      <c r="I182" s="66" t="e">
        <f t="shared" si="74"/>
        <v>#DIV/0!</v>
      </c>
      <c r="J182" s="67">
        <f t="shared" si="74"/>
        <v>0</v>
      </c>
      <c r="K182" s="68" t="e">
        <f t="shared" si="74"/>
        <v>#DIV/0!</v>
      </c>
      <c r="L182" s="68" t="e">
        <f t="shared" si="74"/>
        <v>#DIV/0!</v>
      </c>
      <c r="M182" s="68" t="e">
        <f t="shared" si="74"/>
        <v>#DIV/0!</v>
      </c>
      <c r="N182" s="90" t="e">
        <f t="shared" si="74"/>
        <v>#DIV/0!</v>
      </c>
    </row>
    <row r="183" spans="1:14" ht="14.25" x14ac:dyDescent="0.2">
      <c r="A183" s="215"/>
      <c r="B183" s="206"/>
      <c r="C183" s="209"/>
      <c r="D183" s="206"/>
      <c r="E183" s="203"/>
      <c r="F183" s="57">
        <v>45747</v>
      </c>
      <c r="G183" s="62" t="e">
        <f>+'Información financiera'!M107/'Información financiera'!L107</f>
        <v>#DIV/0!</v>
      </c>
      <c r="H183" s="71" t="e">
        <f>+'Información financiera'!H107/'Información financiera'!J107</f>
        <v>#DIV/0!</v>
      </c>
      <c r="I183" s="71" t="e">
        <f>+'Información financiera'!I107/'Información financiera'!K107</f>
        <v>#DIV/0!</v>
      </c>
      <c r="J183" s="72">
        <f>+'Información financiera'!H107-'Información financiera'!J107</f>
        <v>0</v>
      </c>
      <c r="K183" s="62" t="e">
        <f>+'Información financiera'!P107/'Información financiera'!O107</f>
        <v>#DIV/0!</v>
      </c>
      <c r="L183" s="62" t="e">
        <f>+'Información financiera'!Q107/'Información financiera'!O107</f>
        <v>#DIV/0!</v>
      </c>
      <c r="M183" s="62" t="e">
        <f>+'Información financiera'!R107/'Información financiera'!O107</f>
        <v>#DIV/0!</v>
      </c>
      <c r="N183" s="89" t="e">
        <f>+'Información financiera'!Y107/'Información financiera'!K107</f>
        <v>#DIV/0!</v>
      </c>
    </row>
    <row r="184" spans="1:14" ht="14.25" x14ac:dyDescent="0.2">
      <c r="A184" s="215"/>
      <c r="B184" s="206"/>
      <c r="C184" s="209"/>
      <c r="D184" s="206"/>
      <c r="E184" s="203"/>
      <c r="F184" s="64" t="s">
        <v>12</v>
      </c>
      <c r="G184" s="65" t="e">
        <f t="shared" ref="G184:N184" si="75">+G183-G181</f>
        <v>#DIV/0!</v>
      </c>
      <c r="H184" s="66" t="e">
        <f t="shared" si="75"/>
        <v>#DIV/0!</v>
      </c>
      <c r="I184" s="66" t="e">
        <f t="shared" si="75"/>
        <v>#DIV/0!</v>
      </c>
      <c r="J184" s="67">
        <f t="shared" si="75"/>
        <v>0</v>
      </c>
      <c r="K184" s="68" t="e">
        <f t="shared" si="75"/>
        <v>#DIV/0!</v>
      </c>
      <c r="L184" s="68" t="e">
        <f t="shared" si="75"/>
        <v>#DIV/0!</v>
      </c>
      <c r="M184" s="68" t="e">
        <f t="shared" si="75"/>
        <v>#DIV/0!</v>
      </c>
      <c r="N184" s="90" t="e">
        <f t="shared" si="75"/>
        <v>#DIV/0!</v>
      </c>
    </row>
    <row r="185" spans="1:14" thickBot="1" x14ac:dyDescent="0.25">
      <c r="A185" s="215"/>
      <c r="B185" s="206"/>
      <c r="C185" s="209"/>
      <c r="D185" s="206"/>
      <c r="E185" s="203"/>
      <c r="F185" s="57">
        <v>45838</v>
      </c>
      <c r="G185" s="98" t="e">
        <f>+'Información financiera'!M108/'Información financiera'!L108</f>
        <v>#DIV/0!</v>
      </c>
      <c r="H185" s="99" t="e">
        <f>+'Información financiera'!H108/'Información financiera'!J108</f>
        <v>#DIV/0!</v>
      </c>
      <c r="I185" s="99" t="e">
        <f>+'Información financiera'!I108/'Información financiera'!K108</f>
        <v>#DIV/0!</v>
      </c>
      <c r="J185" s="100">
        <f>+'Información financiera'!H108-'Información financiera'!J108</f>
        <v>0</v>
      </c>
      <c r="K185" s="98" t="e">
        <f>+'Información financiera'!P108/'Información financiera'!O108</f>
        <v>#DIV/0!</v>
      </c>
      <c r="L185" s="98" t="e">
        <f>+'Información financiera'!Q108/'Información financiera'!O108</f>
        <v>#DIV/0!</v>
      </c>
      <c r="M185" s="98" t="e">
        <f>+'Información financiera'!R108/'Información financiera'!O108</f>
        <v>#DIV/0!</v>
      </c>
      <c r="N185" s="101" t="e">
        <f>+'Información financiera'!Y108/'Información financiera'!K108</f>
        <v>#DIV/0!</v>
      </c>
    </row>
    <row r="186" spans="1:14" thickBot="1" x14ac:dyDescent="0.25">
      <c r="A186" s="103"/>
      <c r="B186" s="55"/>
      <c r="C186" s="56"/>
      <c r="D186" s="207"/>
      <c r="E186" s="204"/>
      <c r="F186" s="80" t="s">
        <v>12</v>
      </c>
      <c r="G186" s="81" t="e">
        <f t="shared" ref="G186:N186" si="76">+G185-G183</f>
        <v>#DIV/0!</v>
      </c>
      <c r="H186" s="82" t="e">
        <f t="shared" si="76"/>
        <v>#DIV/0!</v>
      </c>
      <c r="I186" s="82" t="e">
        <f t="shared" si="76"/>
        <v>#DIV/0!</v>
      </c>
      <c r="J186" s="83">
        <f t="shared" si="76"/>
        <v>0</v>
      </c>
      <c r="K186" s="84" t="e">
        <f t="shared" si="76"/>
        <v>#DIV/0!</v>
      </c>
      <c r="L186" s="84" t="e">
        <f t="shared" si="76"/>
        <v>#DIV/0!</v>
      </c>
      <c r="M186" s="84" t="e">
        <f t="shared" si="76"/>
        <v>#DIV/0!</v>
      </c>
      <c r="N186" s="92" t="e">
        <f t="shared" si="76"/>
        <v>#DIV/0!</v>
      </c>
    </row>
    <row r="187" spans="1:14" ht="14.25" x14ac:dyDescent="0.2">
      <c r="A187" s="214">
        <v>21</v>
      </c>
      <c r="B187" s="205">
        <f>+VLOOKUP($A187,'Información financiera'!$A$9:$F$204,2,FALSE)</f>
        <v>0</v>
      </c>
      <c r="C187" s="208">
        <f>+VLOOKUP($A187,'Información financiera'!$A$9:$F$204,3,FALSE)</f>
        <v>0</v>
      </c>
      <c r="D187" s="205">
        <f>+VLOOKUP($A187,'Información financiera'!$A$9:$F$204,4,FALSE)</f>
        <v>0</v>
      </c>
      <c r="E187" s="202">
        <f>+VLOOKUP($A187,'Información financiera'!$A$9:$F$204,5,FALSE)</f>
        <v>0</v>
      </c>
      <c r="F187" s="49">
        <v>45473</v>
      </c>
      <c r="G187" s="58" t="e">
        <f>+'Información financiera'!M109/'Información financiera'!L109</f>
        <v>#DIV/0!</v>
      </c>
      <c r="H187" s="59" t="e">
        <f>+'Información financiera'!H109/'Información financiera'!J109</f>
        <v>#DIV/0!</v>
      </c>
      <c r="I187" s="59" t="e">
        <f>+'Información financiera'!I109/'Información financiera'!K109</f>
        <v>#DIV/0!</v>
      </c>
      <c r="J187" s="60">
        <f>+'Información financiera'!H109-'Información financiera'!J109</f>
        <v>0</v>
      </c>
      <c r="K187" s="58" t="e">
        <f>+'Información financiera'!P109/'Información financiera'!O109</f>
        <v>#DIV/0!</v>
      </c>
      <c r="L187" s="58" t="e">
        <f>+'Información financiera'!Q109/'Información financiera'!O109</f>
        <v>#DIV/0!</v>
      </c>
      <c r="M187" s="58" t="e">
        <f>+'Información financiera'!R109/'Información financiera'!O109</f>
        <v>#DIV/0!</v>
      </c>
      <c r="N187" s="88" t="e">
        <f>+'Información financiera'!Y109/'Información financiera'!K109</f>
        <v>#DIV/0!</v>
      </c>
    </row>
    <row r="188" spans="1:14" ht="14.25" x14ac:dyDescent="0.2">
      <c r="A188" s="215"/>
      <c r="B188" s="206"/>
      <c r="C188" s="209"/>
      <c r="D188" s="206"/>
      <c r="E188" s="203"/>
      <c r="F188" s="57">
        <v>45565</v>
      </c>
      <c r="G188" s="62" t="e">
        <f>+'Información financiera'!M110/'Información financiera'!L110</f>
        <v>#DIV/0!</v>
      </c>
      <c r="H188" s="71" t="e">
        <f>+'Información financiera'!H110/'Información financiera'!J110</f>
        <v>#DIV/0!</v>
      </c>
      <c r="I188" s="71" t="e">
        <f>+'Información financiera'!I110/'Información financiera'!K110</f>
        <v>#DIV/0!</v>
      </c>
      <c r="J188" s="72">
        <f>+'Información financiera'!H110-'Información financiera'!J110</f>
        <v>0</v>
      </c>
      <c r="K188" s="62" t="e">
        <f>+'Información financiera'!P110/'Información financiera'!O110</f>
        <v>#DIV/0!</v>
      </c>
      <c r="L188" s="62" t="e">
        <f>+'Información financiera'!Q110/'Información financiera'!O110</f>
        <v>#DIV/0!</v>
      </c>
      <c r="M188" s="62" t="e">
        <f>+'Información financiera'!R110/'Información financiera'!O110</f>
        <v>#DIV/0!</v>
      </c>
      <c r="N188" s="89" t="e">
        <f>+'Información financiera'!Y110/'Información financiera'!K110</f>
        <v>#DIV/0!</v>
      </c>
    </row>
    <row r="189" spans="1:14" ht="14.25" x14ac:dyDescent="0.2">
      <c r="A189" s="215"/>
      <c r="B189" s="206"/>
      <c r="C189" s="209"/>
      <c r="D189" s="206"/>
      <c r="E189" s="203"/>
      <c r="F189" s="64" t="s">
        <v>12</v>
      </c>
      <c r="G189" s="65" t="e">
        <f t="shared" ref="G189:N189" si="77">+G188-G187</f>
        <v>#DIV/0!</v>
      </c>
      <c r="H189" s="66" t="e">
        <f t="shared" si="77"/>
        <v>#DIV/0!</v>
      </c>
      <c r="I189" s="66" t="e">
        <f t="shared" si="77"/>
        <v>#DIV/0!</v>
      </c>
      <c r="J189" s="67">
        <f t="shared" si="77"/>
        <v>0</v>
      </c>
      <c r="K189" s="68" t="e">
        <f t="shared" si="77"/>
        <v>#DIV/0!</v>
      </c>
      <c r="L189" s="68" t="e">
        <f t="shared" si="77"/>
        <v>#DIV/0!</v>
      </c>
      <c r="M189" s="68" t="e">
        <f t="shared" si="77"/>
        <v>#DIV/0!</v>
      </c>
      <c r="N189" s="90" t="e">
        <f t="shared" si="77"/>
        <v>#DIV/0!</v>
      </c>
    </row>
    <row r="190" spans="1:14" ht="14.25" x14ac:dyDescent="0.2">
      <c r="A190" s="215"/>
      <c r="B190" s="206"/>
      <c r="C190" s="209"/>
      <c r="D190" s="206"/>
      <c r="E190" s="203"/>
      <c r="F190" s="57">
        <v>45657</v>
      </c>
      <c r="G190" s="62" t="e">
        <f>+'Información financiera'!M111/'Información financiera'!L111</f>
        <v>#DIV/0!</v>
      </c>
      <c r="H190" s="71" t="e">
        <f>+'Información financiera'!H111/'Información financiera'!J111</f>
        <v>#DIV/0!</v>
      </c>
      <c r="I190" s="71" t="e">
        <f>+'Información financiera'!I111/'Información financiera'!K111</f>
        <v>#DIV/0!</v>
      </c>
      <c r="J190" s="72">
        <f>+'Información financiera'!H111-'Información financiera'!J111</f>
        <v>0</v>
      </c>
      <c r="K190" s="62" t="e">
        <f>+'Información financiera'!P111/'Información financiera'!O111</f>
        <v>#DIV/0!</v>
      </c>
      <c r="L190" s="62" t="e">
        <f>+'Información financiera'!Q111/'Información financiera'!O111</f>
        <v>#DIV/0!</v>
      </c>
      <c r="M190" s="62" t="e">
        <f>+'Información financiera'!R111/'Información financiera'!O111</f>
        <v>#DIV/0!</v>
      </c>
      <c r="N190" s="89" t="e">
        <f>+'Información financiera'!Y111/'Información financiera'!K111</f>
        <v>#DIV/0!</v>
      </c>
    </row>
    <row r="191" spans="1:14" ht="14.25" x14ac:dyDescent="0.2">
      <c r="A191" s="215"/>
      <c r="B191" s="206"/>
      <c r="C191" s="209"/>
      <c r="D191" s="206"/>
      <c r="E191" s="203"/>
      <c r="F191" s="64" t="s">
        <v>12</v>
      </c>
      <c r="G191" s="65" t="e">
        <f t="shared" ref="G191:N191" si="78">+G190-G188</f>
        <v>#DIV/0!</v>
      </c>
      <c r="H191" s="66" t="e">
        <f t="shared" si="78"/>
        <v>#DIV/0!</v>
      </c>
      <c r="I191" s="66" t="e">
        <f t="shared" si="78"/>
        <v>#DIV/0!</v>
      </c>
      <c r="J191" s="67">
        <f t="shared" si="78"/>
        <v>0</v>
      </c>
      <c r="K191" s="68" t="e">
        <f t="shared" si="78"/>
        <v>#DIV/0!</v>
      </c>
      <c r="L191" s="68" t="e">
        <f t="shared" si="78"/>
        <v>#DIV/0!</v>
      </c>
      <c r="M191" s="68" t="e">
        <f t="shared" si="78"/>
        <v>#DIV/0!</v>
      </c>
      <c r="N191" s="90" t="e">
        <f t="shared" si="78"/>
        <v>#DIV/0!</v>
      </c>
    </row>
    <row r="192" spans="1:14" ht="14.25" x14ac:dyDescent="0.2">
      <c r="A192" s="215"/>
      <c r="B192" s="206"/>
      <c r="C192" s="209"/>
      <c r="D192" s="206"/>
      <c r="E192" s="203"/>
      <c r="F192" s="57">
        <v>45747</v>
      </c>
      <c r="G192" s="62" t="e">
        <f>+'Información financiera'!M112/'Información financiera'!L112</f>
        <v>#DIV/0!</v>
      </c>
      <c r="H192" s="71" t="e">
        <f>+'Información financiera'!H112/'Información financiera'!J112</f>
        <v>#DIV/0!</v>
      </c>
      <c r="I192" s="71" t="e">
        <f>+'Información financiera'!I112/'Información financiera'!K112</f>
        <v>#DIV/0!</v>
      </c>
      <c r="J192" s="72">
        <f>+'Información financiera'!H112-'Información financiera'!J112</f>
        <v>0</v>
      </c>
      <c r="K192" s="62" t="e">
        <f>+'Información financiera'!P112/'Información financiera'!O112</f>
        <v>#DIV/0!</v>
      </c>
      <c r="L192" s="62" t="e">
        <f>+'Información financiera'!Q112/'Información financiera'!O112</f>
        <v>#DIV/0!</v>
      </c>
      <c r="M192" s="62" t="e">
        <f>+'Información financiera'!R112/'Información financiera'!O112</f>
        <v>#DIV/0!</v>
      </c>
      <c r="N192" s="89" t="e">
        <f>+'Información financiera'!Y112/'Información financiera'!K112</f>
        <v>#DIV/0!</v>
      </c>
    </row>
    <row r="193" spans="1:14" ht="14.25" x14ac:dyDescent="0.2">
      <c r="A193" s="215"/>
      <c r="B193" s="206"/>
      <c r="C193" s="209"/>
      <c r="D193" s="206"/>
      <c r="E193" s="203"/>
      <c r="F193" s="64" t="s">
        <v>12</v>
      </c>
      <c r="G193" s="65" t="e">
        <f t="shared" ref="G193:N193" si="79">+G192-G190</f>
        <v>#DIV/0!</v>
      </c>
      <c r="H193" s="66" t="e">
        <f t="shared" si="79"/>
        <v>#DIV/0!</v>
      </c>
      <c r="I193" s="66" t="e">
        <f t="shared" si="79"/>
        <v>#DIV/0!</v>
      </c>
      <c r="J193" s="67">
        <f t="shared" si="79"/>
        <v>0</v>
      </c>
      <c r="K193" s="68" t="e">
        <f t="shared" si="79"/>
        <v>#DIV/0!</v>
      </c>
      <c r="L193" s="68" t="e">
        <f t="shared" si="79"/>
        <v>#DIV/0!</v>
      </c>
      <c r="M193" s="68" t="e">
        <f t="shared" si="79"/>
        <v>#DIV/0!</v>
      </c>
      <c r="N193" s="90" t="e">
        <f t="shared" si="79"/>
        <v>#DIV/0!</v>
      </c>
    </row>
    <row r="194" spans="1:14" ht="14.25" x14ac:dyDescent="0.2">
      <c r="A194" s="215"/>
      <c r="B194" s="206"/>
      <c r="C194" s="209"/>
      <c r="D194" s="206"/>
      <c r="E194" s="203"/>
      <c r="F194" s="57">
        <v>45838</v>
      </c>
      <c r="G194" s="62" t="e">
        <f>+'Información financiera'!M113/'Información financiera'!L113</f>
        <v>#DIV/0!</v>
      </c>
      <c r="H194" s="71" t="e">
        <f>+'Información financiera'!H113/'Información financiera'!J113</f>
        <v>#DIV/0!</v>
      </c>
      <c r="I194" s="71" t="e">
        <f>+'Información financiera'!I113/'Información financiera'!K113</f>
        <v>#DIV/0!</v>
      </c>
      <c r="J194" s="72">
        <f>+'Información financiera'!H113-'Información financiera'!J113</f>
        <v>0</v>
      </c>
      <c r="K194" s="62" t="e">
        <f>+'Información financiera'!P113/'Información financiera'!O113</f>
        <v>#DIV/0!</v>
      </c>
      <c r="L194" s="62" t="e">
        <f>+'Información financiera'!Q113/'Información financiera'!O113</f>
        <v>#DIV/0!</v>
      </c>
      <c r="M194" s="62" t="e">
        <f>+'Información financiera'!R113/'Información financiera'!O113</f>
        <v>#DIV/0!</v>
      </c>
      <c r="N194" s="89" t="e">
        <f>+'Información financiera'!Y113/'Información financiera'!K113</f>
        <v>#DIV/0!</v>
      </c>
    </row>
    <row r="195" spans="1:14" thickBot="1" x14ac:dyDescent="0.25">
      <c r="A195" s="216"/>
      <c r="B195" s="207"/>
      <c r="C195" s="210"/>
      <c r="D195" s="207"/>
      <c r="E195" s="204"/>
      <c r="F195" s="80" t="s">
        <v>12</v>
      </c>
      <c r="G195" s="65" t="e">
        <f t="shared" ref="G195:N195" si="80">+G194-G192</f>
        <v>#DIV/0!</v>
      </c>
      <c r="H195" s="66" t="e">
        <f t="shared" si="80"/>
        <v>#DIV/0!</v>
      </c>
      <c r="I195" s="66" t="e">
        <f t="shared" si="80"/>
        <v>#DIV/0!</v>
      </c>
      <c r="J195" s="67">
        <f t="shared" si="80"/>
        <v>0</v>
      </c>
      <c r="K195" s="68" t="e">
        <f t="shared" si="80"/>
        <v>#DIV/0!</v>
      </c>
      <c r="L195" s="68" t="e">
        <f t="shared" si="80"/>
        <v>#DIV/0!</v>
      </c>
      <c r="M195" s="68" t="e">
        <f t="shared" si="80"/>
        <v>#DIV/0!</v>
      </c>
      <c r="N195" s="90" t="e">
        <f t="shared" si="80"/>
        <v>#DIV/0!</v>
      </c>
    </row>
    <row r="196" spans="1:14" ht="14.25" x14ac:dyDescent="0.2">
      <c r="A196" s="214">
        <v>22</v>
      </c>
      <c r="B196" s="205">
        <f>+VLOOKUP($A196,'Información financiera'!$A$9:$F$204,2,FALSE)</f>
        <v>0</v>
      </c>
      <c r="C196" s="208">
        <f>+VLOOKUP($A196,'Información financiera'!$A$9:$F$204,3,FALSE)</f>
        <v>0</v>
      </c>
      <c r="D196" s="205">
        <f>+VLOOKUP($A196,'Información financiera'!$A$9:$F$204,4,FALSE)</f>
        <v>0</v>
      </c>
      <c r="E196" s="202">
        <f>+VLOOKUP($A196,'Información financiera'!$A$9:$F$204,5,FALSE)</f>
        <v>0</v>
      </c>
      <c r="F196" s="49">
        <v>45473</v>
      </c>
      <c r="G196" s="58" t="e">
        <f>+'Información financiera'!M114/'Información financiera'!L114</f>
        <v>#DIV/0!</v>
      </c>
      <c r="H196" s="59" t="e">
        <f>+'Información financiera'!H114/'Información financiera'!J114</f>
        <v>#DIV/0!</v>
      </c>
      <c r="I196" s="59" t="e">
        <f>+'Información financiera'!I114/'Información financiera'!K114</f>
        <v>#DIV/0!</v>
      </c>
      <c r="J196" s="60">
        <f>+'Información financiera'!H114-'Información financiera'!J114</f>
        <v>0</v>
      </c>
      <c r="K196" s="58" t="e">
        <f>+'Información financiera'!P114/'Información financiera'!O114</f>
        <v>#DIV/0!</v>
      </c>
      <c r="L196" s="58" t="e">
        <f>+'Información financiera'!Q114/'Información financiera'!O114</f>
        <v>#DIV/0!</v>
      </c>
      <c r="M196" s="58" t="e">
        <f>+'Información financiera'!R114/'Información financiera'!O114</f>
        <v>#DIV/0!</v>
      </c>
      <c r="N196" s="88" t="e">
        <f>+'Información financiera'!Y114/'Información financiera'!K114</f>
        <v>#DIV/0!</v>
      </c>
    </row>
    <row r="197" spans="1:14" ht="14.25" x14ac:dyDescent="0.2">
      <c r="A197" s="215"/>
      <c r="B197" s="206"/>
      <c r="C197" s="209"/>
      <c r="D197" s="206"/>
      <c r="E197" s="203"/>
      <c r="F197" s="57">
        <v>45565</v>
      </c>
      <c r="G197" s="62" t="e">
        <f>+'Información financiera'!M115/'Información financiera'!L115</f>
        <v>#DIV/0!</v>
      </c>
      <c r="H197" s="71" t="e">
        <f>+'Información financiera'!H115/'Información financiera'!J115</f>
        <v>#DIV/0!</v>
      </c>
      <c r="I197" s="71" t="e">
        <f>+'Información financiera'!I115/'Información financiera'!K115</f>
        <v>#DIV/0!</v>
      </c>
      <c r="J197" s="72">
        <f>+'Información financiera'!H115-'Información financiera'!J115</f>
        <v>0</v>
      </c>
      <c r="K197" s="62" t="e">
        <f>+'Información financiera'!P115/'Información financiera'!O115</f>
        <v>#DIV/0!</v>
      </c>
      <c r="L197" s="62" t="e">
        <f>+'Información financiera'!Q115/'Información financiera'!O115</f>
        <v>#DIV/0!</v>
      </c>
      <c r="M197" s="62" t="e">
        <f>+'Información financiera'!R115/'Información financiera'!O115</f>
        <v>#DIV/0!</v>
      </c>
      <c r="N197" s="89" t="e">
        <f>+'Información financiera'!Y115/'Información financiera'!K115</f>
        <v>#DIV/0!</v>
      </c>
    </row>
    <row r="198" spans="1:14" ht="14.25" x14ac:dyDescent="0.2">
      <c r="A198" s="215"/>
      <c r="B198" s="206"/>
      <c r="C198" s="209"/>
      <c r="D198" s="206"/>
      <c r="E198" s="203"/>
      <c r="F198" s="64" t="s">
        <v>12</v>
      </c>
      <c r="G198" s="65" t="e">
        <f t="shared" ref="G198:N198" si="81">+G197-G196</f>
        <v>#DIV/0!</v>
      </c>
      <c r="H198" s="66" t="e">
        <f t="shared" si="81"/>
        <v>#DIV/0!</v>
      </c>
      <c r="I198" s="66" t="e">
        <f t="shared" si="81"/>
        <v>#DIV/0!</v>
      </c>
      <c r="J198" s="67">
        <f t="shared" si="81"/>
        <v>0</v>
      </c>
      <c r="K198" s="68" t="e">
        <f t="shared" si="81"/>
        <v>#DIV/0!</v>
      </c>
      <c r="L198" s="68" t="e">
        <f t="shared" si="81"/>
        <v>#DIV/0!</v>
      </c>
      <c r="M198" s="68" t="e">
        <f t="shared" si="81"/>
        <v>#DIV/0!</v>
      </c>
      <c r="N198" s="90" t="e">
        <f t="shared" si="81"/>
        <v>#DIV/0!</v>
      </c>
    </row>
    <row r="199" spans="1:14" ht="14.25" x14ac:dyDescent="0.2">
      <c r="A199" s="215"/>
      <c r="B199" s="206"/>
      <c r="C199" s="209"/>
      <c r="D199" s="206"/>
      <c r="E199" s="203"/>
      <c r="F199" s="57">
        <v>45657</v>
      </c>
      <c r="G199" s="62" t="e">
        <f>+'Información financiera'!M116/'Información financiera'!L116</f>
        <v>#DIV/0!</v>
      </c>
      <c r="H199" s="71" t="e">
        <f>+'Información financiera'!H116/'Información financiera'!J116</f>
        <v>#DIV/0!</v>
      </c>
      <c r="I199" s="71" t="e">
        <f>+'Información financiera'!I116/'Información financiera'!K116</f>
        <v>#DIV/0!</v>
      </c>
      <c r="J199" s="72">
        <f>+'Información financiera'!H116-'Información financiera'!J116</f>
        <v>0</v>
      </c>
      <c r="K199" s="62" t="e">
        <f>+'Información financiera'!P116/'Información financiera'!O116</f>
        <v>#DIV/0!</v>
      </c>
      <c r="L199" s="62" t="e">
        <f>+'Información financiera'!Q116/'Información financiera'!O116</f>
        <v>#DIV/0!</v>
      </c>
      <c r="M199" s="62" t="e">
        <f>+'Información financiera'!R116/'Información financiera'!O116</f>
        <v>#DIV/0!</v>
      </c>
      <c r="N199" s="89" t="e">
        <f>+'Información financiera'!Y116/'Información financiera'!K116</f>
        <v>#DIV/0!</v>
      </c>
    </row>
    <row r="200" spans="1:14" ht="14.25" x14ac:dyDescent="0.2">
      <c r="A200" s="215"/>
      <c r="B200" s="206"/>
      <c r="C200" s="209"/>
      <c r="D200" s="206"/>
      <c r="E200" s="203"/>
      <c r="F200" s="64" t="s">
        <v>12</v>
      </c>
      <c r="G200" s="65" t="e">
        <f t="shared" ref="G200:N200" si="82">+G199-G197</f>
        <v>#DIV/0!</v>
      </c>
      <c r="H200" s="66" t="e">
        <f t="shared" si="82"/>
        <v>#DIV/0!</v>
      </c>
      <c r="I200" s="66" t="e">
        <f t="shared" si="82"/>
        <v>#DIV/0!</v>
      </c>
      <c r="J200" s="67">
        <f t="shared" si="82"/>
        <v>0</v>
      </c>
      <c r="K200" s="68" t="e">
        <f t="shared" si="82"/>
        <v>#DIV/0!</v>
      </c>
      <c r="L200" s="68" t="e">
        <f t="shared" si="82"/>
        <v>#DIV/0!</v>
      </c>
      <c r="M200" s="68" t="e">
        <f t="shared" si="82"/>
        <v>#DIV/0!</v>
      </c>
      <c r="N200" s="90" t="e">
        <f t="shared" si="82"/>
        <v>#DIV/0!</v>
      </c>
    </row>
    <row r="201" spans="1:14" ht="14.25" x14ac:dyDescent="0.2">
      <c r="A201" s="215"/>
      <c r="B201" s="206"/>
      <c r="C201" s="209"/>
      <c r="D201" s="206"/>
      <c r="E201" s="203"/>
      <c r="F201" s="57">
        <v>45747</v>
      </c>
      <c r="G201" s="62" t="e">
        <f>+'Información financiera'!M117/'Información financiera'!L117</f>
        <v>#DIV/0!</v>
      </c>
      <c r="H201" s="71" t="e">
        <f>+'Información financiera'!H117/'Información financiera'!J117</f>
        <v>#DIV/0!</v>
      </c>
      <c r="I201" s="71" t="e">
        <f>+'Información financiera'!I117/'Información financiera'!K117</f>
        <v>#DIV/0!</v>
      </c>
      <c r="J201" s="72">
        <f>+'Información financiera'!H117-'Información financiera'!J117</f>
        <v>0</v>
      </c>
      <c r="K201" s="62" t="e">
        <f>+'Información financiera'!P117/'Información financiera'!O117</f>
        <v>#DIV/0!</v>
      </c>
      <c r="L201" s="62" t="e">
        <f>+'Información financiera'!Q117/'Información financiera'!O117</f>
        <v>#DIV/0!</v>
      </c>
      <c r="M201" s="62" t="e">
        <f>+'Información financiera'!R117/'Información financiera'!O117</f>
        <v>#DIV/0!</v>
      </c>
      <c r="N201" s="89" t="e">
        <f>+'Información financiera'!Y117/'Información financiera'!K117</f>
        <v>#DIV/0!</v>
      </c>
    </row>
    <row r="202" spans="1:14" ht="14.25" x14ac:dyDescent="0.2">
      <c r="A202" s="215"/>
      <c r="B202" s="206"/>
      <c r="C202" s="209"/>
      <c r="D202" s="206"/>
      <c r="E202" s="203"/>
      <c r="F202" s="64" t="s">
        <v>12</v>
      </c>
      <c r="G202" s="65" t="e">
        <f t="shared" ref="G202:N202" si="83">+G201-G199</f>
        <v>#DIV/0!</v>
      </c>
      <c r="H202" s="66" t="e">
        <f t="shared" si="83"/>
        <v>#DIV/0!</v>
      </c>
      <c r="I202" s="66" t="e">
        <f t="shared" si="83"/>
        <v>#DIV/0!</v>
      </c>
      <c r="J202" s="67">
        <f t="shared" si="83"/>
        <v>0</v>
      </c>
      <c r="K202" s="68" t="e">
        <f t="shared" si="83"/>
        <v>#DIV/0!</v>
      </c>
      <c r="L202" s="68" t="e">
        <f t="shared" si="83"/>
        <v>#DIV/0!</v>
      </c>
      <c r="M202" s="68" t="e">
        <f t="shared" si="83"/>
        <v>#DIV/0!</v>
      </c>
      <c r="N202" s="90" t="e">
        <f t="shared" si="83"/>
        <v>#DIV/0!</v>
      </c>
    </row>
    <row r="203" spans="1:14" ht="14.25" x14ac:dyDescent="0.2">
      <c r="A203" s="215"/>
      <c r="B203" s="206"/>
      <c r="C203" s="209"/>
      <c r="D203" s="206"/>
      <c r="E203" s="203"/>
      <c r="F203" s="57">
        <v>45838</v>
      </c>
      <c r="G203" s="62" t="e">
        <f>+'Información financiera'!M118/'Información financiera'!L118</f>
        <v>#DIV/0!</v>
      </c>
      <c r="H203" s="71" t="e">
        <f>+'Información financiera'!H118/'Información financiera'!J118</f>
        <v>#DIV/0!</v>
      </c>
      <c r="I203" s="71" t="e">
        <f>+'Información financiera'!I118/'Información financiera'!K118</f>
        <v>#DIV/0!</v>
      </c>
      <c r="J203" s="72">
        <f>+'Información financiera'!H118-'Información financiera'!J118</f>
        <v>0</v>
      </c>
      <c r="K203" s="62" t="e">
        <f>+'Información financiera'!P118/'Información financiera'!O118</f>
        <v>#DIV/0!</v>
      </c>
      <c r="L203" s="62" t="e">
        <f>+'Información financiera'!Q118/'Información financiera'!O118</f>
        <v>#DIV/0!</v>
      </c>
      <c r="M203" s="62" t="e">
        <f>+'Información financiera'!R118/'Información financiera'!O118</f>
        <v>#DIV/0!</v>
      </c>
      <c r="N203" s="89" t="e">
        <f>+'Información financiera'!Y118/'Información financiera'!K118</f>
        <v>#DIV/0!</v>
      </c>
    </row>
    <row r="204" spans="1:14" thickBot="1" x14ac:dyDescent="0.25">
      <c r="A204" s="216"/>
      <c r="B204" s="207"/>
      <c r="C204" s="210"/>
      <c r="D204" s="207"/>
      <c r="E204" s="204"/>
      <c r="F204" s="80" t="s">
        <v>12</v>
      </c>
      <c r="G204" s="65" t="e">
        <f t="shared" ref="G204:N204" si="84">+G203-G201</f>
        <v>#DIV/0!</v>
      </c>
      <c r="H204" s="66" t="e">
        <f t="shared" si="84"/>
        <v>#DIV/0!</v>
      </c>
      <c r="I204" s="66" t="e">
        <f t="shared" si="84"/>
        <v>#DIV/0!</v>
      </c>
      <c r="J204" s="67">
        <f t="shared" si="84"/>
        <v>0</v>
      </c>
      <c r="K204" s="68" t="e">
        <f t="shared" si="84"/>
        <v>#DIV/0!</v>
      </c>
      <c r="L204" s="68" t="e">
        <f t="shared" si="84"/>
        <v>#DIV/0!</v>
      </c>
      <c r="M204" s="68" t="e">
        <f t="shared" si="84"/>
        <v>#DIV/0!</v>
      </c>
      <c r="N204" s="90" t="e">
        <f t="shared" si="84"/>
        <v>#DIV/0!</v>
      </c>
    </row>
    <row r="205" spans="1:14" ht="14.25" x14ac:dyDescent="0.2">
      <c r="A205" s="214">
        <v>23</v>
      </c>
      <c r="B205" s="205">
        <f>+VLOOKUP($A205,'Información financiera'!$A$9:$F$204,2,FALSE)</f>
        <v>0</v>
      </c>
      <c r="C205" s="208">
        <f>+VLOOKUP($A205,'Información financiera'!$A$9:$F$204,3,FALSE)</f>
        <v>0</v>
      </c>
      <c r="D205" s="205">
        <f>+VLOOKUP($A205,'Información financiera'!$A$9:$F$204,4,FALSE)</f>
        <v>0</v>
      </c>
      <c r="E205" s="202">
        <f>+VLOOKUP($A205,'Información financiera'!$A$9:$F$204,5,FALSE)</f>
        <v>0</v>
      </c>
      <c r="F205" s="49">
        <v>45473</v>
      </c>
      <c r="G205" s="58" t="e">
        <f>+'Información financiera'!M119/'Información financiera'!L119</f>
        <v>#DIV/0!</v>
      </c>
      <c r="H205" s="59" t="e">
        <f>+'Información financiera'!H119/'Información financiera'!J119</f>
        <v>#DIV/0!</v>
      </c>
      <c r="I205" s="59" t="e">
        <f>+'Información financiera'!I119/'Información financiera'!K119</f>
        <v>#DIV/0!</v>
      </c>
      <c r="J205" s="60">
        <f>+'Información financiera'!H119-'Información financiera'!J119</f>
        <v>0</v>
      </c>
      <c r="K205" s="58" t="e">
        <f>+'Información financiera'!P119/'Información financiera'!O119</f>
        <v>#DIV/0!</v>
      </c>
      <c r="L205" s="58" t="e">
        <f>+'Información financiera'!Q119/'Información financiera'!O119</f>
        <v>#DIV/0!</v>
      </c>
      <c r="M205" s="58" t="e">
        <f>+'Información financiera'!R119/'Información financiera'!O119</f>
        <v>#DIV/0!</v>
      </c>
      <c r="N205" s="88" t="e">
        <f>+'Información financiera'!Y119/'Información financiera'!K119</f>
        <v>#DIV/0!</v>
      </c>
    </row>
    <row r="206" spans="1:14" ht="14.25" x14ac:dyDescent="0.2">
      <c r="A206" s="215"/>
      <c r="B206" s="206"/>
      <c r="C206" s="209"/>
      <c r="D206" s="206"/>
      <c r="E206" s="203"/>
      <c r="F206" s="57">
        <v>45565</v>
      </c>
      <c r="G206" s="62" t="e">
        <f>+'Información financiera'!M120/'Información financiera'!L120</f>
        <v>#DIV/0!</v>
      </c>
      <c r="H206" s="71" t="e">
        <f>+'Información financiera'!H120/'Información financiera'!J120</f>
        <v>#DIV/0!</v>
      </c>
      <c r="I206" s="71" t="e">
        <f>+'Información financiera'!I120/'Información financiera'!K120</f>
        <v>#DIV/0!</v>
      </c>
      <c r="J206" s="72">
        <f>+'Información financiera'!H120-'Información financiera'!J120</f>
        <v>0</v>
      </c>
      <c r="K206" s="62" t="e">
        <f>+'Información financiera'!P120/'Información financiera'!O120</f>
        <v>#DIV/0!</v>
      </c>
      <c r="L206" s="62" t="e">
        <f>+'Información financiera'!Q120/'Información financiera'!O120</f>
        <v>#DIV/0!</v>
      </c>
      <c r="M206" s="62" t="e">
        <f>+'Información financiera'!R120/'Información financiera'!O120</f>
        <v>#DIV/0!</v>
      </c>
      <c r="N206" s="89" t="e">
        <f>+'Información financiera'!Y120/'Información financiera'!K120</f>
        <v>#DIV/0!</v>
      </c>
    </row>
    <row r="207" spans="1:14" ht="14.25" x14ac:dyDescent="0.2">
      <c r="A207" s="215"/>
      <c r="B207" s="206"/>
      <c r="C207" s="209"/>
      <c r="D207" s="206"/>
      <c r="E207" s="203"/>
      <c r="F207" s="64" t="s">
        <v>12</v>
      </c>
      <c r="G207" s="65" t="e">
        <f t="shared" ref="G207:N207" si="85">+G206-G205</f>
        <v>#DIV/0!</v>
      </c>
      <c r="H207" s="66" t="e">
        <f t="shared" si="85"/>
        <v>#DIV/0!</v>
      </c>
      <c r="I207" s="66" t="e">
        <f t="shared" si="85"/>
        <v>#DIV/0!</v>
      </c>
      <c r="J207" s="67">
        <f t="shared" si="85"/>
        <v>0</v>
      </c>
      <c r="K207" s="68" t="e">
        <f t="shared" si="85"/>
        <v>#DIV/0!</v>
      </c>
      <c r="L207" s="68" t="e">
        <f t="shared" si="85"/>
        <v>#DIV/0!</v>
      </c>
      <c r="M207" s="68" t="e">
        <f t="shared" si="85"/>
        <v>#DIV/0!</v>
      </c>
      <c r="N207" s="90" t="e">
        <f t="shared" si="85"/>
        <v>#DIV/0!</v>
      </c>
    </row>
    <row r="208" spans="1:14" ht="14.25" x14ac:dyDescent="0.2">
      <c r="A208" s="215"/>
      <c r="B208" s="206"/>
      <c r="C208" s="209"/>
      <c r="D208" s="206"/>
      <c r="E208" s="203"/>
      <c r="F208" s="57">
        <v>45657</v>
      </c>
      <c r="G208" s="62" t="e">
        <f>+'Información financiera'!M121/'Información financiera'!L121</f>
        <v>#DIV/0!</v>
      </c>
      <c r="H208" s="71" t="e">
        <f>+'Información financiera'!H121/'Información financiera'!J121</f>
        <v>#DIV/0!</v>
      </c>
      <c r="I208" s="71" t="e">
        <f>+'Información financiera'!I121/'Información financiera'!K121</f>
        <v>#DIV/0!</v>
      </c>
      <c r="J208" s="72">
        <f>+'Información financiera'!H121-'Información financiera'!J121</f>
        <v>0</v>
      </c>
      <c r="K208" s="62" t="e">
        <f>+'Información financiera'!P121/'Información financiera'!O121</f>
        <v>#DIV/0!</v>
      </c>
      <c r="L208" s="62" t="e">
        <f>+'Información financiera'!Q121/'Información financiera'!O121</f>
        <v>#DIV/0!</v>
      </c>
      <c r="M208" s="62" t="e">
        <f>+'Información financiera'!R121/'Información financiera'!O121</f>
        <v>#DIV/0!</v>
      </c>
      <c r="N208" s="89" t="e">
        <f>+'Información financiera'!Y121/'Información financiera'!K121</f>
        <v>#DIV/0!</v>
      </c>
    </row>
    <row r="209" spans="1:14" ht="14.25" x14ac:dyDescent="0.2">
      <c r="A209" s="215"/>
      <c r="B209" s="206"/>
      <c r="C209" s="209"/>
      <c r="D209" s="206"/>
      <c r="E209" s="203"/>
      <c r="F209" s="64" t="s">
        <v>12</v>
      </c>
      <c r="G209" s="65" t="e">
        <f t="shared" ref="G209:N209" si="86">+G208-G206</f>
        <v>#DIV/0!</v>
      </c>
      <c r="H209" s="66" t="e">
        <f t="shared" si="86"/>
        <v>#DIV/0!</v>
      </c>
      <c r="I209" s="66" t="e">
        <f t="shared" si="86"/>
        <v>#DIV/0!</v>
      </c>
      <c r="J209" s="67">
        <f t="shared" si="86"/>
        <v>0</v>
      </c>
      <c r="K209" s="68" t="e">
        <f t="shared" si="86"/>
        <v>#DIV/0!</v>
      </c>
      <c r="L209" s="68" t="e">
        <f t="shared" si="86"/>
        <v>#DIV/0!</v>
      </c>
      <c r="M209" s="68" t="e">
        <f t="shared" si="86"/>
        <v>#DIV/0!</v>
      </c>
      <c r="N209" s="90" t="e">
        <f t="shared" si="86"/>
        <v>#DIV/0!</v>
      </c>
    </row>
    <row r="210" spans="1:14" ht="14.25" x14ac:dyDescent="0.2">
      <c r="A210" s="215"/>
      <c r="B210" s="206"/>
      <c r="C210" s="209"/>
      <c r="D210" s="206"/>
      <c r="E210" s="203"/>
      <c r="F210" s="57">
        <v>45747</v>
      </c>
      <c r="G210" s="62" t="e">
        <f>+'Información financiera'!M122/'Información financiera'!L122</f>
        <v>#DIV/0!</v>
      </c>
      <c r="H210" s="71" t="e">
        <f>+'Información financiera'!H122/'Información financiera'!J122</f>
        <v>#DIV/0!</v>
      </c>
      <c r="I210" s="71" t="e">
        <f>+'Información financiera'!I122/'Información financiera'!K122</f>
        <v>#DIV/0!</v>
      </c>
      <c r="J210" s="72">
        <f>+'Información financiera'!H122-'Información financiera'!J122</f>
        <v>0</v>
      </c>
      <c r="K210" s="62" t="e">
        <f>+'Información financiera'!P122/'Información financiera'!O122</f>
        <v>#DIV/0!</v>
      </c>
      <c r="L210" s="62" t="e">
        <f>+'Información financiera'!Q122/'Información financiera'!O122</f>
        <v>#DIV/0!</v>
      </c>
      <c r="M210" s="62" t="e">
        <f>+'Información financiera'!R122/'Información financiera'!O122</f>
        <v>#DIV/0!</v>
      </c>
      <c r="N210" s="89" t="e">
        <f>+'Información financiera'!Y122/'Información financiera'!K122</f>
        <v>#DIV/0!</v>
      </c>
    </row>
    <row r="211" spans="1:14" ht="14.25" x14ac:dyDescent="0.2">
      <c r="A211" s="215"/>
      <c r="B211" s="206"/>
      <c r="C211" s="209"/>
      <c r="D211" s="206"/>
      <c r="E211" s="203"/>
      <c r="F211" s="64" t="s">
        <v>12</v>
      </c>
      <c r="G211" s="65" t="e">
        <f t="shared" ref="G211:N211" si="87">+G210-G208</f>
        <v>#DIV/0!</v>
      </c>
      <c r="H211" s="66" t="e">
        <f t="shared" si="87"/>
        <v>#DIV/0!</v>
      </c>
      <c r="I211" s="66" t="e">
        <f t="shared" si="87"/>
        <v>#DIV/0!</v>
      </c>
      <c r="J211" s="67">
        <f t="shared" si="87"/>
        <v>0</v>
      </c>
      <c r="K211" s="68" t="e">
        <f t="shared" si="87"/>
        <v>#DIV/0!</v>
      </c>
      <c r="L211" s="68" t="e">
        <f t="shared" si="87"/>
        <v>#DIV/0!</v>
      </c>
      <c r="M211" s="68" t="e">
        <f t="shared" si="87"/>
        <v>#DIV/0!</v>
      </c>
      <c r="N211" s="90" t="e">
        <f t="shared" si="87"/>
        <v>#DIV/0!</v>
      </c>
    </row>
    <row r="212" spans="1:14" ht="14.25" x14ac:dyDescent="0.2">
      <c r="A212" s="215"/>
      <c r="B212" s="206"/>
      <c r="C212" s="209"/>
      <c r="D212" s="206"/>
      <c r="E212" s="203"/>
      <c r="F212" s="57">
        <v>45838</v>
      </c>
      <c r="G212" s="75" t="e">
        <f>+'Información financiera'!M123/'Información financiera'!L123</f>
        <v>#DIV/0!</v>
      </c>
      <c r="H212" s="76" t="e">
        <f>+'Información financiera'!H123/'Información financiera'!J123</f>
        <v>#DIV/0!</v>
      </c>
      <c r="I212" s="76" t="e">
        <f>+'Información financiera'!I123/'Información financiera'!K123</f>
        <v>#DIV/0!</v>
      </c>
      <c r="J212" s="77">
        <f>+'Información financiera'!H123-'Información financiera'!J123</f>
        <v>0</v>
      </c>
      <c r="K212" s="75" t="e">
        <f>+'Información financiera'!P123/'Información financiera'!O123</f>
        <v>#DIV/0!</v>
      </c>
      <c r="L212" s="75" t="e">
        <f>+'Información financiera'!Q123/'Información financiera'!O123</f>
        <v>#DIV/0!</v>
      </c>
      <c r="M212" s="75" t="e">
        <f>+'Información financiera'!R123/'Información financiera'!O123</f>
        <v>#DIV/0!</v>
      </c>
      <c r="N212" s="91" t="e">
        <f>+'Información financiera'!Y123/'Información financiera'!K123</f>
        <v>#DIV/0!</v>
      </c>
    </row>
    <row r="213" spans="1:14" thickBot="1" x14ac:dyDescent="0.25">
      <c r="A213" s="216"/>
      <c r="B213" s="207"/>
      <c r="C213" s="210"/>
      <c r="D213" s="207"/>
      <c r="E213" s="204"/>
      <c r="F213" s="80" t="s">
        <v>12</v>
      </c>
      <c r="G213" s="65" t="e">
        <f t="shared" ref="G213:N213" si="88">+G212-G210</f>
        <v>#DIV/0!</v>
      </c>
      <c r="H213" s="66" t="e">
        <f t="shared" si="88"/>
        <v>#DIV/0!</v>
      </c>
      <c r="I213" s="66" t="e">
        <f t="shared" si="88"/>
        <v>#DIV/0!</v>
      </c>
      <c r="J213" s="67">
        <f t="shared" si="88"/>
        <v>0</v>
      </c>
      <c r="K213" s="68" t="e">
        <f t="shared" si="88"/>
        <v>#DIV/0!</v>
      </c>
      <c r="L213" s="68" t="e">
        <f t="shared" si="88"/>
        <v>#DIV/0!</v>
      </c>
      <c r="M213" s="68" t="e">
        <f t="shared" si="88"/>
        <v>#DIV/0!</v>
      </c>
      <c r="N213" s="90" t="e">
        <f t="shared" si="88"/>
        <v>#DIV/0!</v>
      </c>
    </row>
    <row r="214" spans="1:14" ht="14.25" x14ac:dyDescent="0.2">
      <c r="A214" s="214">
        <v>24</v>
      </c>
      <c r="B214" s="205">
        <f>+VLOOKUP($A214,'Información financiera'!$A$9:$F$204,2,FALSE)</f>
        <v>0</v>
      </c>
      <c r="C214" s="208">
        <f>+VLOOKUP($A214,'Información financiera'!$A$9:$F$204,3,FALSE)</f>
        <v>0</v>
      </c>
      <c r="D214" s="205">
        <f>+VLOOKUP($A214,'Información financiera'!$A$9:$F$204,4,FALSE)</f>
        <v>0</v>
      </c>
      <c r="E214" s="202">
        <f>+VLOOKUP($A214,'Información financiera'!$A$9:$F$204,5,FALSE)</f>
        <v>0</v>
      </c>
      <c r="F214" s="49">
        <v>45473</v>
      </c>
      <c r="G214" s="58" t="e">
        <f>+'Información financiera'!M124/'Información financiera'!L124</f>
        <v>#DIV/0!</v>
      </c>
      <c r="H214" s="59" t="e">
        <f>+'Información financiera'!H124/'Información financiera'!J124</f>
        <v>#DIV/0!</v>
      </c>
      <c r="I214" s="59" t="e">
        <f>+'Información financiera'!I124/'Información financiera'!K124</f>
        <v>#DIV/0!</v>
      </c>
      <c r="J214" s="60">
        <f>+'Información financiera'!H124-'Información financiera'!J124</f>
        <v>0</v>
      </c>
      <c r="K214" s="58" t="e">
        <f>+'Información financiera'!P124/'Información financiera'!O124</f>
        <v>#DIV/0!</v>
      </c>
      <c r="L214" s="58" t="e">
        <f>+'Información financiera'!Q124/'Información financiera'!O124</f>
        <v>#DIV/0!</v>
      </c>
      <c r="M214" s="58" t="e">
        <f>+'Información financiera'!R124/'Información financiera'!O124</f>
        <v>#DIV/0!</v>
      </c>
      <c r="N214" s="88" t="e">
        <f>+'Información financiera'!Y124/'Información financiera'!K124</f>
        <v>#DIV/0!</v>
      </c>
    </row>
    <row r="215" spans="1:14" ht="14.25" x14ac:dyDescent="0.2">
      <c r="A215" s="215"/>
      <c r="B215" s="206"/>
      <c r="C215" s="209"/>
      <c r="D215" s="206"/>
      <c r="E215" s="203"/>
      <c r="F215" s="57">
        <v>45565</v>
      </c>
      <c r="G215" s="62" t="e">
        <f>+'Información financiera'!M125/'Información financiera'!L125</f>
        <v>#DIV/0!</v>
      </c>
      <c r="H215" s="71" t="e">
        <f>+'Información financiera'!H125/'Información financiera'!J125</f>
        <v>#DIV/0!</v>
      </c>
      <c r="I215" s="71" t="e">
        <f>+'Información financiera'!I125/'Información financiera'!K125</f>
        <v>#DIV/0!</v>
      </c>
      <c r="J215" s="72">
        <f>+'Información financiera'!H125-'Información financiera'!J125</f>
        <v>0</v>
      </c>
      <c r="K215" s="62" t="e">
        <f>+'Información financiera'!P125/'Información financiera'!O125</f>
        <v>#DIV/0!</v>
      </c>
      <c r="L215" s="62" t="e">
        <f>+'Información financiera'!Q125/'Información financiera'!O125</f>
        <v>#DIV/0!</v>
      </c>
      <c r="M215" s="62" t="e">
        <f>+'Información financiera'!R125/'Información financiera'!O125</f>
        <v>#DIV/0!</v>
      </c>
      <c r="N215" s="89" t="e">
        <f>+'Información financiera'!Y125/'Información financiera'!K125</f>
        <v>#DIV/0!</v>
      </c>
    </row>
    <row r="216" spans="1:14" ht="14.25" x14ac:dyDescent="0.2">
      <c r="A216" s="215"/>
      <c r="B216" s="206"/>
      <c r="C216" s="209"/>
      <c r="D216" s="206"/>
      <c r="E216" s="203"/>
      <c r="F216" s="64" t="s">
        <v>12</v>
      </c>
      <c r="G216" s="65" t="e">
        <f t="shared" ref="G216:N216" si="89">+G215-G214</f>
        <v>#DIV/0!</v>
      </c>
      <c r="H216" s="66" t="e">
        <f t="shared" si="89"/>
        <v>#DIV/0!</v>
      </c>
      <c r="I216" s="66" t="e">
        <f t="shared" si="89"/>
        <v>#DIV/0!</v>
      </c>
      <c r="J216" s="67">
        <f t="shared" si="89"/>
        <v>0</v>
      </c>
      <c r="K216" s="68" t="e">
        <f t="shared" si="89"/>
        <v>#DIV/0!</v>
      </c>
      <c r="L216" s="68" t="e">
        <f t="shared" si="89"/>
        <v>#DIV/0!</v>
      </c>
      <c r="M216" s="68" t="e">
        <f t="shared" si="89"/>
        <v>#DIV/0!</v>
      </c>
      <c r="N216" s="90" t="e">
        <f t="shared" si="89"/>
        <v>#DIV/0!</v>
      </c>
    </row>
    <row r="217" spans="1:14" ht="14.25" x14ac:dyDescent="0.2">
      <c r="A217" s="215"/>
      <c r="B217" s="206"/>
      <c r="C217" s="209"/>
      <c r="D217" s="206"/>
      <c r="E217" s="203"/>
      <c r="F217" s="57">
        <v>45657</v>
      </c>
      <c r="G217" s="62" t="e">
        <f>+'Información financiera'!M126/'Información financiera'!L126</f>
        <v>#DIV/0!</v>
      </c>
      <c r="H217" s="71" t="e">
        <f>+'Información financiera'!H126/'Información financiera'!J126</f>
        <v>#DIV/0!</v>
      </c>
      <c r="I217" s="71" t="e">
        <f>+'Información financiera'!I126/'Información financiera'!K126</f>
        <v>#DIV/0!</v>
      </c>
      <c r="J217" s="72">
        <f>+'Información financiera'!H126-'Información financiera'!J126</f>
        <v>0</v>
      </c>
      <c r="K217" s="62" t="e">
        <f>+'Información financiera'!P126/'Información financiera'!O126</f>
        <v>#DIV/0!</v>
      </c>
      <c r="L217" s="62" t="e">
        <f>+'Información financiera'!Q126/'Información financiera'!O126</f>
        <v>#DIV/0!</v>
      </c>
      <c r="M217" s="62" t="e">
        <f>+'Información financiera'!R126/'Información financiera'!O126</f>
        <v>#DIV/0!</v>
      </c>
      <c r="N217" s="89" t="e">
        <f>+'Información financiera'!Y126/'Información financiera'!K126</f>
        <v>#DIV/0!</v>
      </c>
    </row>
    <row r="218" spans="1:14" ht="14.25" x14ac:dyDescent="0.2">
      <c r="A218" s="215"/>
      <c r="B218" s="206"/>
      <c r="C218" s="209"/>
      <c r="D218" s="206"/>
      <c r="E218" s="203"/>
      <c r="F218" s="64" t="s">
        <v>12</v>
      </c>
      <c r="G218" s="65" t="e">
        <f t="shared" ref="G218:N218" si="90">+G217-G215</f>
        <v>#DIV/0!</v>
      </c>
      <c r="H218" s="66" t="e">
        <f t="shared" si="90"/>
        <v>#DIV/0!</v>
      </c>
      <c r="I218" s="66" t="e">
        <f t="shared" si="90"/>
        <v>#DIV/0!</v>
      </c>
      <c r="J218" s="67">
        <f t="shared" si="90"/>
        <v>0</v>
      </c>
      <c r="K218" s="68" t="e">
        <f t="shared" si="90"/>
        <v>#DIV/0!</v>
      </c>
      <c r="L218" s="68" t="e">
        <f t="shared" si="90"/>
        <v>#DIV/0!</v>
      </c>
      <c r="M218" s="68" t="e">
        <f t="shared" si="90"/>
        <v>#DIV/0!</v>
      </c>
      <c r="N218" s="90" t="e">
        <f t="shared" si="90"/>
        <v>#DIV/0!</v>
      </c>
    </row>
    <row r="219" spans="1:14" ht="14.25" x14ac:dyDescent="0.2">
      <c r="A219" s="215"/>
      <c r="B219" s="206"/>
      <c r="C219" s="209"/>
      <c r="D219" s="206"/>
      <c r="E219" s="203"/>
      <c r="F219" s="57">
        <v>45747</v>
      </c>
      <c r="G219" s="62" t="e">
        <f>+'Información financiera'!M127/'Información financiera'!L127</f>
        <v>#DIV/0!</v>
      </c>
      <c r="H219" s="71" t="e">
        <f>+'Información financiera'!H127/'Información financiera'!J127</f>
        <v>#DIV/0!</v>
      </c>
      <c r="I219" s="71" t="e">
        <f>+'Información financiera'!I127/'Información financiera'!K127</f>
        <v>#DIV/0!</v>
      </c>
      <c r="J219" s="72">
        <f>+'Información financiera'!H127-'Información financiera'!J127</f>
        <v>0</v>
      </c>
      <c r="K219" s="62" t="e">
        <f>+'Información financiera'!P127/'Información financiera'!O127</f>
        <v>#DIV/0!</v>
      </c>
      <c r="L219" s="62" t="e">
        <f>+'Información financiera'!Q127/'Información financiera'!O127</f>
        <v>#DIV/0!</v>
      </c>
      <c r="M219" s="62" t="e">
        <f>+'Información financiera'!R127/'Información financiera'!O127</f>
        <v>#DIV/0!</v>
      </c>
      <c r="N219" s="89" t="e">
        <f>+'Información financiera'!Y127/'Información financiera'!K127</f>
        <v>#DIV/0!</v>
      </c>
    </row>
    <row r="220" spans="1:14" ht="14.25" x14ac:dyDescent="0.2">
      <c r="A220" s="215"/>
      <c r="B220" s="206"/>
      <c r="C220" s="209"/>
      <c r="D220" s="206"/>
      <c r="E220" s="203"/>
      <c r="F220" s="64" t="s">
        <v>12</v>
      </c>
      <c r="G220" s="65" t="e">
        <f t="shared" ref="G220:N220" si="91">+G219-G217</f>
        <v>#DIV/0!</v>
      </c>
      <c r="H220" s="66" t="e">
        <f t="shared" si="91"/>
        <v>#DIV/0!</v>
      </c>
      <c r="I220" s="66" t="e">
        <f t="shared" si="91"/>
        <v>#DIV/0!</v>
      </c>
      <c r="J220" s="67">
        <f t="shared" si="91"/>
        <v>0</v>
      </c>
      <c r="K220" s="68" t="e">
        <f t="shared" si="91"/>
        <v>#DIV/0!</v>
      </c>
      <c r="L220" s="68" t="e">
        <f t="shared" si="91"/>
        <v>#DIV/0!</v>
      </c>
      <c r="M220" s="68" t="e">
        <f t="shared" si="91"/>
        <v>#DIV/0!</v>
      </c>
      <c r="N220" s="90" t="e">
        <f t="shared" si="91"/>
        <v>#DIV/0!</v>
      </c>
    </row>
    <row r="221" spans="1:14" ht="14.25" x14ac:dyDescent="0.2">
      <c r="A221" s="215"/>
      <c r="B221" s="206"/>
      <c r="C221" s="209"/>
      <c r="D221" s="206"/>
      <c r="E221" s="203"/>
      <c r="F221" s="57">
        <v>45838</v>
      </c>
      <c r="G221" s="62" t="e">
        <f>+'Información financiera'!M128/'Información financiera'!L128</f>
        <v>#DIV/0!</v>
      </c>
      <c r="H221" s="71" t="e">
        <f>+'Información financiera'!H128/'Información financiera'!J128</f>
        <v>#DIV/0!</v>
      </c>
      <c r="I221" s="71" t="e">
        <f>+'Información financiera'!I128/'Información financiera'!K128</f>
        <v>#DIV/0!</v>
      </c>
      <c r="J221" s="72">
        <f>+'Información financiera'!H128-'Información financiera'!J128</f>
        <v>0</v>
      </c>
      <c r="K221" s="62" t="e">
        <f>+'Información financiera'!P128/'Información financiera'!O128</f>
        <v>#DIV/0!</v>
      </c>
      <c r="L221" s="62" t="e">
        <f>+'Información financiera'!Q128/'Información financiera'!O128</f>
        <v>#DIV/0!</v>
      </c>
      <c r="M221" s="62" t="e">
        <f>+'Información financiera'!R128/'Información financiera'!O128</f>
        <v>#DIV/0!</v>
      </c>
      <c r="N221" s="89" t="e">
        <f>+'Información financiera'!Y128/'Información financiera'!K128</f>
        <v>#DIV/0!</v>
      </c>
    </row>
    <row r="222" spans="1:14" thickBot="1" x14ac:dyDescent="0.25">
      <c r="A222" s="216"/>
      <c r="B222" s="207"/>
      <c r="C222" s="210"/>
      <c r="D222" s="207"/>
      <c r="E222" s="204"/>
      <c r="F222" s="80" t="s">
        <v>12</v>
      </c>
      <c r="G222" s="65" t="e">
        <f t="shared" ref="G222:N222" si="92">+G221-G219</f>
        <v>#DIV/0!</v>
      </c>
      <c r="H222" s="66" t="e">
        <f t="shared" si="92"/>
        <v>#DIV/0!</v>
      </c>
      <c r="I222" s="66" t="e">
        <f t="shared" si="92"/>
        <v>#DIV/0!</v>
      </c>
      <c r="J222" s="67">
        <f t="shared" si="92"/>
        <v>0</v>
      </c>
      <c r="K222" s="68" t="e">
        <f t="shared" si="92"/>
        <v>#DIV/0!</v>
      </c>
      <c r="L222" s="68" t="e">
        <f t="shared" si="92"/>
        <v>#DIV/0!</v>
      </c>
      <c r="M222" s="68" t="e">
        <f t="shared" si="92"/>
        <v>#DIV/0!</v>
      </c>
      <c r="N222" s="90" t="e">
        <f t="shared" si="92"/>
        <v>#DIV/0!</v>
      </c>
    </row>
    <row r="223" spans="1:14" ht="14.25" x14ac:dyDescent="0.2">
      <c r="A223" s="214">
        <v>25</v>
      </c>
      <c r="B223" s="205">
        <f>+VLOOKUP($A223,'Información financiera'!$A$9:$F$204,2,FALSE)</f>
        <v>0</v>
      </c>
      <c r="C223" s="208">
        <f>+VLOOKUP($A223,'Información financiera'!$A$9:$F$204,3,FALSE)</f>
        <v>0</v>
      </c>
      <c r="D223" s="205">
        <f>+VLOOKUP($A223,'Información financiera'!$A$9:$F$204,4,FALSE)</f>
        <v>0</v>
      </c>
      <c r="E223" s="202">
        <f>+VLOOKUP($A223,'Información financiera'!$A$9:$F$204,5,FALSE)</f>
        <v>0</v>
      </c>
      <c r="F223" s="49">
        <v>45473</v>
      </c>
      <c r="G223" s="58" t="e">
        <f>+'Información financiera'!M129/'Información financiera'!L129</f>
        <v>#DIV/0!</v>
      </c>
      <c r="H223" s="59" t="e">
        <f>+'Información financiera'!H129/'Información financiera'!J129</f>
        <v>#DIV/0!</v>
      </c>
      <c r="I223" s="59" t="e">
        <f>+'Información financiera'!I129/'Información financiera'!K129</f>
        <v>#DIV/0!</v>
      </c>
      <c r="J223" s="60">
        <f>+'Información financiera'!H129-'Información financiera'!J129</f>
        <v>0</v>
      </c>
      <c r="K223" s="58" t="e">
        <f>+'Información financiera'!P129/'Información financiera'!O129</f>
        <v>#DIV/0!</v>
      </c>
      <c r="L223" s="58" t="e">
        <f>+'Información financiera'!Q129/'Información financiera'!O129</f>
        <v>#DIV/0!</v>
      </c>
      <c r="M223" s="58" t="e">
        <f>+'Información financiera'!R129/'Información financiera'!O129</f>
        <v>#DIV/0!</v>
      </c>
      <c r="N223" s="88" t="e">
        <f>+'Información financiera'!Y129/'Información financiera'!K129</f>
        <v>#DIV/0!</v>
      </c>
    </row>
    <row r="224" spans="1:14" ht="14.25" x14ac:dyDescent="0.2">
      <c r="A224" s="215"/>
      <c r="B224" s="206"/>
      <c r="C224" s="209"/>
      <c r="D224" s="206"/>
      <c r="E224" s="203"/>
      <c r="F224" s="57">
        <v>45565</v>
      </c>
      <c r="G224" s="62" t="e">
        <f>+'Información financiera'!M130/'Información financiera'!L130</f>
        <v>#DIV/0!</v>
      </c>
      <c r="H224" s="71" t="e">
        <f>+'Información financiera'!H130/'Información financiera'!J130</f>
        <v>#DIV/0!</v>
      </c>
      <c r="I224" s="71" t="e">
        <f>+'Información financiera'!I130/'Información financiera'!K130</f>
        <v>#DIV/0!</v>
      </c>
      <c r="J224" s="72">
        <f>+'Información financiera'!H130-'Información financiera'!J130</f>
        <v>0</v>
      </c>
      <c r="K224" s="62" t="e">
        <f>+'Información financiera'!P130/'Información financiera'!O130</f>
        <v>#DIV/0!</v>
      </c>
      <c r="L224" s="62" t="e">
        <f>+'Información financiera'!Q130/'Información financiera'!O130</f>
        <v>#DIV/0!</v>
      </c>
      <c r="M224" s="62" t="e">
        <f>+'Información financiera'!R130/'Información financiera'!O130</f>
        <v>#DIV/0!</v>
      </c>
      <c r="N224" s="89" t="e">
        <f>+'Información financiera'!Y130/'Información financiera'!K130</f>
        <v>#DIV/0!</v>
      </c>
    </row>
    <row r="225" spans="1:14" ht="14.25" x14ac:dyDescent="0.2">
      <c r="A225" s="215"/>
      <c r="B225" s="206"/>
      <c r="C225" s="209"/>
      <c r="D225" s="206"/>
      <c r="E225" s="203"/>
      <c r="F225" s="64" t="s">
        <v>12</v>
      </c>
      <c r="G225" s="65" t="e">
        <f t="shared" ref="G225:N225" si="93">+G224-G223</f>
        <v>#DIV/0!</v>
      </c>
      <c r="H225" s="66" t="e">
        <f t="shared" si="93"/>
        <v>#DIV/0!</v>
      </c>
      <c r="I225" s="66" t="e">
        <f t="shared" si="93"/>
        <v>#DIV/0!</v>
      </c>
      <c r="J225" s="67">
        <f t="shared" si="93"/>
        <v>0</v>
      </c>
      <c r="K225" s="68" t="e">
        <f t="shared" si="93"/>
        <v>#DIV/0!</v>
      </c>
      <c r="L225" s="68" t="e">
        <f t="shared" si="93"/>
        <v>#DIV/0!</v>
      </c>
      <c r="M225" s="68" t="e">
        <f t="shared" si="93"/>
        <v>#DIV/0!</v>
      </c>
      <c r="N225" s="90" t="e">
        <f t="shared" si="93"/>
        <v>#DIV/0!</v>
      </c>
    </row>
    <row r="226" spans="1:14" ht="14.25" x14ac:dyDescent="0.2">
      <c r="A226" s="215"/>
      <c r="B226" s="206"/>
      <c r="C226" s="209"/>
      <c r="D226" s="206"/>
      <c r="E226" s="203"/>
      <c r="F226" s="57">
        <v>45657</v>
      </c>
      <c r="G226" s="62" t="e">
        <f>+'Información financiera'!M131/'Información financiera'!L131</f>
        <v>#DIV/0!</v>
      </c>
      <c r="H226" s="71" t="e">
        <f>+'Información financiera'!H131/'Información financiera'!J131</f>
        <v>#DIV/0!</v>
      </c>
      <c r="I226" s="71" t="e">
        <f>+'Información financiera'!I131/'Información financiera'!K131</f>
        <v>#DIV/0!</v>
      </c>
      <c r="J226" s="72">
        <f>+'Información financiera'!H131-'Información financiera'!J131</f>
        <v>0</v>
      </c>
      <c r="K226" s="62" t="e">
        <f>+'Información financiera'!P131/'Información financiera'!O131</f>
        <v>#DIV/0!</v>
      </c>
      <c r="L226" s="62" t="e">
        <f>+'Información financiera'!Q131/'Información financiera'!O131</f>
        <v>#DIV/0!</v>
      </c>
      <c r="M226" s="62" t="e">
        <f>+'Información financiera'!R131/'Información financiera'!O131</f>
        <v>#DIV/0!</v>
      </c>
      <c r="N226" s="89" t="e">
        <f>+'Información financiera'!Y131/'Información financiera'!K131</f>
        <v>#DIV/0!</v>
      </c>
    </row>
    <row r="227" spans="1:14" ht="14.25" x14ac:dyDescent="0.2">
      <c r="A227" s="215"/>
      <c r="B227" s="206"/>
      <c r="C227" s="209"/>
      <c r="D227" s="206"/>
      <c r="E227" s="203"/>
      <c r="F227" s="64" t="s">
        <v>12</v>
      </c>
      <c r="G227" s="65" t="e">
        <f t="shared" ref="G227:N227" si="94">+G226-G224</f>
        <v>#DIV/0!</v>
      </c>
      <c r="H227" s="66" t="e">
        <f t="shared" si="94"/>
        <v>#DIV/0!</v>
      </c>
      <c r="I227" s="66" t="e">
        <f t="shared" si="94"/>
        <v>#DIV/0!</v>
      </c>
      <c r="J227" s="67">
        <f t="shared" si="94"/>
        <v>0</v>
      </c>
      <c r="K227" s="68" t="e">
        <f t="shared" si="94"/>
        <v>#DIV/0!</v>
      </c>
      <c r="L227" s="68" t="e">
        <f t="shared" si="94"/>
        <v>#DIV/0!</v>
      </c>
      <c r="M227" s="68" t="e">
        <f t="shared" si="94"/>
        <v>#DIV/0!</v>
      </c>
      <c r="N227" s="90" t="e">
        <f t="shared" si="94"/>
        <v>#DIV/0!</v>
      </c>
    </row>
    <row r="228" spans="1:14" ht="14.25" x14ac:dyDescent="0.2">
      <c r="A228" s="215"/>
      <c r="B228" s="206"/>
      <c r="C228" s="209"/>
      <c r="D228" s="206"/>
      <c r="E228" s="203"/>
      <c r="F228" s="57">
        <v>45747</v>
      </c>
      <c r="G228" s="62" t="e">
        <f>+'Información financiera'!M132/'Información financiera'!L132</f>
        <v>#DIV/0!</v>
      </c>
      <c r="H228" s="71" t="e">
        <f>+'Información financiera'!H132/'Información financiera'!J132</f>
        <v>#DIV/0!</v>
      </c>
      <c r="I228" s="71" t="e">
        <f>+'Información financiera'!I132/'Información financiera'!K132</f>
        <v>#DIV/0!</v>
      </c>
      <c r="J228" s="72">
        <f>+'Información financiera'!H132-'Información financiera'!J132</f>
        <v>0</v>
      </c>
      <c r="K228" s="62" t="e">
        <f>+'Información financiera'!P132/'Información financiera'!O132</f>
        <v>#DIV/0!</v>
      </c>
      <c r="L228" s="62" t="e">
        <f>+'Información financiera'!Q132/'Información financiera'!O132</f>
        <v>#DIV/0!</v>
      </c>
      <c r="M228" s="62" t="e">
        <f>+'Información financiera'!R132/'Información financiera'!O132</f>
        <v>#DIV/0!</v>
      </c>
      <c r="N228" s="89" t="e">
        <f>+'Información financiera'!Y132/'Información financiera'!K132</f>
        <v>#DIV/0!</v>
      </c>
    </row>
    <row r="229" spans="1:14" ht="14.25" x14ac:dyDescent="0.2">
      <c r="A229" s="215"/>
      <c r="B229" s="206"/>
      <c r="C229" s="209"/>
      <c r="D229" s="206"/>
      <c r="E229" s="203"/>
      <c r="F229" s="64" t="s">
        <v>12</v>
      </c>
      <c r="G229" s="65" t="e">
        <f t="shared" ref="G229:N229" si="95">+G228-G226</f>
        <v>#DIV/0!</v>
      </c>
      <c r="H229" s="66" t="e">
        <f t="shared" si="95"/>
        <v>#DIV/0!</v>
      </c>
      <c r="I229" s="66" t="e">
        <f t="shared" si="95"/>
        <v>#DIV/0!</v>
      </c>
      <c r="J229" s="67">
        <f t="shared" si="95"/>
        <v>0</v>
      </c>
      <c r="K229" s="68" t="e">
        <f t="shared" si="95"/>
        <v>#DIV/0!</v>
      </c>
      <c r="L229" s="68" t="e">
        <f t="shared" si="95"/>
        <v>#DIV/0!</v>
      </c>
      <c r="M229" s="68" t="e">
        <f t="shared" si="95"/>
        <v>#DIV/0!</v>
      </c>
      <c r="N229" s="90" t="e">
        <f t="shared" si="95"/>
        <v>#DIV/0!</v>
      </c>
    </row>
    <row r="230" spans="1:14" ht="14.25" x14ac:dyDescent="0.2">
      <c r="A230" s="215"/>
      <c r="B230" s="206"/>
      <c r="C230" s="209"/>
      <c r="D230" s="206"/>
      <c r="E230" s="203"/>
      <c r="F230" s="57">
        <v>45838</v>
      </c>
      <c r="G230" s="62" t="e">
        <f>+'Información financiera'!M133/'Información financiera'!L133</f>
        <v>#DIV/0!</v>
      </c>
      <c r="H230" s="71" t="e">
        <f>+'Información financiera'!H133/'Información financiera'!J133</f>
        <v>#DIV/0!</v>
      </c>
      <c r="I230" s="71" t="e">
        <f>+'Información financiera'!I133/'Información financiera'!K133</f>
        <v>#DIV/0!</v>
      </c>
      <c r="J230" s="72">
        <f>+'Información financiera'!H133-'Información financiera'!J133</f>
        <v>0</v>
      </c>
      <c r="K230" s="62" t="e">
        <f>+'Información financiera'!P133/'Información financiera'!O133</f>
        <v>#DIV/0!</v>
      </c>
      <c r="L230" s="62" t="e">
        <f>+'Información financiera'!Q133/'Información financiera'!O133</f>
        <v>#DIV/0!</v>
      </c>
      <c r="M230" s="62" t="e">
        <f>+'Información financiera'!R133/'Información financiera'!O133</f>
        <v>#DIV/0!</v>
      </c>
      <c r="N230" s="89" t="e">
        <f>+'Información financiera'!Y133/'Información financiera'!K133</f>
        <v>#DIV/0!</v>
      </c>
    </row>
    <row r="231" spans="1:14" thickBot="1" x14ac:dyDescent="0.25">
      <c r="A231" s="216"/>
      <c r="B231" s="207"/>
      <c r="C231" s="210"/>
      <c r="D231" s="207"/>
      <c r="E231" s="204"/>
      <c r="F231" s="80" t="s">
        <v>12</v>
      </c>
      <c r="G231" s="65" t="e">
        <f t="shared" ref="G231:N231" si="96">+G230-G228</f>
        <v>#DIV/0!</v>
      </c>
      <c r="H231" s="66" t="e">
        <f t="shared" si="96"/>
        <v>#DIV/0!</v>
      </c>
      <c r="I231" s="66" t="e">
        <f t="shared" si="96"/>
        <v>#DIV/0!</v>
      </c>
      <c r="J231" s="67">
        <f t="shared" si="96"/>
        <v>0</v>
      </c>
      <c r="K231" s="68" t="e">
        <f t="shared" si="96"/>
        <v>#DIV/0!</v>
      </c>
      <c r="L231" s="68" t="e">
        <f t="shared" si="96"/>
        <v>#DIV/0!</v>
      </c>
      <c r="M231" s="68" t="e">
        <f t="shared" si="96"/>
        <v>#DIV/0!</v>
      </c>
      <c r="N231" s="90" t="e">
        <f t="shared" si="96"/>
        <v>#DIV/0!</v>
      </c>
    </row>
    <row r="232" spans="1:14" ht="14.25" x14ac:dyDescent="0.2">
      <c r="A232" s="214">
        <v>26</v>
      </c>
      <c r="B232" s="205">
        <f>+VLOOKUP($A232,'Información financiera'!$A$9:$F$204,2,FALSE)</f>
        <v>0</v>
      </c>
      <c r="C232" s="208">
        <f>+VLOOKUP($A232,'Información financiera'!$A$9:$F$204,3,FALSE)</f>
        <v>0</v>
      </c>
      <c r="D232" s="205">
        <f>+VLOOKUP($A232,'Información financiera'!$A$9:$F$204,4,FALSE)</f>
        <v>0</v>
      </c>
      <c r="E232" s="202">
        <f>+VLOOKUP($A232,'Información financiera'!$A$9:$F$204,5,FALSE)</f>
        <v>0</v>
      </c>
      <c r="F232" s="49">
        <v>45473</v>
      </c>
      <c r="G232" s="58" t="e">
        <f>+'Información financiera'!M134/'Información financiera'!L134</f>
        <v>#DIV/0!</v>
      </c>
      <c r="H232" s="59" t="e">
        <f>+'Información financiera'!H134/'Información financiera'!J134</f>
        <v>#DIV/0!</v>
      </c>
      <c r="I232" s="59" t="e">
        <f>+'Información financiera'!I134/'Información financiera'!K134</f>
        <v>#DIV/0!</v>
      </c>
      <c r="J232" s="60">
        <f>+'Información financiera'!H134-'Información financiera'!J134</f>
        <v>0</v>
      </c>
      <c r="K232" s="58" t="e">
        <f>+'Información financiera'!P134/'Información financiera'!O134</f>
        <v>#DIV/0!</v>
      </c>
      <c r="L232" s="58" t="e">
        <f>+'Información financiera'!Q134/'Información financiera'!O134</f>
        <v>#DIV/0!</v>
      </c>
      <c r="M232" s="58" t="e">
        <f>+'Información financiera'!R134/'Información financiera'!O134</f>
        <v>#DIV/0!</v>
      </c>
      <c r="N232" s="88" t="e">
        <f>+'Información financiera'!Y134/'Información financiera'!K134</f>
        <v>#DIV/0!</v>
      </c>
    </row>
    <row r="233" spans="1:14" ht="14.25" x14ac:dyDescent="0.2">
      <c r="A233" s="215"/>
      <c r="B233" s="206"/>
      <c r="C233" s="209"/>
      <c r="D233" s="206"/>
      <c r="E233" s="203"/>
      <c r="F233" s="57">
        <v>45565</v>
      </c>
      <c r="G233" s="62" t="e">
        <f>+'Información financiera'!M135/'Información financiera'!L135</f>
        <v>#DIV/0!</v>
      </c>
      <c r="H233" s="71" t="e">
        <f>+'Información financiera'!H135/'Información financiera'!J135</f>
        <v>#DIV/0!</v>
      </c>
      <c r="I233" s="71" t="e">
        <f>+'Información financiera'!I135/'Información financiera'!K135</f>
        <v>#DIV/0!</v>
      </c>
      <c r="J233" s="72">
        <f>+'Información financiera'!H135-'Información financiera'!J135</f>
        <v>0</v>
      </c>
      <c r="K233" s="62" t="e">
        <f>+'Información financiera'!P135/'Información financiera'!O135</f>
        <v>#DIV/0!</v>
      </c>
      <c r="L233" s="62" t="e">
        <f>+'Información financiera'!Q135/'Información financiera'!O135</f>
        <v>#DIV/0!</v>
      </c>
      <c r="M233" s="62" t="e">
        <f>+'Información financiera'!R135/'Información financiera'!O135</f>
        <v>#DIV/0!</v>
      </c>
      <c r="N233" s="89" t="e">
        <f>+'Información financiera'!Y135/'Información financiera'!K135</f>
        <v>#DIV/0!</v>
      </c>
    </row>
    <row r="234" spans="1:14" ht="14.25" x14ac:dyDescent="0.2">
      <c r="A234" s="215"/>
      <c r="B234" s="206"/>
      <c r="C234" s="209"/>
      <c r="D234" s="206"/>
      <c r="E234" s="203"/>
      <c r="F234" s="64" t="s">
        <v>12</v>
      </c>
      <c r="G234" s="65" t="e">
        <f t="shared" ref="G234:N234" si="97">+G233-G232</f>
        <v>#DIV/0!</v>
      </c>
      <c r="H234" s="66" t="e">
        <f t="shared" si="97"/>
        <v>#DIV/0!</v>
      </c>
      <c r="I234" s="66" t="e">
        <f t="shared" si="97"/>
        <v>#DIV/0!</v>
      </c>
      <c r="J234" s="67">
        <f t="shared" si="97"/>
        <v>0</v>
      </c>
      <c r="K234" s="68" t="e">
        <f t="shared" si="97"/>
        <v>#DIV/0!</v>
      </c>
      <c r="L234" s="68" t="e">
        <f t="shared" si="97"/>
        <v>#DIV/0!</v>
      </c>
      <c r="M234" s="68" t="e">
        <f t="shared" si="97"/>
        <v>#DIV/0!</v>
      </c>
      <c r="N234" s="90" t="e">
        <f t="shared" si="97"/>
        <v>#DIV/0!</v>
      </c>
    </row>
    <row r="235" spans="1:14" ht="14.25" x14ac:dyDescent="0.2">
      <c r="A235" s="215"/>
      <c r="B235" s="206"/>
      <c r="C235" s="209"/>
      <c r="D235" s="206"/>
      <c r="E235" s="203"/>
      <c r="F235" s="57">
        <v>45657</v>
      </c>
      <c r="G235" s="62" t="e">
        <f>+'Información financiera'!M136/'Información financiera'!L136</f>
        <v>#DIV/0!</v>
      </c>
      <c r="H235" s="71" t="e">
        <f>+'Información financiera'!H136/'Información financiera'!J136</f>
        <v>#DIV/0!</v>
      </c>
      <c r="I235" s="71" t="e">
        <f>+'Información financiera'!I136/'Información financiera'!K136</f>
        <v>#DIV/0!</v>
      </c>
      <c r="J235" s="72">
        <f>+'Información financiera'!H136-'Información financiera'!J136</f>
        <v>0</v>
      </c>
      <c r="K235" s="62" t="e">
        <f>+'Información financiera'!P136/'Información financiera'!O136</f>
        <v>#DIV/0!</v>
      </c>
      <c r="L235" s="62" t="e">
        <f>+'Información financiera'!Q136/'Información financiera'!O136</f>
        <v>#DIV/0!</v>
      </c>
      <c r="M235" s="62" t="e">
        <f>+'Información financiera'!R136/'Información financiera'!O136</f>
        <v>#DIV/0!</v>
      </c>
      <c r="N235" s="89" t="e">
        <f>+'Información financiera'!Y136/'Información financiera'!K136</f>
        <v>#DIV/0!</v>
      </c>
    </row>
    <row r="236" spans="1:14" ht="14.25" x14ac:dyDescent="0.2">
      <c r="A236" s="215"/>
      <c r="B236" s="206"/>
      <c r="C236" s="209"/>
      <c r="D236" s="206"/>
      <c r="E236" s="203"/>
      <c r="F236" s="64" t="s">
        <v>12</v>
      </c>
      <c r="G236" s="65" t="e">
        <f t="shared" ref="G236:N236" si="98">+G235-G233</f>
        <v>#DIV/0!</v>
      </c>
      <c r="H236" s="66" t="e">
        <f t="shared" si="98"/>
        <v>#DIV/0!</v>
      </c>
      <c r="I236" s="66" t="e">
        <f t="shared" si="98"/>
        <v>#DIV/0!</v>
      </c>
      <c r="J236" s="67">
        <f t="shared" si="98"/>
        <v>0</v>
      </c>
      <c r="K236" s="68" t="e">
        <f t="shared" si="98"/>
        <v>#DIV/0!</v>
      </c>
      <c r="L236" s="68" t="e">
        <f t="shared" si="98"/>
        <v>#DIV/0!</v>
      </c>
      <c r="M236" s="68" t="e">
        <f t="shared" si="98"/>
        <v>#DIV/0!</v>
      </c>
      <c r="N236" s="90" t="e">
        <f t="shared" si="98"/>
        <v>#DIV/0!</v>
      </c>
    </row>
    <row r="237" spans="1:14" ht="14.25" x14ac:dyDescent="0.2">
      <c r="A237" s="215"/>
      <c r="B237" s="206"/>
      <c r="C237" s="209"/>
      <c r="D237" s="206"/>
      <c r="E237" s="203"/>
      <c r="F237" s="57">
        <v>45747</v>
      </c>
      <c r="G237" s="62" t="e">
        <f>+'Información financiera'!M137/'Información financiera'!L137</f>
        <v>#DIV/0!</v>
      </c>
      <c r="H237" s="71" t="e">
        <f>+'Información financiera'!H137/'Información financiera'!J137</f>
        <v>#DIV/0!</v>
      </c>
      <c r="I237" s="71" t="e">
        <f>+'Información financiera'!I137/'Información financiera'!K137</f>
        <v>#DIV/0!</v>
      </c>
      <c r="J237" s="72">
        <f>+'Información financiera'!H137-'Información financiera'!J137</f>
        <v>0</v>
      </c>
      <c r="K237" s="62" t="e">
        <f>+'Información financiera'!P137/'Información financiera'!O137</f>
        <v>#DIV/0!</v>
      </c>
      <c r="L237" s="62" t="e">
        <f>+'Información financiera'!Q137/'Información financiera'!O137</f>
        <v>#DIV/0!</v>
      </c>
      <c r="M237" s="62" t="e">
        <f>+'Información financiera'!R137/'Información financiera'!O137</f>
        <v>#DIV/0!</v>
      </c>
      <c r="N237" s="89" t="e">
        <f>+'Información financiera'!Y137/'Información financiera'!K137</f>
        <v>#DIV/0!</v>
      </c>
    </row>
    <row r="238" spans="1:14" ht="14.25" x14ac:dyDescent="0.2">
      <c r="A238" s="215"/>
      <c r="B238" s="206"/>
      <c r="C238" s="209"/>
      <c r="D238" s="206"/>
      <c r="E238" s="203"/>
      <c r="F238" s="64" t="s">
        <v>12</v>
      </c>
      <c r="G238" s="65" t="e">
        <f t="shared" ref="G238:N238" si="99">+G237-G235</f>
        <v>#DIV/0!</v>
      </c>
      <c r="H238" s="66" t="e">
        <f t="shared" si="99"/>
        <v>#DIV/0!</v>
      </c>
      <c r="I238" s="66" t="e">
        <f t="shared" si="99"/>
        <v>#DIV/0!</v>
      </c>
      <c r="J238" s="67">
        <f t="shared" si="99"/>
        <v>0</v>
      </c>
      <c r="K238" s="68" t="e">
        <f t="shared" si="99"/>
        <v>#DIV/0!</v>
      </c>
      <c r="L238" s="68" t="e">
        <f t="shared" si="99"/>
        <v>#DIV/0!</v>
      </c>
      <c r="M238" s="68" t="e">
        <f t="shared" si="99"/>
        <v>#DIV/0!</v>
      </c>
      <c r="N238" s="90" t="e">
        <f t="shared" si="99"/>
        <v>#DIV/0!</v>
      </c>
    </row>
    <row r="239" spans="1:14" ht="14.25" x14ac:dyDescent="0.2">
      <c r="A239" s="215"/>
      <c r="B239" s="206"/>
      <c r="C239" s="209"/>
      <c r="D239" s="206"/>
      <c r="E239" s="203"/>
      <c r="F239" s="57">
        <v>45838</v>
      </c>
      <c r="G239" s="62" t="e">
        <f>+'Información financiera'!M138/'Información financiera'!L138</f>
        <v>#DIV/0!</v>
      </c>
      <c r="H239" s="71" t="e">
        <f>+'Información financiera'!H138/'Información financiera'!J138</f>
        <v>#DIV/0!</v>
      </c>
      <c r="I239" s="71" t="e">
        <f>+'Información financiera'!I138/'Información financiera'!K138</f>
        <v>#DIV/0!</v>
      </c>
      <c r="J239" s="72">
        <f>+'Información financiera'!H138-'Información financiera'!J138</f>
        <v>0</v>
      </c>
      <c r="K239" s="62" t="e">
        <f>+'Información financiera'!P138/'Información financiera'!O138</f>
        <v>#DIV/0!</v>
      </c>
      <c r="L239" s="62" t="e">
        <f>+'Información financiera'!Q138/'Información financiera'!O138</f>
        <v>#DIV/0!</v>
      </c>
      <c r="M239" s="62" t="e">
        <f>+'Información financiera'!R138/'Información financiera'!O138</f>
        <v>#DIV/0!</v>
      </c>
      <c r="N239" s="89" t="e">
        <f>+'Información financiera'!Y138/'Información financiera'!K138</f>
        <v>#DIV/0!</v>
      </c>
    </row>
    <row r="240" spans="1:14" thickBot="1" x14ac:dyDescent="0.25">
      <c r="A240" s="216"/>
      <c r="B240" s="207"/>
      <c r="C240" s="210"/>
      <c r="D240" s="207"/>
      <c r="E240" s="204"/>
      <c r="F240" s="80" t="s">
        <v>12</v>
      </c>
      <c r="G240" s="65" t="e">
        <f t="shared" ref="G240:N240" si="100">+G239-G237</f>
        <v>#DIV/0!</v>
      </c>
      <c r="H240" s="66" t="e">
        <f t="shared" si="100"/>
        <v>#DIV/0!</v>
      </c>
      <c r="I240" s="66" t="e">
        <f t="shared" si="100"/>
        <v>#DIV/0!</v>
      </c>
      <c r="J240" s="67">
        <f t="shared" si="100"/>
        <v>0</v>
      </c>
      <c r="K240" s="68" t="e">
        <f t="shared" si="100"/>
        <v>#DIV/0!</v>
      </c>
      <c r="L240" s="68" t="e">
        <f t="shared" si="100"/>
        <v>#DIV/0!</v>
      </c>
      <c r="M240" s="68" t="e">
        <f t="shared" si="100"/>
        <v>#DIV/0!</v>
      </c>
      <c r="N240" s="90" t="e">
        <f t="shared" si="100"/>
        <v>#DIV/0!</v>
      </c>
    </row>
    <row r="241" spans="1:14" ht="14.25" x14ac:dyDescent="0.2">
      <c r="A241" s="214">
        <v>27</v>
      </c>
      <c r="B241" s="205">
        <f>+VLOOKUP($A241,'Información financiera'!$A$9:$F$204,2,FALSE)</f>
        <v>0</v>
      </c>
      <c r="C241" s="208">
        <f>+VLOOKUP($A241,'Información financiera'!$A$9:$F$204,3,FALSE)</f>
        <v>0</v>
      </c>
      <c r="D241" s="205">
        <f>+VLOOKUP($A241,'Información financiera'!$A$9:$F$204,4,FALSE)</f>
        <v>0</v>
      </c>
      <c r="E241" s="202">
        <f>+VLOOKUP($A241,'Información financiera'!$A$9:$F$204,5,FALSE)</f>
        <v>0</v>
      </c>
      <c r="F241" s="49">
        <v>45473</v>
      </c>
      <c r="G241" s="58" t="e">
        <f>+'Información financiera'!M139/'Información financiera'!L139</f>
        <v>#DIV/0!</v>
      </c>
      <c r="H241" s="59" t="e">
        <f>+'Información financiera'!H139/'Información financiera'!J139</f>
        <v>#DIV/0!</v>
      </c>
      <c r="I241" s="59" t="e">
        <f>+'Información financiera'!I139/'Información financiera'!K139</f>
        <v>#DIV/0!</v>
      </c>
      <c r="J241" s="60">
        <f>+'Información financiera'!H139-'Información financiera'!J139</f>
        <v>0</v>
      </c>
      <c r="K241" s="58" t="e">
        <f>+'Información financiera'!P139/'Información financiera'!O139</f>
        <v>#DIV/0!</v>
      </c>
      <c r="L241" s="58" t="e">
        <f>+'Información financiera'!Q139/'Información financiera'!O139</f>
        <v>#DIV/0!</v>
      </c>
      <c r="M241" s="58" t="e">
        <f>+'Información financiera'!R139/'Información financiera'!O139</f>
        <v>#DIV/0!</v>
      </c>
      <c r="N241" s="88" t="e">
        <f>+'Información financiera'!Y139/'Información financiera'!K139</f>
        <v>#DIV/0!</v>
      </c>
    </row>
    <row r="242" spans="1:14" ht="14.25" x14ac:dyDescent="0.2">
      <c r="A242" s="215"/>
      <c r="B242" s="206"/>
      <c r="C242" s="209"/>
      <c r="D242" s="206"/>
      <c r="E242" s="203"/>
      <c r="F242" s="57">
        <v>45565</v>
      </c>
      <c r="G242" s="62" t="e">
        <f>+'Información financiera'!M140/'Información financiera'!L140</f>
        <v>#DIV/0!</v>
      </c>
      <c r="H242" s="71" t="e">
        <f>+'Información financiera'!H140/'Información financiera'!J140</f>
        <v>#DIV/0!</v>
      </c>
      <c r="I242" s="71" t="e">
        <f>+'Información financiera'!I140/'Información financiera'!K140</f>
        <v>#DIV/0!</v>
      </c>
      <c r="J242" s="72">
        <f>+'Información financiera'!H140-'Información financiera'!J140</f>
        <v>0</v>
      </c>
      <c r="K242" s="62" t="e">
        <f>+'Información financiera'!P140/'Información financiera'!O140</f>
        <v>#DIV/0!</v>
      </c>
      <c r="L242" s="62" t="e">
        <f>+'Información financiera'!Q140/'Información financiera'!O140</f>
        <v>#DIV/0!</v>
      </c>
      <c r="M242" s="62" t="e">
        <f>+'Información financiera'!R140/'Información financiera'!O140</f>
        <v>#DIV/0!</v>
      </c>
      <c r="N242" s="89" t="e">
        <f>+'Información financiera'!Y140/'Información financiera'!K140</f>
        <v>#DIV/0!</v>
      </c>
    </row>
    <row r="243" spans="1:14" ht="14.25" x14ac:dyDescent="0.2">
      <c r="A243" s="215"/>
      <c r="B243" s="206"/>
      <c r="C243" s="209"/>
      <c r="D243" s="206"/>
      <c r="E243" s="203"/>
      <c r="F243" s="64" t="s">
        <v>12</v>
      </c>
      <c r="G243" s="65" t="e">
        <f t="shared" ref="G243:N243" si="101">+G242-G241</f>
        <v>#DIV/0!</v>
      </c>
      <c r="H243" s="66" t="e">
        <f t="shared" si="101"/>
        <v>#DIV/0!</v>
      </c>
      <c r="I243" s="66" t="e">
        <f t="shared" si="101"/>
        <v>#DIV/0!</v>
      </c>
      <c r="J243" s="67">
        <f t="shared" si="101"/>
        <v>0</v>
      </c>
      <c r="K243" s="68" t="e">
        <f t="shared" si="101"/>
        <v>#DIV/0!</v>
      </c>
      <c r="L243" s="68" t="e">
        <f t="shared" si="101"/>
        <v>#DIV/0!</v>
      </c>
      <c r="M243" s="68" t="e">
        <f t="shared" si="101"/>
        <v>#DIV/0!</v>
      </c>
      <c r="N243" s="90" t="e">
        <f t="shared" si="101"/>
        <v>#DIV/0!</v>
      </c>
    </row>
    <row r="244" spans="1:14" ht="14.25" x14ac:dyDescent="0.2">
      <c r="A244" s="215"/>
      <c r="B244" s="206"/>
      <c r="C244" s="209"/>
      <c r="D244" s="206"/>
      <c r="E244" s="203"/>
      <c r="F244" s="57">
        <v>45657</v>
      </c>
      <c r="G244" s="62" t="e">
        <f>+'Información financiera'!M141/'Información financiera'!L141</f>
        <v>#DIV/0!</v>
      </c>
      <c r="H244" s="71" t="e">
        <f>+'Información financiera'!H141/'Información financiera'!J141</f>
        <v>#DIV/0!</v>
      </c>
      <c r="I244" s="71" t="e">
        <f>+'Información financiera'!I141/'Información financiera'!K141</f>
        <v>#DIV/0!</v>
      </c>
      <c r="J244" s="72">
        <f>+'Información financiera'!H141-'Información financiera'!J141</f>
        <v>0</v>
      </c>
      <c r="K244" s="62" t="e">
        <f>+'Información financiera'!P141/'Información financiera'!O141</f>
        <v>#DIV/0!</v>
      </c>
      <c r="L244" s="62" t="e">
        <f>+'Información financiera'!Q141/'Información financiera'!O141</f>
        <v>#DIV/0!</v>
      </c>
      <c r="M244" s="62" t="e">
        <f>+'Información financiera'!R141/'Información financiera'!O141</f>
        <v>#DIV/0!</v>
      </c>
      <c r="N244" s="89" t="e">
        <f>+'Información financiera'!Y141/'Información financiera'!K141</f>
        <v>#DIV/0!</v>
      </c>
    </row>
    <row r="245" spans="1:14" ht="14.25" x14ac:dyDescent="0.2">
      <c r="A245" s="215"/>
      <c r="B245" s="206"/>
      <c r="C245" s="209"/>
      <c r="D245" s="206"/>
      <c r="E245" s="203"/>
      <c r="F245" s="64" t="s">
        <v>12</v>
      </c>
      <c r="G245" s="65" t="e">
        <f t="shared" ref="G245:N245" si="102">+G244-G242</f>
        <v>#DIV/0!</v>
      </c>
      <c r="H245" s="66" t="e">
        <f t="shared" si="102"/>
        <v>#DIV/0!</v>
      </c>
      <c r="I245" s="66" t="e">
        <f t="shared" si="102"/>
        <v>#DIV/0!</v>
      </c>
      <c r="J245" s="67">
        <f t="shared" si="102"/>
        <v>0</v>
      </c>
      <c r="K245" s="68" t="e">
        <f t="shared" si="102"/>
        <v>#DIV/0!</v>
      </c>
      <c r="L245" s="68" t="e">
        <f t="shared" si="102"/>
        <v>#DIV/0!</v>
      </c>
      <c r="M245" s="68" t="e">
        <f t="shared" si="102"/>
        <v>#DIV/0!</v>
      </c>
      <c r="N245" s="90" t="e">
        <f t="shared" si="102"/>
        <v>#DIV/0!</v>
      </c>
    </row>
    <row r="246" spans="1:14" ht="14.25" x14ac:dyDescent="0.2">
      <c r="A246" s="215"/>
      <c r="B246" s="206"/>
      <c r="C246" s="209"/>
      <c r="D246" s="206"/>
      <c r="E246" s="203"/>
      <c r="F246" s="57">
        <v>45747</v>
      </c>
      <c r="G246" s="62" t="e">
        <f>+'Información financiera'!M142/'Información financiera'!L142</f>
        <v>#DIV/0!</v>
      </c>
      <c r="H246" s="71" t="e">
        <f>+'Información financiera'!H142/'Información financiera'!J142</f>
        <v>#DIV/0!</v>
      </c>
      <c r="I246" s="71" t="e">
        <f>+'Información financiera'!I142/'Información financiera'!K142</f>
        <v>#DIV/0!</v>
      </c>
      <c r="J246" s="72">
        <f>+'Información financiera'!H142-'Información financiera'!J142</f>
        <v>0</v>
      </c>
      <c r="K246" s="62" t="e">
        <f>+'Información financiera'!P142/'Información financiera'!O142</f>
        <v>#DIV/0!</v>
      </c>
      <c r="L246" s="62" t="e">
        <f>+'Información financiera'!Q142/'Información financiera'!O142</f>
        <v>#DIV/0!</v>
      </c>
      <c r="M246" s="62" t="e">
        <f>+'Información financiera'!R142/'Información financiera'!O142</f>
        <v>#DIV/0!</v>
      </c>
      <c r="N246" s="89" t="e">
        <f>+'Información financiera'!Y142/'Información financiera'!K142</f>
        <v>#DIV/0!</v>
      </c>
    </row>
    <row r="247" spans="1:14" ht="14.25" x14ac:dyDescent="0.2">
      <c r="A247" s="215"/>
      <c r="B247" s="206"/>
      <c r="C247" s="209"/>
      <c r="D247" s="206"/>
      <c r="E247" s="203"/>
      <c r="F247" s="64" t="s">
        <v>12</v>
      </c>
      <c r="G247" s="65" t="e">
        <f t="shared" ref="G247:N247" si="103">+G246-G244</f>
        <v>#DIV/0!</v>
      </c>
      <c r="H247" s="66" t="e">
        <f t="shared" si="103"/>
        <v>#DIV/0!</v>
      </c>
      <c r="I247" s="66" t="e">
        <f t="shared" si="103"/>
        <v>#DIV/0!</v>
      </c>
      <c r="J247" s="67">
        <f t="shared" si="103"/>
        <v>0</v>
      </c>
      <c r="K247" s="68" t="e">
        <f t="shared" si="103"/>
        <v>#DIV/0!</v>
      </c>
      <c r="L247" s="68" t="e">
        <f t="shared" si="103"/>
        <v>#DIV/0!</v>
      </c>
      <c r="M247" s="68" t="e">
        <f t="shared" si="103"/>
        <v>#DIV/0!</v>
      </c>
      <c r="N247" s="90" t="e">
        <f t="shared" si="103"/>
        <v>#DIV/0!</v>
      </c>
    </row>
    <row r="248" spans="1:14" ht="14.25" x14ac:dyDescent="0.2">
      <c r="A248" s="215"/>
      <c r="B248" s="206"/>
      <c r="C248" s="209"/>
      <c r="D248" s="206"/>
      <c r="E248" s="203"/>
      <c r="F248" s="57">
        <v>45838</v>
      </c>
      <c r="G248" s="62" t="e">
        <f>+'Información financiera'!M143/'Información financiera'!L143</f>
        <v>#DIV/0!</v>
      </c>
      <c r="H248" s="71" t="e">
        <f>+'Información financiera'!H143/'Información financiera'!J143</f>
        <v>#DIV/0!</v>
      </c>
      <c r="I248" s="71" t="e">
        <f>+'Información financiera'!I143/'Información financiera'!K143</f>
        <v>#DIV/0!</v>
      </c>
      <c r="J248" s="72">
        <f>+'Información financiera'!H143-'Información financiera'!J143</f>
        <v>0</v>
      </c>
      <c r="K248" s="62" t="e">
        <f>+'Información financiera'!P143/'Información financiera'!O143</f>
        <v>#DIV/0!</v>
      </c>
      <c r="L248" s="62" t="e">
        <f>+'Información financiera'!Q143/'Información financiera'!O143</f>
        <v>#DIV/0!</v>
      </c>
      <c r="M248" s="62" t="e">
        <f>+'Información financiera'!R143/'Información financiera'!O143</f>
        <v>#DIV/0!</v>
      </c>
      <c r="N248" s="89" t="e">
        <f>+'Información financiera'!Y143/'Información financiera'!K143</f>
        <v>#DIV/0!</v>
      </c>
    </row>
    <row r="249" spans="1:14" thickBot="1" x14ac:dyDescent="0.25">
      <c r="A249" s="216"/>
      <c r="B249" s="207"/>
      <c r="C249" s="210"/>
      <c r="D249" s="207"/>
      <c r="E249" s="204"/>
      <c r="F249" s="80" t="s">
        <v>12</v>
      </c>
      <c r="G249" s="65" t="e">
        <f t="shared" ref="G249:N249" si="104">+G248-G246</f>
        <v>#DIV/0!</v>
      </c>
      <c r="H249" s="66" t="e">
        <f t="shared" si="104"/>
        <v>#DIV/0!</v>
      </c>
      <c r="I249" s="66" t="e">
        <f t="shared" si="104"/>
        <v>#DIV/0!</v>
      </c>
      <c r="J249" s="67">
        <f t="shared" si="104"/>
        <v>0</v>
      </c>
      <c r="K249" s="68" t="e">
        <f t="shared" si="104"/>
        <v>#DIV/0!</v>
      </c>
      <c r="L249" s="68" t="e">
        <f t="shared" si="104"/>
        <v>#DIV/0!</v>
      </c>
      <c r="M249" s="68" t="e">
        <f t="shared" si="104"/>
        <v>#DIV/0!</v>
      </c>
      <c r="N249" s="90" t="e">
        <f t="shared" si="104"/>
        <v>#DIV/0!</v>
      </c>
    </row>
    <row r="250" spans="1:14" ht="14.25" x14ac:dyDescent="0.2">
      <c r="A250" s="214">
        <v>28</v>
      </c>
      <c r="B250" s="205">
        <f>+VLOOKUP($A250,'Información financiera'!$A$9:$F$204,2,FALSE)</f>
        <v>0</v>
      </c>
      <c r="C250" s="208">
        <f>+VLOOKUP($A250,'Información financiera'!$A$9:$F$204,3,FALSE)</f>
        <v>0</v>
      </c>
      <c r="D250" s="205">
        <f>+VLOOKUP($A250,'Información financiera'!$A$9:$F$204,4,FALSE)</f>
        <v>0</v>
      </c>
      <c r="E250" s="202">
        <f>+VLOOKUP($A250,'Información financiera'!$A$9:$F$204,5,FALSE)</f>
        <v>0</v>
      </c>
      <c r="F250" s="49">
        <v>45473</v>
      </c>
      <c r="G250" s="58" t="e">
        <f>+'Información financiera'!M144/'Información financiera'!L144</f>
        <v>#DIV/0!</v>
      </c>
      <c r="H250" s="59" t="e">
        <f>+'Información financiera'!H144/'Información financiera'!J144</f>
        <v>#DIV/0!</v>
      </c>
      <c r="I250" s="59" t="e">
        <f>+'Información financiera'!I144/'Información financiera'!K144</f>
        <v>#DIV/0!</v>
      </c>
      <c r="J250" s="60">
        <f>+'Información financiera'!H144-'Información financiera'!J144</f>
        <v>0</v>
      </c>
      <c r="K250" s="58" t="e">
        <f>+'Información financiera'!P144/'Información financiera'!O144</f>
        <v>#DIV/0!</v>
      </c>
      <c r="L250" s="58" t="e">
        <f>+'Información financiera'!Q144/'Información financiera'!O144</f>
        <v>#DIV/0!</v>
      </c>
      <c r="M250" s="58" t="e">
        <f>+'Información financiera'!R144/'Información financiera'!O144</f>
        <v>#DIV/0!</v>
      </c>
      <c r="N250" s="88" t="e">
        <f>+'Información financiera'!Y144/'Información financiera'!K144</f>
        <v>#DIV/0!</v>
      </c>
    </row>
    <row r="251" spans="1:14" ht="14.25" x14ac:dyDescent="0.2">
      <c r="A251" s="215"/>
      <c r="B251" s="206"/>
      <c r="C251" s="209"/>
      <c r="D251" s="206"/>
      <c r="E251" s="203"/>
      <c r="F251" s="57">
        <v>45565</v>
      </c>
      <c r="G251" s="62" t="e">
        <f>+'Información financiera'!M145/'Información financiera'!L145</f>
        <v>#DIV/0!</v>
      </c>
      <c r="H251" s="71" t="e">
        <f>+'Información financiera'!H145/'Información financiera'!J145</f>
        <v>#DIV/0!</v>
      </c>
      <c r="I251" s="71" t="e">
        <f>+'Información financiera'!I145/'Información financiera'!K145</f>
        <v>#DIV/0!</v>
      </c>
      <c r="J251" s="72">
        <f>+'Información financiera'!H145-'Información financiera'!J145</f>
        <v>0</v>
      </c>
      <c r="K251" s="62" t="e">
        <f>+'Información financiera'!P145/'Información financiera'!O145</f>
        <v>#DIV/0!</v>
      </c>
      <c r="L251" s="62" t="e">
        <f>+'Información financiera'!Q145/'Información financiera'!O145</f>
        <v>#DIV/0!</v>
      </c>
      <c r="M251" s="62" t="e">
        <f>+'Información financiera'!R145/'Información financiera'!O145</f>
        <v>#DIV/0!</v>
      </c>
      <c r="N251" s="89" t="e">
        <f>+'Información financiera'!Y145/'Información financiera'!K145</f>
        <v>#DIV/0!</v>
      </c>
    </row>
    <row r="252" spans="1:14" ht="14.25" x14ac:dyDescent="0.2">
      <c r="A252" s="215"/>
      <c r="B252" s="206"/>
      <c r="C252" s="209"/>
      <c r="D252" s="206"/>
      <c r="E252" s="203"/>
      <c r="F252" s="64" t="s">
        <v>12</v>
      </c>
      <c r="G252" s="65" t="e">
        <f t="shared" ref="G252:N252" si="105">+G251-G250</f>
        <v>#DIV/0!</v>
      </c>
      <c r="H252" s="66" t="e">
        <f t="shared" si="105"/>
        <v>#DIV/0!</v>
      </c>
      <c r="I252" s="66" t="e">
        <f t="shared" si="105"/>
        <v>#DIV/0!</v>
      </c>
      <c r="J252" s="67">
        <f t="shared" si="105"/>
        <v>0</v>
      </c>
      <c r="K252" s="68" t="e">
        <f t="shared" si="105"/>
        <v>#DIV/0!</v>
      </c>
      <c r="L252" s="68" t="e">
        <f t="shared" si="105"/>
        <v>#DIV/0!</v>
      </c>
      <c r="M252" s="68" t="e">
        <f t="shared" si="105"/>
        <v>#DIV/0!</v>
      </c>
      <c r="N252" s="90" t="e">
        <f t="shared" si="105"/>
        <v>#DIV/0!</v>
      </c>
    </row>
    <row r="253" spans="1:14" ht="14.25" x14ac:dyDescent="0.2">
      <c r="A253" s="215"/>
      <c r="B253" s="206"/>
      <c r="C253" s="209"/>
      <c r="D253" s="206"/>
      <c r="E253" s="203"/>
      <c r="F253" s="57">
        <v>45657</v>
      </c>
      <c r="G253" s="62" t="e">
        <f>+'Información financiera'!M146/'Información financiera'!L146</f>
        <v>#DIV/0!</v>
      </c>
      <c r="H253" s="71" t="e">
        <f>+'Información financiera'!H146/'Información financiera'!J146</f>
        <v>#DIV/0!</v>
      </c>
      <c r="I253" s="71" t="e">
        <f>+'Información financiera'!I146/'Información financiera'!K146</f>
        <v>#DIV/0!</v>
      </c>
      <c r="J253" s="72">
        <f>+'Información financiera'!H146-'Información financiera'!J146</f>
        <v>0</v>
      </c>
      <c r="K253" s="62" t="e">
        <f>+'Información financiera'!P146/'Información financiera'!O146</f>
        <v>#DIV/0!</v>
      </c>
      <c r="L253" s="62" t="e">
        <f>+'Información financiera'!Q146/'Información financiera'!O146</f>
        <v>#DIV/0!</v>
      </c>
      <c r="M253" s="62" t="e">
        <f>+'Información financiera'!R146/'Información financiera'!O146</f>
        <v>#DIV/0!</v>
      </c>
      <c r="N253" s="89" t="e">
        <f>+'Información financiera'!Y146/'Información financiera'!K146</f>
        <v>#DIV/0!</v>
      </c>
    </row>
    <row r="254" spans="1:14" ht="14.25" x14ac:dyDescent="0.2">
      <c r="A254" s="215"/>
      <c r="B254" s="206"/>
      <c r="C254" s="209"/>
      <c r="D254" s="206"/>
      <c r="E254" s="203"/>
      <c r="F254" s="64" t="s">
        <v>12</v>
      </c>
      <c r="G254" s="65" t="e">
        <f t="shared" ref="G254:N254" si="106">+G253-G251</f>
        <v>#DIV/0!</v>
      </c>
      <c r="H254" s="66" t="e">
        <f t="shared" si="106"/>
        <v>#DIV/0!</v>
      </c>
      <c r="I254" s="66" t="e">
        <f t="shared" si="106"/>
        <v>#DIV/0!</v>
      </c>
      <c r="J254" s="67">
        <f t="shared" si="106"/>
        <v>0</v>
      </c>
      <c r="K254" s="68" t="e">
        <f t="shared" si="106"/>
        <v>#DIV/0!</v>
      </c>
      <c r="L254" s="68" t="e">
        <f t="shared" si="106"/>
        <v>#DIV/0!</v>
      </c>
      <c r="M254" s="68" t="e">
        <f t="shared" si="106"/>
        <v>#DIV/0!</v>
      </c>
      <c r="N254" s="90" t="e">
        <f t="shared" si="106"/>
        <v>#DIV/0!</v>
      </c>
    </row>
    <row r="255" spans="1:14" ht="14.25" x14ac:dyDescent="0.2">
      <c r="A255" s="215"/>
      <c r="B255" s="206"/>
      <c r="C255" s="209"/>
      <c r="D255" s="206"/>
      <c r="E255" s="203"/>
      <c r="F255" s="57">
        <v>45747</v>
      </c>
      <c r="G255" s="62" t="e">
        <f>+'Información financiera'!M147/'Información financiera'!L147</f>
        <v>#DIV/0!</v>
      </c>
      <c r="H255" s="71" t="e">
        <f>+'Información financiera'!H147/'Información financiera'!J147</f>
        <v>#DIV/0!</v>
      </c>
      <c r="I255" s="71" t="e">
        <f>+'Información financiera'!I147/'Información financiera'!K147</f>
        <v>#DIV/0!</v>
      </c>
      <c r="J255" s="72">
        <f>+'Información financiera'!H147-'Información financiera'!J147</f>
        <v>0</v>
      </c>
      <c r="K255" s="62" t="e">
        <f>+'Información financiera'!P147/'Información financiera'!O147</f>
        <v>#DIV/0!</v>
      </c>
      <c r="L255" s="62" t="e">
        <f>+'Información financiera'!Q147/'Información financiera'!O147</f>
        <v>#DIV/0!</v>
      </c>
      <c r="M255" s="62" t="e">
        <f>+'Información financiera'!R147/'Información financiera'!O147</f>
        <v>#DIV/0!</v>
      </c>
      <c r="N255" s="89" t="e">
        <f>+'Información financiera'!Y147/'Información financiera'!K147</f>
        <v>#DIV/0!</v>
      </c>
    </row>
    <row r="256" spans="1:14" ht="14.25" x14ac:dyDescent="0.2">
      <c r="A256" s="215"/>
      <c r="B256" s="206"/>
      <c r="C256" s="209"/>
      <c r="D256" s="206"/>
      <c r="E256" s="203"/>
      <c r="F256" s="64" t="s">
        <v>12</v>
      </c>
      <c r="G256" s="65" t="e">
        <f t="shared" ref="G256:N256" si="107">+G255-G253</f>
        <v>#DIV/0!</v>
      </c>
      <c r="H256" s="66" t="e">
        <f t="shared" si="107"/>
        <v>#DIV/0!</v>
      </c>
      <c r="I256" s="66" t="e">
        <f t="shared" si="107"/>
        <v>#DIV/0!</v>
      </c>
      <c r="J256" s="67">
        <f t="shared" si="107"/>
        <v>0</v>
      </c>
      <c r="K256" s="68" t="e">
        <f t="shared" si="107"/>
        <v>#DIV/0!</v>
      </c>
      <c r="L256" s="68" t="e">
        <f t="shared" si="107"/>
        <v>#DIV/0!</v>
      </c>
      <c r="M256" s="68" t="e">
        <f t="shared" si="107"/>
        <v>#DIV/0!</v>
      </c>
      <c r="N256" s="90" t="e">
        <f t="shared" si="107"/>
        <v>#DIV/0!</v>
      </c>
    </row>
    <row r="257" spans="1:14" ht="14.25" x14ac:dyDescent="0.2">
      <c r="A257" s="215"/>
      <c r="B257" s="206"/>
      <c r="C257" s="209"/>
      <c r="D257" s="206"/>
      <c r="E257" s="203"/>
      <c r="F257" s="57">
        <v>45838</v>
      </c>
      <c r="G257" s="62" t="e">
        <f>+'Información financiera'!M148/'Información financiera'!L148</f>
        <v>#DIV/0!</v>
      </c>
      <c r="H257" s="71" t="e">
        <f>+'Información financiera'!H148/'Información financiera'!J148</f>
        <v>#DIV/0!</v>
      </c>
      <c r="I257" s="71" t="e">
        <f>+'Información financiera'!I148/'Información financiera'!K148</f>
        <v>#DIV/0!</v>
      </c>
      <c r="J257" s="72">
        <f>+'Información financiera'!H148-'Información financiera'!J148</f>
        <v>0</v>
      </c>
      <c r="K257" s="62" t="e">
        <f>+'Información financiera'!P148/'Información financiera'!O148</f>
        <v>#DIV/0!</v>
      </c>
      <c r="L257" s="62" t="e">
        <f>+'Información financiera'!Q148/'Información financiera'!O148</f>
        <v>#DIV/0!</v>
      </c>
      <c r="M257" s="62" t="e">
        <f>+'Información financiera'!R148/'Información financiera'!O148</f>
        <v>#DIV/0!</v>
      </c>
      <c r="N257" s="89" t="e">
        <f>+'Información financiera'!Y148/'Información financiera'!K148</f>
        <v>#DIV/0!</v>
      </c>
    </row>
    <row r="258" spans="1:14" thickBot="1" x14ac:dyDescent="0.25">
      <c r="A258" s="216"/>
      <c r="B258" s="207"/>
      <c r="C258" s="210"/>
      <c r="D258" s="207"/>
      <c r="E258" s="204"/>
      <c r="F258" s="80" t="s">
        <v>12</v>
      </c>
      <c r="G258" s="65" t="e">
        <f t="shared" ref="G258:N258" si="108">+G257-G255</f>
        <v>#DIV/0!</v>
      </c>
      <c r="H258" s="66" t="e">
        <f t="shared" si="108"/>
        <v>#DIV/0!</v>
      </c>
      <c r="I258" s="66" t="e">
        <f t="shared" si="108"/>
        <v>#DIV/0!</v>
      </c>
      <c r="J258" s="67">
        <f t="shared" si="108"/>
        <v>0</v>
      </c>
      <c r="K258" s="68" t="e">
        <f t="shared" si="108"/>
        <v>#DIV/0!</v>
      </c>
      <c r="L258" s="68" t="e">
        <f t="shared" si="108"/>
        <v>#DIV/0!</v>
      </c>
      <c r="M258" s="68" t="e">
        <f t="shared" si="108"/>
        <v>#DIV/0!</v>
      </c>
      <c r="N258" s="90" t="e">
        <f t="shared" si="108"/>
        <v>#DIV/0!</v>
      </c>
    </row>
    <row r="259" spans="1:14" ht="14.25" x14ac:dyDescent="0.2">
      <c r="A259" s="214">
        <v>29</v>
      </c>
      <c r="B259" s="205">
        <f>+VLOOKUP($A259,'Información financiera'!$A$9:$F$204,2,FALSE)</f>
        <v>0</v>
      </c>
      <c r="C259" s="208">
        <f>+VLOOKUP($A259,'Información financiera'!$A$9:$F$204,3,FALSE)</f>
        <v>0</v>
      </c>
      <c r="D259" s="205">
        <f>+VLOOKUP($A259,'Información financiera'!$A$9:$F$204,4,FALSE)</f>
        <v>0</v>
      </c>
      <c r="E259" s="202">
        <f>+VLOOKUP($A259,'Información financiera'!$A$9:$F$204,5,FALSE)</f>
        <v>0</v>
      </c>
      <c r="F259" s="49">
        <v>45473</v>
      </c>
      <c r="G259" s="58" t="e">
        <f>+'Información financiera'!M149/'Información financiera'!L149</f>
        <v>#DIV/0!</v>
      </c>
      <c r="H259" s="59" t="e">
        <f>+'Información financiera'!H149/'Información financiera'!J149</f>
        <v>#DIV/0!</v>
      </c>
      <c r="I259" s="59" t="e">
        <f>+'Información financiera'!I149/'Información financiera'!K149</f>
        <v>#DIV/0!</v>
      </c>
      <c r="J259" s="60">
        <f>+'Información financiera'!H149-'Información financiera'!J149</f>
        <v>0</v>
      </c>
      <c r="K259" s="58" t="e">
        <f>+'Información financiera'!P149/'Información financiera'!O149</f>
        <v>#DIV/0!</v>
      </c>
      <c r="L259" s="58" t="e">
        <f>+'Información financiera'!Q149/'Información financiera'!O149</f>
        <v>#DIV/0!</v>
      </c>
      <c r="M259" s="58" t="e">
        <f>+'Información financiera'!R149/'Información financiera'!O149</f>
        <v>#DIV/0!</v>
      </c>
      <c r="N259" s="88" t="e">
        <f>+'Información financiera'!Y149/'Información financiera'!K149</f>
        <v>#DIV/0!</v>
      </c>
    </row>
    <row r="260" spans="1:14" ht="14.25" x14ac:dyDescent="0.2">
      <c r="A260" s="215"/>
      <c r="B260" s="206"/>
      <c r="C260" s="209"/>
      <c r="D260" s="206"/>
      <c r="E260" s="203"/>
      <c r="F260" s="57">
        <v>45565</v>
      </c>
      <c r="G260" s="62" t="e">
        <f>+'Información financiera'!M150/'Información financiera'!L150</f>
        <v>#DIV/0!</v>
      </c>
      <c r="H260" s="71" t="e">
        <f>+'Información financiera'!H150/'Información financiera'!J150</f>
        <v>#DIV/0!</v>
      </c>
      <c r="I260" s="71" t="e">
        <f>+'Información financiera'!I150/'Información financiera'!K150</f>
        <v>#DIV/0!</v>
      </c>
      <c r="J260" s="72">
        <f>+'Información financiera'!H150-'Información financiera'!J150</f>
        <v>0</v>
      </c>
      <c r="K260" s="62" t="e">
        <f>+'Información financiera'!P150/'Información financiera'!O150</f>
        <v>#DIV/0!</v>
      </c>
      <c r="L260" s="62" t="e">
        <f>+'Información financiera'!Q150/'Información financiera'!O150</f>
        <v>#DIV/0!</v>
      </c>
      <c r="M260" s="62" t="e">
        <f>+'Información financiera'!R150/'Información financiera'!O150</f>
        <v>#DIV/0!</v>
      </c>
      <c r="N260" s="89" t="e">
        <f>+'Información financiera'!Y150/'Información financiera'!K150</f>
        <v>#DIV/0!</v>
      </c>
    </row>
    <row r="261" spans="1:14" ht="14.25" x14ac:dyDescent="0.2">
      <c r="A261" s="215"/>
      <c r="B261" s="206"/>
      <c r="C261" s="209"/>
      <c r="D261" s="206"/>
      <c r="E261" s="203"/>
      <c r="F261" s="64" t="s">
        <v>12</v>
      </c>
      <c r="G261" s="65" t="e">
        <f t="shared" ref="G261:N261" si="109">+G260-G259</f>
        <v>#DIV/0!</v>
      </c>
      <c r="H261" s="66" t="e">
        <f t="shared" si="109"/>
        <v>#DIV/0!</v>
      </c>
      <c r="I261" s="66" t="e">
        <f t="shared" si="109"/>
        <v>#DIV/0!</v>
      </c>
      <c r="J261" s="67">
        <f t="shared" si="109"/>
        <v>0</v>
      </c>
      <c r="K261" s="68" t="e">
        <f t="shared" si="109"/>
        <v>#DIV/0!</v>
      </c>
      <c r="L261" s="68" t="e">
        <f t="shared" si="109"/>
        <v>#DIV/0!</v>
      </c>
      <c r="M261" s="68" t="e">
        <f t="shared" si="109"/>
        <v>#DIV/0!</v>
      </c>
      <c r="N261" s="90" t="e">
        <f t="shared" si="109"/>
        <v>#DIV/0!</v>
      </c>
    </row>
    <row r="262" spans="1:14" ht="14.25" x14ac:dyDescent="0.2">
      <c r="A262" s="215"/>
      <c r="B262" s="206"/>
      <c r="C262" s="209"/>
      <c r="D262" s="206"/>
      <c r="E262" s="203"/>
      <c r="F262" s="57">
        <v>45657</v>
      </c>
      <c r="G262" s="62" t="e">
        <f>+'Información financiera'!M151/'Información financiera'!L151</f>
        <v>#DIV/0!</v>
      </c>
      <c r="H262" s="71" t="e">
        <f>+'Información financiera'!H151/'Información financiera'!J151</f>
        <v>#DIV/0!</v>
      </c>
      <c r="I262" s="71" t="e">
        <f>+'Información financiera'!I151/'Información financiera'!K151</f>
        <v>#DIV/0!</v>
      </c>
      <c r="J262" s="72">
        <f>+'Información financiera'!H151-'Información financiera'!J151</f>
        <v>0</v>
      </c>
      <c r="K262" s="62" t="e">
        <f>+'Información financiera'!P151/'Información financiera'!O151</f>
        <v>#DIV/0!</v>
      </c>
      <c r="L262" s="62" t="e">
        <f>+'Información financiera'!Q151/'Información financiera'!O151</f>
        <v>#DIV/0!</v>
      </c>
      <c r="M262" s="62" t="e">
        <f>+'Información financiera'!R151/'Información financiera'!O151</f>
        <v>#DIV/0!</v>
      </c>
      <c r="N262" s="89" t="e">
        <f>+'Información financiera'!Y151/'Información financiera'!K151</f>
        <v>#DIV/0!</v>
      </c>
    </row>
    <row r="263" spans="1:14" ht="14.25" x14ac:dyDescent="0.2">
      <c r="A263" s="215"/>
      <c r="B263" s="206"/>
      <c r="C263" s="209"/>
      <c r="D263" s="206"/>
      <c r="E263" s="203"/>
      <c r="F263" s="64" t="s">
        <v>12</v>
      </c>
      <c r="G263" s="65" t="e">
        <f t="shared" ref="G263:N263" si="110">+G262-G260</f>
        <v>#DIV/0!</v>
      </c>
      <c r="H263" s="66" t="e">
        <f t="shared" si="110"/>
        <v>#DIV/0!</v>
      </c>
      <c r="I263" s="66" t="e">
        <f t="shared" si="110"/>
        <v>#DIV/0!</v>
      </c>
      <c r="J263" s="67">
        <f t="shared" si="110"/>
        <v>0</v>
      </c>
      <c r="K263" s="68" t="e">
        <f t="shared" si="110"/>
        <v>#DIV/0!</v>
      </c>
      <c r="L263" s="68" t="e">
        <f t="shared" si="110"/>
        <v>#DIV/0!</v>
      </c>
      <c r="M263" s="68" t="e">
        <f t="shared" si="110"/>
        <v>#DIV/0!</v>
      </c>
      <c r="N263" s="90" t="e">
        <f t="shared" si="110"/>
        <v>#DIV/0!</v>
      </c>
    </row>
    <row r="264" spans="1:14" ht="14.25" x14ac:dyDescent="0.2">
      <c r="A264" s="215"/>
      <c r="B264" s="206"/>
      <c r="C264" s="209"/>
      <c r="D264" s="206"/>
      <c r="E264" s="203"/>
      <c r="F264" s="57">
        <v>45747</v>
      </c>
      <c r="G264" s="62" t="e">
        <f>+'Información financiera'!M152/'Información financiera'!L152</f>
        <v>#DIV/0!</v>
      </c>
      <c r="H264" s="71" t="e">
        <f>+'Información financiera'!H152/'Información financiera'!J152</f>
        <v>#DIV/0!</v>
      </c>
      <c r="I264" s="71" t="e">
        <f>+'Información financiera'!I152/'Información financiera'!K152</f>
        <v>#DIV/0!</v>
      </c>
      <c r="J264" s="72">
        <f>+'Información financiera'!H152-'Información financiera'!J152</f>
        <v>0</v>
      </c>
      <c r="K264" s="62" t="e">
        <f>+'Información financiera'!P152/'Información financiera'!O152</f>
        <v>#DIV/0!</v>
      </c>
      <c r="L264" s="62" t="e">
        <f>+'Información financiera'!Q152/'Información financiera'!O152</f>
        <v>#DIV/0!</v>
      </c>
      <c r="M264" s="62" t="e">
        <f>+'Información financiera'!R152/'Información financiera'!O152</f>
        <v>#DIV/0!</v>
      </c>
      <c r="N264" s="89" t="e">
        <f>+'Información financiera'!Y152/'Información financiera'!K152</f>
        <v>#DIV/0!</v>
      </c>
    </row>
    <row r="265" spans="1:14" ht="14.25" x14ac:dyDescent="0.2">
      <c r="A265" s="215"/>
      <c r="B265" s="206"/>
      <c r="C265" s="209"/>
      <c r="D265" s="206"/>
      <c r="E265" s="203"/>
      <c r="F265" s="64" t="s">
        <v>12</v>
      </c>
      <c r="G265" s="65" t="e">
        <f t="shared" ref="G265:N265" si="111">+G264-G262</f>
        <v>#DIV/0!</v>
      </c>
      <c r="H265" s="66" t="e">
        <f t="shared" si="111"/>
        <v>#DIV/0!</v>
      </c>
      <c r="I265" s="66" t="e">
        <f t="shared" si="111"/>
        <v>#DIV/0!</v>
      </c>
      <c r="J265" s="67">
        <f t="shared" si="111"/>
        <v>0</v>
      </c>
      <c r="K265" s="68" t="e">
        <f t="shared" si="111"/>
        <v>#DIV/0!</v>
      </c>
      <c r="L265" s="68" t="e">
        <f t="shared" si="111"/>
        <v>#DIV/0!</v>
      </c>
      <c r="M265" s="68" t="e">
        <f t="shared" si="111"/>
        <v>#DIV/0!</v>
      </c>
      <c r="N265" s="90" t="e">
        <f t="shared" si="111"/>
        <v>#DIV/0!</v>
      </c>
    </row>
    <row r="266" spans="1:14" ht="14.25" x14ac:dyDescent="0.2">
      <c r="A266" s="215"/>
      <c r="B266" s="206"/>
      <c r="C266" s="209"/>
      <c r="D266" s="206"/>
      <c r="E266" s="203"/>
      <c r="F266" s="57">
        <v>45838</v>
      </c>
      <c r="G266" s="62" t="e">
        <f>+'Información financiera'!M153/'Información financiera'!L153</f>
        <v>#DIV/0!</v>
      </c>
      <c r="H266" s="71" t="e">
        <f>+'Información financiera'!H153/'Información financiera'!J153</f>
        <v>#DIV/0!</v>
      </c>
      <c r="I266" s="71" t="e">
        <f>+'Información financiera'!I153/'Información financiera'!K153</f>
        <v>#DIV/0!</v>
      </c>
      <c r="J266" s="72">
        <f>+'Información financiera'!H153-'Información financiera'!J153</f>
        <v>0</v>
      </c>
      <c r="K266" s="62" t="e">
        <f>+'Información financiera'!P153/'Información financiera'!O153</f>
        <v>#DIV/0!</v>
      </c>
      <c r="L266" s="62" t="e">
        <f>+'Información financiera'!Q153/'Información financiera'!O153</f>
        <v>#DIV/0!</v>
      </c>
      <c r="M266" s="62" t="e">
        <f>+'Información financiera'!R153/'Información financiera'!O153</f>
        <v>#DIV/0!</v>
      </c>
      <c r="N266" s="89" t="e">
        <f>+'Información financiera'!Y153/'Información financiera'!K153</f>
        <v>#DIV/0!</v>
      </c>
    </row>
    <row r="267" spans="1:14" thickBot="1" x14ac:dyDescent="0.25">
      <c r="A267" s="216"/>
      <c r="B267" s="207"/>
      <c r="C267" s="210"/>
      <c r="D267" s="207"/>
      <c r="E267" s="204"/>
      <c r="F267" s="80" t="s">
        <v>12</v>
      </c>
      <c r="G267" s="65" t="e">
        <f t="shared" ref="G267:N267" si="112">+G266-G264</f>
        <v>#DIV/0!</v>
      </c>
      <c r="H267" s="66" t="e">
        <f t="shared" si="112"/>
        <v>#DIV/0!</v>
      </c>
      <c r="I267" s="66" t="e">
        <f t="shared" si="112"/>
        <v>#DIV/0!</v>
      </c>
      <c r="J267" s="67">
        <f t="shared" si="112"/>
        <v>0</v>
      </c>
      <c r="K267" s="68" t="e">
        <f t="shared" si="112"/>
        <v>#DIV/0!</v>
      </c>
      <c r="L267" s="68" t="e">
        <f t="shared" si="112"/>
        <v>#DIV/0!</v>
      </c>
      <c r="M267" s="68" t="e">
        <f t="shared" si="112"/>
        <v>#DIV/0!</v>
      </c>
      <c r="N267" s="90" t="e">
        <f t="shared" si="112"/>
        <v>#DIV/0!</v>
      </c>
    </row>
    <row r="268" spans="1:14" ht="14.25" x14ac:dyDescent="0.2">
      <c r="A268" s="214">
        <v>30</v>
      </c>
      <c r="B268" s="205">
        <f>+VLOOKUP($A268,'Información financiera'!$A$9:$F$204,2,FALSE)</f>
        <v>0</v>
      </c>
      <c r="C268" s="208">
        <f>+VLOOKUP($A268,'Información financiera'!$A$9:$F$204,3,FALSE)</f>
        <v>0</v>
      </c>
      <c r="D268" s="205">
        <f>+VLOOKUP($A268,'Información financiera'!$A$9:$F$204,4,FALSE)</f>
        <v>0</v>
      </c>
      <c r="E268" s="202">
        <f>+VLOOKUP($A268,'Información financiera'!$A$9:$F$204,5,FALSE)</f>
        <v>0</v>
      </c>
      <c r="F268" s="49">
        <v>45473</v>
      </c>
      <c r="G268" s="58" t="e">
        <f>+'Información financiera'!M154/'Información financiera'!L154</f>
        <v>#DIV/0!</v>
      </c>
      <c r="H268" s="59" t="e">
        <f>+'Información financiera'!H154/'Información financiera'!J154</f>
        <v>#DIV/0!</v>
      </c>
      <c r="I268" s="59" t="e">
        <f>+'Información financiera'!I154/'Información financiera'!K154</f>
        <v>#DIV/0!</v>
      </c>
      <c r="J268" s="60">
        <f>+'Información financiera'!H154-'Información financiera'!J154</f>
        <v>0</v>
      </c>
      <c r="K268" s="58" t="e">
        <f>+'Información financiera'!P154/'Información financiera'!O154</f>
        <v>#DIV/0!</v>
      </c>
      <c r="L268" s="58" t="e">
        <f>+'Información financiera'!Q154/'Información financiera'!O154</f>
        <v>#DIV/0!</v>
      </c>
      <c r="M268" s="58" t="e">
        <f>+'Información financiera'!R154/'Información financiera'!O154</f>
        <v>#DIV/0!</v>
      </c>
      <c r="N268" s="88" t="e">
        <f>+'Información financiera'!Y154/'Información financiera'!K154</f>
        <v>#DIV/0!</v>
      </c>
    </row>
    <row r="269" spans="1:14" ht="14.25" x14ac:dyDescent="0.2">
      <c r="A269" s="215"/>
      <c r="B269" s="206"/>
      <c r="C269" s="209"/>
      <c r="D269" s="206"/>
      <c r="E269" s="203"/>
      <c r="F269" s="57">
        <v>45565</v>
      </c>
      <c r="G269" s="62" t="e">
        <f>+'Información financiera'!M155/'Información financiera'!L155</f>
        <v>#DIV/0!</v>
      </c>
      <c r="H269" s="71" t="e">
        <f>+'Información financiera'!H155/'Información financiera'!J155</f>
        <v>#DIV/0!</v>
      </c>
      <c r="I269" s="71" t="e">
        <f>+'Información financiera'!I155/'Información financiera'!K155</f>
        <v>#DIV/0!</v>
      </c>
      <c r="J269" s="72">
        <f>+'Información financiera'!H155-'Información financiera'!J155</f>
        <v>0</v>
      </c>
      <c r="K269" s="62" t="e">
        <f>+'Información financiera'!P155/'Información financiera'!O155</f>
        <v>#DIV/0!</v>
      </c>
      <c r="L269" s="62" t="e">
        <f>+'Información financiera'!Q155/'Información financiera'!O155</f>
        <v>#DIV/0!</v>
      </c>
      <c r="M269" s="62" t="e">
        <f>+'Información financiera'!R155/'Información financiera'!O155</f>
        <v>#DIV/0!</v>
      </c>
      <c r="N269" s="89" t="e">
        <f>+'Información financiera'!Y155/'Información financiera'!K155</f>
        <v>#DIV/0!</v>
      </c>
    </row>
    <row r="270" spans="1:14" ht="14.25" x14ac:dyDescent="0.2">
      <c r="A270" s="215"/>
      <c r="B270" s="206"/>
      <c r="C270" s="209"/>
      <c r="D270" s="206"/>
      <c r="E270" s="203"/>
      <c r="F270" s="64" t="s">
        <v>12</v>
      </c>
      <c r="G270" s="65" t="e">
        <f t="shared" ref="G270:N270" si="113">+G269-G268</f>
        <v>#DIV/0!</v>
      </c>
      <c r="H270" s="66" t="e">
        <f t="shared" si="113"/>
        <v>#DIV/0!</v>
      </c>
      <c r="I270" s="66" t="e">
        <f t="shared" si="113"/>
        <v>#DIV/0!</v>
      </c>
      <c r="J270" s="67">
        <f t="shared" si="113"/>
        <v>0</v>
      </c>
      <c r="K270" s="68" t="e">
        <f t="shared" si="113"/>
        <v>#DIV/0!</v>
      </c>
      <c r="L270" s="68" t="e">
        <f t="shared" si="113"/>
        <v>#DIV/0!</v>
      </c>
      <c r="M270" s="68" t="e">
        <f t="shared" si="113"/>
        <v>#DIV/0!</v>
      </c>
      <c r="N270" s="90" t="e">
        <f t="shared" si="113"/>
        <v>#DIV/0!</v>
      </c>
    </row>
    <row r="271" spans="1:14" ht="14.25" x14ac:dyDescent="0.2">
      <c r="A271" s="215"/>
      <c r="B271" s="206"/>
      <c r="C271" s="209"/>
      <c r="D271" s="206"/>
      <c r="E271" s="203"/>
      <c r="F271" s="57">
        <v>45657</v>
      </c>
      <c r="G271" s="62" t="e">
        <f>+'Información financiera'!M156/'Información financiera'!L156</f>
        <v>#DIV/0!</v>
      </c>
      <c r="H271" s="71" t="e">
        <f>+'Información financiera'!H156/'Información financiera'!J156</f>
        <v>#DIV/0!</v>
      </c>
      <c r="I271" s="71" t="e">
        <f>+'Información financiera'!I156/'Información financiera'!K156</f>
        <v>#DIV/0!</v>
      </c>
      <c r="J271" s="72">
        <f>+'Información financiera'!H156-'Información financiera'!J156</f>
        <v>0</v>
      </c>
      <c r="K271" s="62" t="e">
        <f>+'Información financiera'!P156/'Información financiera'!O156</f>
        <v>#DIV/0!</v>
      </c>
      <c r="L271" s="62" t="e">
        <f>+'Información financiera'!Q156/'Información financiera'!O156</f>
        <v>#DIV/0!</v>
      </c>
      <c r="M271" s="62" t="e">
        <f>+'Información financiera'!R156/'Información financiera'!O156</f>
        <v>#DIV/0!</v>
      </c>
      <c r="N271" s="89" t="e">
        <f>+'Información financiera'!Y156/'Información financiera'!K156</f>
        <v>#DIV/0!</v>
      </c>
    </row>
    <row r="272" spans="1:14" ht="14.25" x14ac:dyDescent="0.2">
      <c r="A272" s="215"/>
      <c r="B272" s="206"/>
      <c r="C272" s="209"/>
      <c r="D272" s="206"/>
      <c r="E272" s="203"/>
      <c r="F272" s="64" t="s">
        <v>12</v>
      </c>
      <c r="G272" s="65" t="e">
        <f t="shared" ref="G272:N272" si="114">+G271-G269</f>
        <v>#DIV/0!</v>
      </c>
      <c r="H272" s="66" t="e">
        <f t="shared" si="114"/>
        <v>#DIV/0!</v>
      </c>
      <c r="I272" s="66" t="e">
        <f t="shared" si="114"/>
        <v>#DIV/0!</v>
      </c>
      <c r="J272" s="67">
        <f t="shared" si="114"/>
        <v>0</v>
      </c>
      <c r="K272" s="68" t="e">
        <f t="shared" si="114"/>
        <v>#DIV/0!</v>
      </c>
      <c r="L272" s="68" t="e">
        <f t="shared" si="114"/>
        <v>#DIV/0!</v>
      </c>
      <c r="M272" s="68" t="e">
        <f t="shared" si="114"/>
        <v>#DIV/0!</v>
      </c>
      <c r="N272" s="90" t="e">
        <f t="shared" si="114"/>
        <v>#DIV/0!</v>
      </c>
    </row>
    <row r="273" spans="1:14" ht="14.25" x14ac:dyDescent="0.2">
      <c r="A273" s="215"/>
      <c r="B273" s="206"/>
      <c r="C273" s="209"/>
      <c r="D273" s="206"/>
      <c r="E273" s="203"/>
      <c r="F273" s="57">
        <v>45747</v>
      </c>
      <c r="G273" s="62" t="e">
        <f>+'Información financiera'!M157/'Información financiera'!L157</f>
        <v>#DIV/0!</v>
      </c>
      <c r="H273" s="71" t="e">
        <f>+'Información financiera'!H157/'Información financiera'!J157</f>
        <v>#DIV/0!</v>
      </c>
      <c r="I273" s="71" t="e">
        <f>+'Información financiera'!I157/'Información financiera'!K157</f>
        <v>#DIV/0!</v>
      </c>
      <c r="J273" s="72">
        <f>+'Información financiera'!H157-'Información financiera'!J157</f>
        <v>0</v>
      </c>
      <c r="K273" s="62" t="e">
        <f>+'Información financiera'!P157/'Información financiera'!O157</f>
        <v>#DIV/0!</v>
      </c>
      <c r="L273" s="62" t="e">
        <f>+'Información financiera'!Q157/'Información financiera'!O157</f>
        <v>#DIV/0!</v>
      </c>
      <c r="M273" s="62" t="e">
        <f>+'Información financiera'!R157/'Información financiera'!O157</f>
        <v>#DIV/0!</v>
      </c>
      <c r="N273" s="89" t="e">
        <f>+'Información financiera'!Y157/'Información financiera'!K157</f>
        <v>#DIV/0!</v>
      </c>
    </row>
    <row r="274" spans="1:14" ht="14.25" x14ac:dyDescent="0.2">
      <c r="A274" s="215"/>
      <c r="B274" s="206"/>
      <c r="C274" s="209"/>
      <c r="D274" s="206"/>
      <c r="E274" s="203"/>
      <c r="F274" s="64" t="s">
        <v>12</v>
      </c>
      <c r="G274" s="65" t="e">
        <f t="shared" ref="G274:N274" si="115">+G273-G271</f>
        <v>#DIV/0!</v>
      </c>
      <c r="H274" s="66" t="e">
        <f t="shared" si="115"/>
        <v>#DIV/0!</v>
      </c>
      <c r="I274" s="66" t="e">
        <f t="shared" si="115"/>
        <v>#DIV/0!</v>
      </c>
      <c r="J274" s="67">
        <f t="shared" si="115"/>
        <v>0</v>
      </c>
      <c r="K274" s="68" t="e">
        <f t="shared" si="115"/>
        <v>#DIV/0!</v>
      </c>
      <c r="L274" s="68" t="e">
        <f t="shared" si="115"/>
        <v>#DIV/0!</v>
      </c>
      <c r="M274" s="68" t="e">
        <f t="shared" si="115"/>
        <v>#DIV/0!</v>
      </c>
      <c r="N274" s="90" t="e">
        <f t="shared" si="115"/>
        <v>#DIV/0!</v>
      </c>
    </row>
    <row r="275" spans="1:14" ht="14.25" x14ac:dyDescent="0.2">
      <c r="A275" s="215"/>
      <c r="B275" s="206"/>
      <c r="C275" s="209"/>
      <c r="D275" s="206"/>
      <c r="E275" s="203"/>
      <c r="F275" s="57">
        <v>45838</v>
      </c>
      <c r="G275" s="62" t="e">
        <f>+'Información financiera'!M158/'Información financiera'!L158</f>
        <v>#DIV/0!</v>
      </c>
      <c r="H275" s="71" t="e">
        <f>+'Información financiera'!H158/'Información financiera'!J158</f>
        <v>#DIV/0!</v>
      </c>
      <c r="I275" s="71" t="e">
        <f>+'Información financiera'!I158/'Información financiera'!K158</f>
        <v>#DIV/0!</v>
      </c>
      <c r="J275" s="72">
        <f>+'Información financiera'!H158-'Información financiera'!J158</f>
        <v>0</v>
      </c>
      <c r="K275" s="62" t="e">
        <f>+'Información financiera'!P158/'Información financiera'!O158</f>
        <v>#DIV/0!</v>
      </c>
      <c r="L275" s="62" t="e">
        <f>+'Información financiera'!Q158/'Información financiera'!O158</f>
        <v>#DIV/0!</v>
      </c>
      <c r="M275" s="62" t="e">
        <f>+'Información financiera'!R158/'Información financiera'!O158</f>
        <v>#DIV/0!</v>
      </c>
      <c r="N275" s="89" t="e">
        <f>+'Información financiera'!Y158/'Información financiera'!K158</f>
        <v>#DIV/0!</v>
      </c>
    </row>
    <row r="276" spans="1:14" thickBot="1" x14ac:dyDescent="0.25">
      <c r="A276" s="216"/>
      <c r="B276" s="207"/>
      <c r="C276" s="210"/>
      <c r="D276" s="207"/>
      <c r="E276" s="204"/>
      <c r="F276" s="80" t="s">
        <v>12</v>
      </c>
      <c r="G276" s="65" t="e">
        <f t="shared" ref="G276:N276" si="116">+G275-G273</f>
        <v>#DIV/0!</v>
      </c>
      <c r="H276" s="66" t="e">
        <f t="shared" si="116"/>
        <v>#DIV/0!</v>
      </c>
      <c r="I276" s="66" t="e">
        <f t="shared" si="116"/>
        <v>#DIV/0!</v>
      </c>
      <c r="J276" s="67">
        <f t="shared" si="116"/>
        <v>0</v>
      </c>
      <c r="K276" s="68" t="e">
        <f t="shared" si="116"/>
        <v>#DIV/0!</v>
      </c>
      <c r="L276" s="68" t="e">
        <f t="shared" si="116"/>
        <v>#DIV/0!</v>
      </c>
      <c r="M276" s="68" t="e">
        <f t="shared" si="116"/>
        <v>#DIV/0!</v>
      </c>
      <c r="N276" s="90" t="e">
        <f t="shared" si="116"/>
        <v>#DIV/0!</v>
      </c>
    </row>
    <row r="277" spans="1:14" ht="14.25" x14ac:dyDescent="0.2">
      <c r="A277" s="214">
        <v>31</v>
      </c>
      <c r="B277" s="205">
        <f>+VLOOKUP($A277,'Información financiera'!$A$9:$F$204,2,FALSE)</f>
        <v>0</v>
      </c>
      <c r="C277" s="208">
        <f>+VLOOKUP($A277,'Información financiera'!$A$9:$F$204,3,FALSE)</f>
        <v>0</v>
      </c>
      <c r="D277" s="205">
        <f>+VLOOKUP($A277,'Información financiera'!$A$9:$F$204,4,FALSE)</f>
        <v>0</v>
      </c>
      <c r="E277" s="202">
        <f>+VLOOKUP($A277,'Información financiera'!$A$9:$F$204,5,FALSE)</f>
        <v>0</v>
      </c>
      <c r="F277" s="49">
        <v>45473</v>
      </c>
      <c r="G277" s="58" t="e">
        <f>+'Información financiera'!M159/'Información financiera'!L159</f>
        <v>#DIV/0!</v>
      </c>
      <c r="H277" s="59" t="e">
        <f>+'Información financiera'!H159/'Información financiera'!J159</f>
        <v>#DIV/0!</v>
      </c>
      <c r="I277" s="59" t="e">
        <f>+'Información financiera'!I159/'Información financiera'!K159</f>
        <v>#DIV/0!</v>
      </c>
      <c r="J277" s="60">
        <f>+'Información financiera'!H159-'Información financiera'!J159</f>
        <v>0</v>
      </c>
      <c r="K277" s="58" t="e">
        <f>+'Información financiera'!P159/'Información financiera'!O159</f>
        <v>#DIV/0!</v>
      </c>
      <c r="L277" s="58" t="e">
        <f>+'Información financiera'!Q159/'Información financiera'!O159</f>
        <v>#DIV/0!</v>
      </c>
      <c r="M277" s="58" t="e">
        <f>+'Información financiera'!R159/'Información financiera'!O159</f>
        <v>#DIV/0!</v>
      </c>
      <c r="N277" s="88" t="e">
        <f>+'Información financiera'!Y159/'Información financiera'!K159</f>
        <v>#DIV/0!</v>
      </c>
    </row>
    <row r="278" spans="1:14" ht="14.25" x14ac:dyDescent="0.2">
      <c r="A278" s="215"/>
      <c r="B278" s="206"/>
      <c r="C278" s="209"/>
      <c r="D278" s="206"/>
      <c r="E278" s="203"/>
      <c r="F278" s="57">
        <v>45565</v>
      </c>
      <c r="G278" s="62" t="e">
        <f>+'Información financiera'!M160/'Información financiera'!L160</f>
        <v>#DIV/0!</v>
      </c>
      <c r="H278" s="71" t="e">
        <f>+'Información financiera'!H160/'Información financiera'!J160</f>
        <v>#DIV/0!</v>
      </c>
      <c r="I278" s="71" t="e">
        <f>+'Información financiera'!I160/'Información financiera'!K160</f>
        <v>#DIV/0!</v>
      </c>
      <c r="J278" s="72">
        <f>+'Información financiera'!H160-'Información financiera'!J160</f>
        <v>0</v>
      </c>
      <c r="K278" s="62" t="e">
        <f>+'Información financiera'!P160/'Información financiera'!O160</f>
        <v>#DIV/0!</v>
      </c>
      <c r="L278" s="62" t="e">
        <f>+'Información financiera'!Q160/'Información financiera'!O160</f>
        <v>#DIV/0!</v>
      </c>
      <c r="M278" s="62" t="e">
        <f>+'Información financiera'!R160/'Información financiera'!O160</f>
        <v>#DIV/0!</v>
      </c>
      <c r="N278" s="89" t="e">
        <f>+'Información financiera'!Y160/'Información financiera'!K160</f>
        <v>#DIV/0!</v>
      </c>
    </row>
    <row r="279" spans="1:14" ht="14.25" x14ac:dyDescent="0.2">
      <c r="A279" s="215"/>
      <c r="B279" s="206"/>
      <c r="C279" s="209"/>
      <c r="D279" s="206"/>
      <c r="E279" s="203"/>
      <c r="F279" s="64" t="s">
        <v>12</v>
      </c>
      <c r="G279" s="65" t="e">
        <f t="shared" ref="G279:N279" si="117">+G278-G277</f>
        <v>#DIV/0!</v>
      </c>
      <c r="H279" s="66" t="e">
        <f t="shared" si="117"/>
        <v>#DIV/0!</v>
      </c>
      <c r="I279" s="66" t="e">
        <f t="shared" si="117"/>
        <v>#DIV/0!</v>
      </c>
      <c r="J279" s="67">
        <f t="shared" si="117"/>
        <v>0</v>
      </c>
      <c r="K279" s="68" t="e">
        <f t="shared" si="117"/>
        <v>#DIV/0!</v>
      </c>
      <c r="L279" s="68" t="e">
        <f t="shared" si="117"/>
        <v>#DIV/0!</v>
      </c>
      <c r="M279" s="68" t="e">
        <f t="shared" si="117"/>
        <v>#DIV/0!</v>
      </c>
      <c r="N279" s="90" t="e">
        <f t="shared" si="117"/>
        <v>#DIV/0!</v>
      </c>
    </row>
    <row r="280" spans="1:14" ht="14.25" x14ac:dyDescent="0.2">
      <c r="A280" s="215"/>
      <c r="B280" s="206"/>
      <c r="C280" s="209"/>
      <c r="D280" s="206"/>
      <c r="E280" s="203"/>
      <c r="F280" s="57">
        <v>45657</v>
      </c>
      <c r="G280" s="62" t="e">
        <f>+'Información financiera'!M161/'Información financiera'!L161</f>
        <v>#DIV/0!</v>
      </c>
      <c r="H280" s="71" t="e">
        <f>+'Información financiera'!H161/'Información financiera'!J161</f>
        <v>#DIV/0!</v>
      </c>
      <c r="I280" s="71" t="e">
        <f>+'Información financiera'!I161/'Información financiera'!K161</f>
        <v>#DIV/0!</v>
      </c>
      <c r="J280" s="72">
        <f>+'Información financiera'!H161-'Información financiera'!J161</f>
        <v>0</v>
      </c>
      <c r="K280" s="62" t="e">
        <f>+'Información financiera'!P161/'Información financiera'!O161</f>
        <v>#DIV/0!</v>
      </c>
      <c r="L280" s="62" t="e">
        <f>+'Información financiera'!Q161/'Información financiera'!O161</f>
        <v>#DIV/0!</v>
      </c>
      <c r="M280" s="62" t="e">
        <f>+'Información financiera'!R161/'Información financiera'!O161</f>
        <v>#DIV/0!</v>
      </c>
      <c r="N280" s="89" t="e">
        <f>+'Información financiera'!Y161/'Información financiera'!K161</f>
        <v>#DIV/0!</v>
      </c>
    </row>
    <row r="281" spans="1:14" ht="14.25" x14ac:dyDescent="0.2">
      <c r="A281" s="215"/>
      <c r="B281" s="206"/>
      <c r="C281" s="209"/>
      <c r="D281" s="206"/>
      <c r="E281" s="203"/>
      <c r="F281" s="64" t="s">
        <v>12</v>
      </c>
      <c r="G281" s="65" t="e">
        <f t="shared" ref="G281:N281" si="118">+G280-G278</f>
        <v>#DIV/0!</v>
      </c>
      <c r="H281" s="66" t="e">
        <f t="shared" si="118"/>
        <v>#DIV/0!</v>
      </c>
      <c r="I281" s="66" t="e">
        <f t="shared" si="118"/>
        <v>#DIV/0!</v>
      </c>
      <c r="J281" s="67">
        <f t="shared" si="118"/>
        <v>0</v>
      </c>
      <c r="K281" s="68" t="e">
        <f t="shared" si="118"/>
        <v>#DIV/0!</v>
      </c>
      <c r="L281" s="68" t="e">
        <f t="shared" si="118"/>
        <v>#DIV/0!</v>
      </c>
      <c r="M281" s="68" t="e">
        <f t="shared" si="118"/>
        <v>#DIV/0!</v>
      </c>
      <c r="N281" s="90" t="e">
        <f t="shared" si="118"/>
        <v>#DIV/0!</v>
      </c>
    </row>
    <row r="282" spans="1:14" ht="14.25" x14ac:dyDescent="0.2">
      <c r="A282" s="215"/>
      <c r="B282" s="206"/>
      <c r="C282" s="209"/>
      <c r="D282" s="206"/>
      <c r="E282" s="203"/>
      <c r="F282" s="57">
        <v>45747</v>
      </c>
      <c r="G282" s="62" t="e">
        <f>+'Información financiera'!M162/'Información financiera'!L162</f>
        <v>#DIV/0!</v>
      </c>
      <c r="H282" s="71" t="e">
        <f>+'Información financiera'!H162/'Información financiera'!J162</f>
        <v>#DIV/0!</v>
      </c>
      <c r="I282" s="71" t="e">
        <f>+'Información financiera'!I162/'Información financiera'!K162</f>
        <v>#DIV/0!</v>
      </c>
      <c r="J282" s="72">
        <f>+'Información financiera'!H162-'Información financiera'!J162</f>
        <v>0</v>
      </c>
      <c r="K282" s="62" t="e">
        <f>+'Información financiera'!P162/'Información financiera'!O162</f>
        <v>#DIV/0!</v>
      </c>
      <c r="L282" s="62" t="e">
        <f>+'Información financiera'!Q162/'Información financiera'!O162</f>
        <v>#DIV/0!</v>
      </c>
      <c r="M282" s="62" t="e">
        <f>+'Información financiera'!R162/'Información financiera'!O162</f>
        <v>#DIV/0!</v>
      </c>
      <c r="N282" s="89" t="e">
        <f>+'Información financiera'!Y162/'Información financiera'!K162</f>
        <v>#DIV/0!</v>
      </c>
    </row>
    <row r="283" spans="1:14" ht="14.25" x14ac:dyDescent="0.2">
      <c r="A283" s="215"/>
      <c r="B283" s="206"/>
      <c r="C283" s="209"/>
      <c r="D283" s="206"/>
      <c r="E283" s="203"/>
      <c r="F283" s="64" t="s">
        <v>12</v>
      </c>
      <c r="G283" s="65" t="e">
        <f t="shared" ref="G283:N283" si="119">+G282-G280</f>
        <v>#DIV/0!</v>
      </c>
      <c r="H283" s="66" t="e">
        <f t="shared" si="119"/>
        <v>#DIV/0!</v>
      </c>
      <c r="I283" s="66" t="e">
        <f t="shared" si="119"/>
        <v>#DIV/0!</v>
      </c>
      <c r="J283" s="67">
        <f t="shared" si="119"/>
        <v>0</v>
      </c>
      <c r="K283" s="68" t="e">
        <f t="shared" si="119"/>
        <v>#DIV/0!</v>
      </c>
      <c r="L283" s="68" t="e">
        <f t="shared" si="119"/>
        <v>#DIV/0!</v>
      </c>
      <c r="M283" s="68" t="e">
        <f t="shared" si="119"/>
        <v>#DIV/0!</v>
      </c>
      <c r="N283" s="90" t="e">
        <f t="shared" si="119"/>
        <v>#DIV/0!</v>
      </c>
    </row>
    <row r="284" spans="1:14" ht="14.25" x14ac:dyDescent="0.2">
      <c r="A284" s="215"/>
      <c r="B284" s="206"/>
      <c r="C284" s="209"/>
      <c r="D284" s="206"/>
      <c r="E284" s="203"/>
      <c r="F284" s="57">
        <v>45838</v>
      </c>
      <c r="G284" s="62" t="e">
        <f>+'Información financiera'!M163/'Información financiera'!L163</f>
        <v>#DIV/0!</v>
      </c>
      <c r="H284" s="71" t="e">
        <f>+'Información financiera'!H163/'Información financiera'!J163</f>
        <v>#DIV/0!</v>
      </c>
      <c r="I284" s="71" t="e">
        <f>+'Información financiera'!I163/'Información financiera'!K163</f>
        <v>#DIV/0!</v>
      </c>
      <c r="J284" s="72">
        <f>+'Información financiera'!H163-'Información financiera'!J163</f>
        <v>0</v>
      </c>
      <c r="K284" s="62" t="e">
        <f>+'Información financiera'!P163/'Información financiera'!O163</f>
        <v>#DIV/0!</v>
      </c>
      <c r="L284" s="62" t="e">
        <f>+'Información financiera'!Q163/'Información financiera'!O163</f>
        <v>#DIV/0!</v>
      </c>
      <c r="M284" s="62" t="e">
        <f>+'Información financiera'!R163/'Información financiera'!O163</f>
        <v>#DIV/0!</v>
      </c>
      <c r="N284" s="89" t="e">
        <f>+'Información financiera'!Y163/'Información financiera'!K163</f>
        <v>#DIV/0!</v>
      </c>
    </row>
    <row r="285" spans="1:14" thickBot="1" x14ac:dyDescent="0.25">
      <c r="A285" s="216"/>
      <c r="B285" s="207"/>
      <c r="C285" s="210"/>
      <c r="D285" s="207"/>
      <c r="E285" s="204"/>
      <c r="F285" s="80" t="s">
        <v>12</v>
      </c>
      <c r="G285" s="65" t="e">
        <f t="shared" ref="G285:N285" si="120">+G284-G282</f>
        <v>#DIV/0!</v>
      </c>
      <c r="H285" s="66" t="e">
        <f t="shared" si="120"/>
        <v>#DIV/0!</v>
      </c>
      <c r="I285" s="66" t="e">
        <f t="shared" si="120"/>
        <v>#DIV/0!</v>
      </c>
      <c r="J285" s="67">
        <f t="shared" si="120"/>
        <v>0</v>
      </c>
      <c r="K285" s="68" t="e">
        <f t="shared" si="120"/>
        <v>#DIV/0!</v>
      </c>
      <c r="L285" s="68" t="e">
        <f t="shared" si="120"/>
        <v>#DIV/0!</v>
      </c>
      <c r="M285" s="68" t="e">
        <f t="shared" si="120"/>
        <v>#DIV/0!</v>
      </c>
      <c r="N285" s="90" t="e">
        <f t="shared" si="120"/>
        <v>#DIV/0!</v>
      </c>
    </row>
    <row r="286" spans="1:14" ht="14.25" x14ac:dyDescent="0.2">
      <c r="A286" s="214">
        <v>32</v>
      </c>
      <c r="B286" s="205">
        <f>+VLOOKUP($A286,'Información financiera'!$A$9:$F$204,2,FALSE)</f>
        <v>0</v>
      </c>
      <c r="C286" s="208">
        <f>+VLOOKUP($A286,'Información financiera'!$A$9:$F$204,3,FALSE)</f>
        <v>0</v>
      </c>
      <c r="D286" s="205">
        <f>+VLOOKUP($A286,'Información financiera'!$A$9:$F$204,4,FALSE)</f>
        <v>0</v>
      </c>
      <c r="E286" s="202">
        <f>+VLOOKUP($A286,'Información financiera'!$A$9:$F$204,5,FALSE)</f>
        <v>0</v>
      </c>
      <c r="F286" s="49">
        <v>45473</v>
      </c>
      <c r="G286" s="58" t="e">
        <f>+'Información financiera'!M164/'Información financiera'!L164</f>
        <v>#DIV/0!</v>
      </c>
      <c r="H286" s="59" t="e">
        <f>+'Información financiera'!H164/'Información financiera'!J164</f>
        <v>#DIV/0!</v>
      </c>
      <c r="I286" s="59" t="e">
        <f>+'Información financiera'!I164/'Información financiera'!K164</f>
        <v>#DIV/0!</v>
      </c>
      <c r="J286" s="60">
        <f>+'Información financiera'!H164-'Información financiera'!J164</f>
        <v>0</v>
      </c>
      <c r="K286" s="58" t="e">
        <f>+'Información financiera'!P164/'Información financiera'!O164</f>
        <v>#DIV/0!</v>
      </c>
      <c r="L286" s="58" t="e">
        <f>+'Información financiera'!Q164/'Información financiera'!O164</f>
        <v>#DIV/0!</v>
      </c>
      <c r="M286" s="58" t="e">
        <f>+'Información financiera'!R164/'Información financiera'!O164</f>
        <v>#DIV/0!</v>
      </c>
      <c r="N286" s="88" t="e">
        <f>+'Información financiera'!Y164/'Información financiera'!K164</f>
        <v>#DIV/0!</v>
      </c>
    </row>
    <row r="287" spans="1:14" ht="14.25" x14ac:dyDescent="0.2">
      <c r="A287" s="215"/>
      <c r="B287" s="206"/>
      <c r="C287" s="209"/>
      <c r="D287" s="206"/>
      <c r="E287" s="203"/>
      <c r="F287" s="57">
        <v>45565</v>
      </c>
      <c r="G287" s="62" t="e">
        <f>+'Información financiera'!M165/'Información financiera'!L165</f>
        <v>#DIV/0!</v>
      </c>
      <c r="H287" s="71" t="e">
        <f>+'Información financiera'!H165/'Información financiera'!J165</f>
        <v>#DIV/0!</v>
      </c>
      <c r="I287" s="71" t="e">
        <f>+'Información financiera'!I165/'Información financiera'!K165</f>
        <v>#DIV/0!</v>
      </c>
      <c r="J287" s="72">
        <f>+'Información financiera'!H165-'Información financiera'!J165</f>
        <v>0</v>
      </c>
      <c r="K287" s="62" t="e">
        <f>+'Información financiera'!P165/'Información financiera'!O165</f>
        <v>#DIV/0!</v>
      </c>
      <c r="L287" s="62" t="e">
        <f>+'Información financiera'!Q165/'Información financiera'!O165</f>
        <v>#DIV/0!</v>
      </c>
      <c r="M287" s="62" t="e">
        <f>+'Información financiera'!R165/'Información financiera'!O165</f>
        <v>#DIV/0!</v>
      </c>
      <c r="N287" s="89" t="e">
        <f>+'Información financiera'!Y165/'Información financiera'!K165</f>
        <v>#DIV/0!</v>
      </c>
    </row>
    <row r="288" spans="1:14" ht="14.25" x14ac:dyDescent="0.2">
      <c r="A288" s="215"/>
      <c r="B288" s="206"/>
      <c r="C288" s="209"/>
      <c r="D288" s="206"/>
      <c r="E288" s="203"/>
      <c r="F288" s="64" t="s">
        <v>12</v>
      </c>
      <c r="G288" s="65" t="e">
        <f t="shared" ref="G288:N288" si="121">+G287-G286</f>
        <v>#DIV/0!</v>
      </c>
      <c r="H288" s="66" t="e">
        <f t="shared" si="121"/>
        <v>#DIV/0!</v>
      </c>
      <c r="I288" s="66" t="e">
        <f t="shared" si="121"/>
        <v>#DIV/0!</v>
      </c>
      <c r="J288" s="67">
        <f t="shared" si="121"/>
        <v>0</v>
      </c>
      <c r="K288" s="68" t="e">
        <f t="shared" si="121"/>
        <v>#DIV/0!</v>
      </c>
      <c r="L288" s="68" t="e">
        <f t="shared" si="121"/>
        <v>#DIV/0!</v>
      </c>
      <c r="M288" s="68" t="e">
        <f t="shared" si="121"/>
        <v>#DIV/0!</v>
      </c>
      <c r="N288" s="90" t="e">
        <f t="shared" si="121"/>
        <v>#DIV/0!</v>
      </c>
    </row>
    <row r="289" spans="1:14" ht="14.25" x14ac:dyDescent="0.2">
      <c r="A289" s="215"/>
      <c r="B289" s="206"/>
      <c r="C289" s="209"/>
      <c r="D289" s="206"/>
      <c r="E289" s="203"/>
      <c r="F289" s="57">
        <v>45657</v>
      </c>
      <c r="G289" s="62" t="e">
        <f>+'Información financiera'!M166/'Información financiera'!L166</f>
        <v>#DIV/0!</v>
      </c>
      <c r="H289" s="71" t="e">
        <f>+'Información financiera'!H166/'Información financiera'!J166</f>
        <v>#DIV/0!</v>
      </c>
      <c r="I289" s="71" t="e">
        <f>+'Información financiera'!I166/'Información financiera'!K166</f>
        <v>#DIV/0!</v>
      </c>
      <c r="J289" s="72">
        <f>+'Información financiera'!H166-'Información financiera'!J166</f>
        <v>0</v>
      </c>
      <c r="K289" s="62" t="e">
        <f>+'Información financiera'!P166/'Información financiera'!O166</f>
        <v>#DIV/0!</v>
      </c>
      <c r="L289" s="62" t="e">
        <f>+'Información financiera'!Q166/'Información financiera'!O166</f>
        <v>#DIV/0!</v>
      </c>
      <c r="M289" s="62" t="e">
        <f>+'Información financiera'!R166/'Información financiera'!O166</f>
        <v>#DIV/0!</v>
      </c>
      <c r="N289" s="89" t="e">
        <f>+'Información financiera'!Y166/'Información financiera'!K166</f>
        <v>#DIV/0!</v>
      </c>
    </row>
    <row r="290" spans="1:14" ht="14.25" x14ac:dyDescent="0.2">
      <c r="A290" s="215"/>
      <c r="B290" s="206"/>
      <c r="C290" s="209"/>
      <c r="D290" s="206"/>
      <c r="E290" s="203"/>
      <c r="F290" s="64" t="s">
        <v>12</v>
      </c>
      <c r="G290" s="65" t="e">
        <f t="shared" ref="G290:N290" si="122">+G289-G287</f>
        <v>#DIV/0!</v>
      </c>
      <c r="H290" s="66" t="e">
        <f t="shared" si="122"/>
        <v>#DIV/0!</v>
      </c>
      <c r="I290" s="66" t="e">
        <f t="shared" si="122"/>
        <v>#DIV/0!</v>
      </c>
      <c r="J290" s="67">
        <f t="shared" si="122"/>
        <v>0</v>
      </c>
      <c r="K290" s="68" t="e">
        <f t="shared" si="122"/>
        <v>#DIV/0!</v>
      </c>
      <c r="L290" s="68" t="e">
        <f t="shared" si="122"/>
        <v>#DIV/0!</v>
      </c>
      <c r="M290" s="68" t="e">
        <f t="shared" si="122"/>
        <v>#DIV/0!</v>
      </c>
      <c r="N290" s="90" t="e">
        <f t="shared" si="122"/>
        <v>#DIV/0!</v>
      </c>
    </row>
    <row r="291" spans="1:14" ht="14.25" x14ac:dyDescent="0.2">
      <c r="A291" s="215"/>
      <c r="B291" s="206"/>
      <c r="C291" s="209"/>
      <c r="D291" s="206"/>
      <c r="E291" s="203"/>
      <c r="F291" s="57">
        <v>45747</v>
      </c>
      <c r="G291" s="62" t="e">
        <f>+'Información financiera'!M167/'Información financiera'!L167</f>
        <v>#DIV/0!</v>
      </c>
      <c r="H291" s="71" t="e">
        <f>+'Información financiera'!H167/'Información financiera'!J167</f>
        <v>#DIV/0!</v>
      </c>
      <c r="I291" s="71" t="e">
        <f>+'Información financiera'!I167/'Información financiera'!K167</f>
        <v>#DIV/0!</v>
      </c>
      <c r="J291" s="72">
        <f>+'Información financiera'!H167-'Información financiera'!J167</f>
        <v>0</v>
      </c>
      <c r="K291" s="62" t="e">
        <f>+'Información financiera'!P167/'Información financiera'!O167</f>
        <v>#DIV/0!</v>
      </c>
      <c r="L291" s="62" t="e">
        <f>+'Información financiera'!Q167/'Información financiera'!O167</f>
        <v>#DIV/0!</v>
      </c>
      <c r="M291" s="62" t="e">
        <f>+'Información financiera'!R167/'Información financiera'!O167</f>
        <v>#DIV/0!</v>
      </c>
      <c r="N291" s="89" t="e">
        <f>+'Información financiera'!Y167/'Información financiera'!K167</f>
        <v>#DIV/0!</v>
      </c>
    </row>
    <row r="292" spans="1:14" ht="14.25" x14ac:dyDescent="0.2">
      <c r="A292" s="215"/>
      <c r="B292" s="206"/>
      <c r="C292" s="209"/>
      <c r="D292" s="206"/>
      <c r="E292" s="203"/>
      <c r="F292" s="64" t="s">
        <v>12</v>
      </c>
      <c r="G292" s="65" t="e">
        <f t="shared" ref="G292:N292" si="123">+G291-G289</f>
        <v>#DIV/0!</v>
      </c>
      <c r="H292" s="66" t="e">
        <f t="shared" si="123"/>
        <v>#DIV/0!</v>
      </c>
      <c r="I292" s="66" t="e">
        <f t="shared" si="123"/>
        <v>#DIV/0!</v>
      </c>
      <c r="J292" s="67">
        <f t="shared" si="123"/>
        <v>0</v>
      </c>
      <c r="K292" s="68" t="e">
        <f t="shared" si="123"/>
        <v>#DIV/0!</v>
      </c>
      <c r="L292" s="68" t="e">
        <f t="shared" si="123"/>
        <v>#DIV/0!</v>
      </c>
      <c r="M292" s="68" t="e">
        <f t="shared" si="123"/>
        <v>#DIV/0!</v>
      </c>
      <c r="N292" s="90" t="e">
        <f t="shared" si="123"/>
        <v>#DIV/0!</v>
      </c>
    </row>
    <row r="293" spans="1:14" ht="14.25" x14ac:dyDescent="0.2">
      <c r="A293" s="215"/>
      <c r="B293" s="206"/>
      <c r="C293" s="209"/>
      <c r="D293" s="206"/>
      <c r="E293" s="203"/>
      <c r="F293" s="57">
        <v>45838</v>
      </c>
      <c r="G293" s="62" t="e">
        <f>+'Información financiera'!M168/'Información financiera'!L168</f>
        <v>#DIV/0!</v>
      </c>
      <c r="H293" s="71" t="e">
        <f>+'Información financiera'!H168/'Información financiera'!J168</f>
        <v>#DIV/0!</v>
      </c>
      <c r="I293" s="71" t="e">
        <f>+'Información financiera'!I168/'Información financiera'!K168</f>
        <v>#DIV/0!</v>
      </c>
      <c r="J293" s="72">
        <f>+'Información financiera'!H168-'Información financiera'!J168</f>
        <v>0</v>
      </c>
      <c r="K293" s="62" t="e">
        <f>+'Información financiera'!P168/'Información financiera'!O168</f>
        <v>#DIV/0!</v>
      </c>
      <c r="L293" s="62" t="e">
        <f>+'Información financiera'!Q168/'Información financiera'!O168</f>
        <v>#DIV/0!</v>
      </c>
      <c r="M293" s="62" t="e">
        <f>+'Información financiera'!R168/'Información financiera'!O168</f>
        <v>#DIV/0!</v>
      </c>
      <c r="N293" s="89" t="e">
        <f>+'Información financiera'!Y168/'Información financiera'!K168</f>
        <v>#DIV/0!</v>
      </c>
    </row>
    <row r="294" spans="1:14" thickBot="1" x14ac:dyDescent="0.25">
      <c r="A294" s="216"/>
      <c r="B294" s="207"/>
      <c r="C294" s="210"/>
      <c r="D294" s="207"/>
      <c r="E294" s="204"/>
      <c r="F294" s="80" t="s">
        <v>12</v>
      </c>
      <c r="G294" s="65" t="e">
        <f t="shared" ref="G294:N294" si="124">+G293-G291</f>
        <v>#DIV/0!</v>
      </c>
      <c r="H294" s="66" t="e">
        <f t="shared" si="124"/>
        <v>#DIV/0!</v>
      </c>
      <c r="I294" s="66" t="e">
        <f t="shared" si="124"/>
        <v>#DIV/0!</v>
      </c>
      <c r="J294" s="67">
        <f t="shared" si="124"/>
        <v>0</v>
      </c>
      <c r="K294" s="68" t="e">
        <f t="shared" si="124"/>
        <v>#DIV/0!</v>
      </c>
      <c r="L294" s="68" t="e">
        <f t="shared" si="124"/>
        <v>#DIV/0!</v>
      </c>
      <c r="M294" s="68" t="e">
        <f t="shared" si="124"/>
        <v>#DIV/0!</v>
      </c>
      <c r="N294" s="90" t="e">
        <f t="shared" si="124"/>
        <v>#DIV/0!</v>
      </c>
    </row>
    <row r="295" spans="1:14" ht="14.25" x14ac:dyDescent="0.2">
      <c r="A295" s="214">
        <v>33</v>
      </c>
      <c r="B295" s="205">
        <f>+VLOOKUP($A295,'Información financiera'!$A$9:$F$204,2,FALSE)</f>
        <v>0</v>
      </c>
      <c r="C295" s="208">
        <f>+VLOOKUP($A295,'Información financiera'!$A$9:$F$204,3,FALSE)</f>
        <v>0</v>
      </c>
      <c r="D295" s="205">
        <f>+VLOOKUP($A295,'Información financiera'!$A$9:$F$204,4,FALSE)</f>
        <v>0</v>
      </c>
      <c r="E295" s="202">
        <f>+VLOOKUP($A295,'Información financiera'!$A$9:$F$204,5,FALSE)</f>
        <v>0</v>
      </c>
      <c r="F295" s="49">
        <v>45473</v>
      </c>
      <c r="G295" s="58" t="e">
        <f>+'Información financiera'!M169/'Información financiera'!L169</f>
        <v>#DIV/0!</v>
      </c>
      <c r="H295" s="59" t="e">
        <f>+'Información financiera'!H169/'Información financiera'!J169</f>
        <v>#DIV/0!</v>
      </c>
      <c r="I295" s="59" t="e">
        <f>+'Información financiera'!I169/'Información financiera'!K169</f>
        <v>#DIV/0!</v>
      </c>
      <c r="J295" s="60">
        <f>+'Información financiera'!H169-'Información financiera'!J169</f>
        <v>0</v>
      </c>
      <c r="K295" s="58" t="e">
        <f>+'Información financiera'!P169/'Información financiera'!O169</f>
        <v>#DIV/0!</v>
      </c>
      <c r="L295" s="58" t="e">
        <f>+'Información financiera'!Q169/'Información financiera'!O169</f>
        <v>#DIV/0!</v>
      </c>
      <c r="M295" s="58" t="e">
        <f>+'Información financiera'!R169/'Información financiera'!O169</f>
        <v>#DIV/0!</v>
      </c>
      <c r="N295" s="88" t="e">
        <f>+'Información financiera'!Y169/'Información financiera'!K169</f>
        <v>#DIV/0!</v>
      </c>
    </row>
    <row r="296" spans="1:14" ht="14.25" x14ac:dyDescent="0.2">
      <c r="A296" s="215"/>
      <c r="B296" s="206"/>
      <c r="C296" s="209"/>
      <c r="D296" s="206"/>
      <c r="E296" s="203"/>
      <c r="F296" s="57">
        <v>45565</v>
      </c>
      <c r="G296" s="62" t="e">
        <f>+'Información financiera'!M170/'Información financiera'!L170</f>
        <v>#DIV/0!</v>
      </c>
      <c r="H296" s="71" t="e">
        <f>+'Información financiera'!H170/'Información financiera'!J170</f>
        <v>#DIV/0!</v>
      </c>
      <c r="I296" s="71" t="e">
        <f>+'Información financiera'!I170/'Información financiera'!K170</f>
        <v>#DIV/0!</v>
      </c>
      <c r="J296" s="72">
        <f>+'Información financiera'!H170-'Información financiera'!J170</f>
        <v>0</v>
      </c>
      <c r="K296" s="62" t="e">
        <f>+'Información financiera'!P170/'Información financiera'!O170</f>
        <v>#DIV/0!</v>
      </c>
      <c r="L296" s="62" t="e">
        <f>+'Información financiera'!Q170/'Información financiera'!O170</f>
        <v>#DIV/0!</v>
      </c>
      <c r="M296" s="62" t="e">
        <f>+'Información financiera'!R170/'Información financiera'!O170</f>
        <v>#DIV/0!</v>
      </c>
      <c r="N296" s="89" t="e">
        <f>+'Información financiera'!Y170/'Información financiera'!K170</f>
        <v>#DIV/0!</v>
      </c>
    </row>
    <row r="297" spans="1:14" ht="14.25" x14ac:dyDescent="0.2">
      <c r="A297" s="215"/>
      <c r="B297" s="206"/>
      <c r="C297" s="209"/>
      <c r="D297" s="206"/>
      <c r="E297" s="203"/>
      <c r="F297" s="64" t="s">
        <v>12</v>
      </c>
      <c r="G297" s="65" t="e">
        <f t="shared" ref="G297:N297" si="125">+G296-G295</f>
        <v>#DIV/0!</v>
      </c>
      <c r="H297" s="66" t="e">
        <f t="shared" si="125"/>
        <v>#DIV/0!</v>
      </c>
      <c r="I297" s="66" t="e">
        <f t="shared" si="125"/>
        <v>#DIV/0!</v>
      </c>
      <c r="J297" s="67">
        <f t="shared" si="125"/>
        <v>0</v>
      </c>
      <c r="K297" s="68" t="e">
        <f t="shared" si="125"/>
        <v>#DIV/0!</v>
      </c>
      <c r="L297" s="68" t="e">
        <f t="shared" si="125"/>
        <v>#DIV/0!</v>
      </c>
      <c r="M297" s="68" t="e">
        <f t="shared" si="125"/>
        <v>#DIV/0!</v>
      </c>
      <c r="N297" s="90" t="e">
        <f t="shared" si="125"/>
        <v>#DIV/0!</v>
      </c>
    </row>
    <row r="298" spans="1:14" ht="14.25" x14ac:dyDescent="0.2">
      <c r="A298" s="215"/>
      <c r="B298" s="206"/>
      <c r="C298" s="209"/>
      <c r="D298" s="206"/>
      <c r="E298" s="203"/>
      <c r="F298" s="57">
        <v>45657</v>
      </c>
      <c r="G298" s="62" t="e">
        <f>+'Información financiera'!M171/'Información financiera'!L171</f>
        <v>#DIV/0!</v>
      </c>
      <c r="H298" s="71" t="e">
        <f>+'Información financiera'!H171/'Información financiera'!J171</f>
        <v>#DIV/0!</v>
      </c>
      <c r="I298" s="71" t="e">
        <f>+'Información financiera'!I171/'Información financiera'!K171</f>
        <v>#DIV/0!</v>
      </c>
      <c r="J298" s="72">
        <f>+'Información financiera'!H171-'Información financiera'!J171</f>
        <v>0</v>
      </c>
      <c r="K298" s="62" t="e">
        <f>+'Información financiera'!P171/'Información financiera'!O171</f>
        <v>#DIV/0!</v>
      </c>
      <c r="L298" s="62" t="e">
        <f>+'Información financiera'!Q171/'Información financiera'!O171</f>
        <v>#DIV/0!</v>
      </c>
      <c r="M298" s="62" t="e">
        <f>+'Información financiera'!R171/'Información financiera'!O171</f>
        <v>#DIV/0!</v>
      </c>
      <c r="N298" s="89" t="e">
        <f>+'Información financiera'!Y171/'Información financiera'!K171</f>
        <v>#DIV/0!</v>
      </c>
    </row>
    <row r="299" spans="1:14" ht="14.25" x14ac:dyDescent="0.2">
      <c r="A299" s="215"/>
      <c r="B299" s="206"/>
      <c r="C299" s="209"/>
      <c r="D299" s="206"/>
      <c r="E299" s="203"/>
      <c r="F299" s="64" t="s">
        <v>12</v>
      </c>
      <c r="G299" s="65" t="e">
        <f t="shared" ref="G299:N299" si="126">+G298-G296</f>
        <v>#DIV/0!</v>
      </c>
      <c r="H299" s="66" t="e">
        <f t="shared" si="126"/>
        <v>#DIV/0!</v>
      </c>
      <c r="I299" s="66" t="e">
        <f t="shared" si="126"/>
        <v>#DIV/0!</v>
      </c>
      <c r="J299" s="67">
        <f t="shared" si="126"/>
        <v>0</v>
      </c>
      <c r="K299" s="68" t="e">
        <f t="shared" si="126"/>
        <v>#DIV/0!</v>
      </c>
      <c r="L299" s="68" t="e">
        <f t="shared" si="126"/>
        <v>#DIV/0!</v>
      </c>
      <c r="M299" s="68" t="e">
        <f t="shared" si="126"/>
        <v>#DIV/0!</v>
      </c>
      <c r="N299" s="90" t="e">
        <f t="shared" si="126"/>
        <v>#DIV/0!</v>
      </c>
    </row>
    <row r="300" spans="1:14" ht="14.25" x14ac:dyDescent="0.2">
      <c r="A300" s="215"/>
      <c r="B300" s="206"/>
      <c r="C300" s="209"/>
      <c r="D300" s="206"/>
      <c r="E300" s="203"/>
      <c r="F300" s="57">
        <v>45747</v>
      </c>
      <c r="G300" s="62" t="e">
        <f>+'Información financiera'!M172/'Información financiera'!L172</f>
        <v>#DIV/0!</v>
      </c>
      <c r="H300" s="71" t="e">
        <f>+'Información financiera'!H172/'Información financiera'!J172</f>
        <v>#DIV/0!</v>
      </c>
      <c r="I300" s="71" t="e">
        <f>+'Información financiera'!I172/'Información financiera'!K172</f>
        <v>#DIV/0!</v>
      </c>
      <c r="J300" s="72">
        <f>+'Información financiera'!H172-'Información financiera'!J172</f>
        <v>0</v>
      </c>
      <c r="K300" s="62" t="e">
        <f>+'Información financiera'!P172/'Información financiera'!O172</f>
        <v>#DIV/0!</v>
      </c>
      <c r="L300" s="62" t="e">
        <f>+'Información financiera'!Q172/'Información financiera'!O172</f>
        <v>#DIV/0!</v>
      </c>
      <c r="M300" s="62" t="e">
        <f>+'Información financiera'!R172/'Información financiera'!O172</f>
        <v>#DIV/0!</v>
      </c>
      <c r="N300" s="89" t="e">
        <f>+'Información financiera'!Y172/'Información financiera'!K172</f>
        <v>#DIV/0!</v>
      </c>
    </row>
    <row r="301" spans="1:14" ht="14.25" x14ac:dyDescent="0.2">
      <c r="A301" s="215"/>
      <c r="B301" s="206"/>
      <c r="C301" s="209"/>
      <c r="D301" s="206"/>
      <c r="E301" s="203"/>
      <c r="F301" s="64" t="s">
        <v>12</v>
      </c>
      <c r="G301" s="65" t="e">
        <f t="shared" ref="G301:N301" si="127">+G300-G298</f>
        <v>#DIV/0!</v>
      </c>
      <c r="H301" s="66" t="e">
        <f t="shared" si="127"/>
        <v>#DIV/0!</v>
      </c>
      <c r="I301" s="66" t="e">
        <f t="shared" si="127"/>
        <v>#DIV/0!</v>
      </c>
      <c r="J301" s="67">
        <f t="shared" si="127"/>
        <v>0</v>
      </c>
      <c r="K301" s="68" t="e">
        <f t="shared" si="127"/>
        <v>#DIV/0!</v>
      </c>
      <c r="L301" s="68" t="e">
        <f t="shared" si="127"/>
        <v>#DIV/0!</v>
      </c>
      <c r="M301" s="68" t="e">
        <f t="shared" si="127"/>
        <v>#DIV/0!</v>
      </c>
      <c r="N301" s="90" t="e">
        <f t="shared" si="127"/>
        <v>#DIV/0!</v>
      </c>
    </row>
    <row r="302" spans="1:14" ht="14.25" x14ac:dyDescent="0.2">
      <c r="A302" s="215"/>
      <c r="B302" s="206"/>
      <c r="C302" s="209"/>
      <c r="D302" s="206"/>
      <c r="E302" s="203"/>
      <c r="F302" s="57">
        <v>45838</v>
      </c>
      <c r="G302" s="62" t="e">
        <f>+'Información financiera'!M173/'Información financiera'!L173</f>
        <v>#DIV/0!</v>
      </c>
      <c r="H302" s="71" t="e">
        <f>+'Información financiera'!H173/'Información financiera'!J173</f>
        <v>#DIV/0!</v>
      </c>
      <c r="I302" s="71" t="e">
        <f>+'Información financiera'!I173/'Información financiera'!K173</f>
        <v>#DIV/0!</v>
      </c>
      <c r="J302" s="72">
        <f>+'Información financiera'!H173-'Información financiera'!J173</f>
        <v>0</v>
      </c>
      <c r="K302" s="62" t="e">
        <f>+'Información financiera'!P173/'Información financiera'!O173</f>
        <v>#DIV/0!</v>
      </c>
      <c r="L302" s="62" t="e">
        <f>+'Información financiera'!Q173/'Información financiera'!O173</f>
        <v>#DIV/0!</v>
      </c>
      <c r="M302" s="62" t="e">
        <f>+'Información financiera'!R173/'Información financiera'!O173</f>
        <v>#DIV/0!</v>
      </c>
      <c r="N302" s="89" t="e">
        <f>+'Información financiera'!Y173/'Información financiera'!K173</f>
        <v>#DIV/0!</v>
      </c>
    </row>
    <row r="303" spans="1:14" thickBot="1" x14ac:dyDescent="0.25">
      <c r="A303" s="216"/>
      <c r="B303" s="207"/>
      <c r="C303" s="210"/>
      <c r="D303" s="207"/>
      <c r="E303" s="204"/>
      <c r="F303" s="80" t="s">
        <v>12</v>
      </c>
      <c r="G303" s="65" t="e">
        <f t="shared" ref="G303:N303" si="128">+G302-G300</f>
        <v>#DIV/0!</v>
      </c>
      <c r="H303" s="66" t="e">
        <f t="shared" si="128"/>
        <v>#DIV/0!</v>
      </c>
      <c r="I303" s="66" t="e">
        <f t="shared" si="128"/>
        <v>#DIV/0!</v>
      </c>
      <c r="J303" s="67">
        <f t="shared" si="128"/>
        <v>0</v>
      </c>
      <c r="K303" s="68" t="e">
        <f t="shared" si="128"/>
        <v>#DIV/0!</v>
      </c>
      <c r="L303" s="68" t="e">
        <f t="shared" si="128"/>
        <v>#DIV/0!</v>
      </c>
      <c r="M303" s="68" t="e">
        <f t="shared" si="128"/>
        <v>#DIV/0!</v>
      </c>
      <c r="N303" s="90" t="e">
        <f t="shared" si="128"/>
        <v>#DIV/0!</v>
      </c>
    </row>
    <row r="304" spans="1:14" ht="14.25" x14ac:dyDescent="0.2">
      <c r="A304" s="214">
        <v>34</v>
      </c>
      <c r="B304" s="205">
        <f>+VLOOKUP($A304,'Información financiera'!$A$9:$F$204,2,FALSE)</f>
        <v>0</v>
      </c>
      <c r="C304" s="208">
        <f>+VLOOKUP($A304,'Información financiera'!$A$9:$F$204,3,FALSE)</f>
        <v>0</v>
      </c>
      <c r="D304" s="205">
        <f>+VLOOKUP($A304,'Información financiera'!$A$9:$F$204,4,FALSE)</f>
        <v>0</v>
      </c>
      <c r="E304" s="202">
        <f>+VLOOKUP($A304,'Información financiera'!$A$9:$F$204,5,FALSE)</f>
        <v>0</v>
      </c>
      <c r="F304" s="49">
        <v>45473</v>
      </c>
      <c r="G304" s="58" t="e">
        <f>+'Información financiera'!M174/'Información financiera'!L174</f>
        <v>#DIV/0!</v>
      </c>
      <c r="H304" s="59" t="e">
        <f>+'Información financiera'!H174/'Información financiera'!J174</f>
        <v>#DIV/0!</v>
      </c>
      <c r="I304" s="59" t="e">
        <f>+'Información financiera'!I174/'Información financiera'!K174</f>
        <v>#DIV/0!</v>
      </c>
      <c r="J304" s="60">
        <f>+'Información financiera'!H174-'Información financiera'!J174</f>
        <v>0</v>
      </c>
      <c r="K304" s="58" t="e">
        <f>+'Información financiera'!P174/'Información financiera'!O174</f>
        <v>#DIV/0!</v>
      </c>
      <c r="L304" s="58" t="e">
        <f>+'Información financiera'!Q174/'Información financiera'!O174</f>
        <v>#DIV/0!</v>
      </c>
      <c r="M304" s="58" t="e">
        <f>+'Información financiera'!R174/'Información financiera'!O174</f>
        <v>#DIV/0!</v>
      </c>
      <c r="N304" s="88" t="e">
        <f>+'Información financiera'!Y174/'Información financiera'!K174</f>
        <v>#DIV/0!</v>
      </c>
    </row>
    <row r="305" spans="1:14" ht="14.25" x14ac:dyDescent="0.2">
      <c r="A305" s="215"/>
      <c r="B305" s="206"/>
      <c r="C305" s="209"/>
      <c r="D305" s="206"/>
      <c r="E305" s="203"/>
      <c r="F305" s="57">
        <v>45565</v>
      </c>
      <c r="G305" s="62" t="e">
        <f>+'Información financiera'!M175/'Información financiera'!L175</f>
        <v>#DIV/0!</v>
      </c>
      <c r="H305" s="71" t="e">
        <f>+'Información financiera'!H175/'Información financiera'!J175</f>
        <v>#DIV/0!</v>
      </c>
      <c r="I305" s="71" t="e">
        <f>+'Información financiera'!I175/'Información financiera'!K175</f>
        <v>#DIV/0!</v>
      </c>
      <c r="J305" s="72">
        <f>+'Información financiera'!H175-'Información financiera'!J175</f>
        <v>0</v>
      </c>
      <c r="K305" s="62" t="e">
        <f>+'Información financiera'!P175/'Información financiera'!O175</f>
        <v>#DIV/0!</v>
      </c>
      <c r="L305" s="62" t="e">
        <f>+'Información financiera'!Q175/'Información financiera'!O175</f>
        <v>#DIV/0!</v>
      </c>
      <c r="M305" s="62" t="e">
        <f>+'Información financiera'!R175/'Información financiera'!O175</f>
        <v>#DIV/0!</v>
      </c>
      <c r="N305" s="89" t="e">
        <f>+'Información financiera'!Y175/'Información financiera'!K175</f>
        <v>#DIV/0!</v>
      </c>
    </row>
    <row r="306" spans="1:14" ht="14.25" x14ac:dyDescent="0.2">
      <c r="A306" s="215"/>
      <c r="B306" s="206"/>
      <c r="C306" s="209"/>
      <c r="D306" s="206"/>
      <c r="E306" s="203"/>
      <c r="F306" s="64" t="s">
        <v>12</v>
      </c>
      <c r="G306" s="65" t="e">
        <f t="shared" ref="G306:N306" si="129">+G305-G304</f>
        <v>#DIV/0!</v>
      </c>
      <c r="H306" s="66" t="e">
        <f t="shared" si="129"/>
        <v>#DIV/0!</v>
      </c>
      <c r="I306" s="66" t="e">
        <f t="shared" si="129"/>
        <v>#DIV/0!</v>
      </c>
      <c r="J306" s="67">
        <f t="shared" si="129"/>
        <v>0</v>
      </c>
      <c r="K306" s="68" t="e">
        <f t="shared" si="129"/>
        <v>#DIV/0!</v>
      </c>
      <c r="L306" s="68" t="e">
        <f t="shared" si="129"/>
        <v>#DIV/0!</v>
      </c>
      <c r="M306" s="68" t="e">
        <f t="shared" si="129"/>
        <v>#DIV/0!</v>
      </c>
      <c r="N306" s="90" t="e">
        <f t="shared" si="129"/>
        <v>#DIV/0!</v>
      </c>
    </row>
    <row r="307" spans="1:14" ht="14.25" x14ac:dyDescent="0.2">
      <c r="A307" s="215"/>
      <c r="B307" s="206"/>
      <c r="C307" s="209"/>
      <c r="D307" s="206"/>
      <c r="E307" s="203"/>
      <c r="F307" s="57">
        <v>45657</v>
      </c>
      <c r="G307" s="62" t="e">
        <f>+'Información financiera'!M176/'Información financiera'!L176</f>
        <v>#DIV/0!</v>
      </c>
      <c r="H307" s="71" t="e">
        <f>+'Información financiera'!H176/'Información financiera'!J176</f>
        <v>#DIV/0!</v>
      </c>
      <c r="I307" s="71" t="e">
        <f>+'Información financiera'!I176/'Información financiera'!K176</f>
        <v>#DIV/0!</v>
      </c>
      <c r="J307" s="72">
        <f>+'Información financiera'!H176-'Información financiera'!J176</f>
        <v>0</v>
      </c>
      <c r="K307" s="62" t="e">
        <f>+'Información financiera'!P176/'Información financiera'!O176</f>
        <v>#DIV/0!</v>
      </c>
      <c r="L307" s="62" t="e">
        <f>+'Información financiera'!Q176/'Información financiera'!O176</f>
        <v>#DIV/0!</v>
      </c>
      <c r="M307" s="62" t="e">
        <f>+'Información financiera'!R176/'Información financiera'!O176</f>
        <v>#DIV/0!</v>
      </c>
      <c r="N307" s="89" t="e">
        <f>+'Información financiera'!Y176/'Información financiera'!K176</f>
        <v>#DIV/0!</v>
      </c>
    </row>
    <row r="308" spans="1:14" ht="14.25" x14ac:dyDescent="0.2">
      <c r="A308" s="215"/>
      <c r="B308" s="206"/>
      <c r="C308" s="209"/>
      <c r="D308" s="206"/>
      <c r="E308" s="203"/>
      <c r="F308" s="64" t="s">
        <v>12</v>
      </c>
      <c r="G308" s="65" t="e">
        <f t="shared" ref="G308:N308" si="130">+G307-G305</f>
        <v>#DIV/0!</v>
      </c>
      <c r="H308" s="66" t="e">
        <f t="shared" si="130"/>
        <v>#DIV/0!</v>
      </c>
      <c r="I308" s="66" t="e">
        <f t="shared" si="130"/>
        <v>#DIV/0!</v>
      </c>
      <c r="J308" s="67">
        <f t="shared" si="130"/>
        <v>0</v>
      </c>
      <c r="K308" s="68" t="e">
        <f t="shared" si="130"/>
        <v>#DIV/0!</v>
      </c>
      <c r="L308" s="68" t="e">
        <f t="shared" si="130"/>
        <v>#DIV/0!</v>
      </c>
      <c r="M308" s="68" t="e">
        <f t="shared" si="130"/>
        <v>#DIV/0!</v>
      </c>
      <c r="N308" s="90" t="e">
        <f t="shared" si="130"/>
        <v>#DIV/0!</v>
      </c>
    </row>
    <row r="309" spans="1:14" ht="14.25" x14ac:dyDescent="0.2">
      <c r="A309" s="215"/>
      <c r="B309" s="206"/>
      <c r="C309" s="209"/>
      <c r="D309" s="206"/>
      <c r="E309" s="203"/>
      <c r="F309" s="57">
        <v>45747</v>
      </c>
      <c r="G309" s="62" t="e">
        <f>+'Información financiera'!M177/'Información financiera'!L177</f>
        <v>#DIV/0!</v>
      </c>
      <c r="H309" s="71" t="e">
        <f>+'Información financiera'!H177/'Información financiera'!J177</f>
        <v>#DIV/0!</v>
      </c>
      <c r="I309" s="71" t="e">
        <f>+'Información financiera'!I177/'Información financiera'!K177</f>
        <v>#DIV/0!</v>
      </c>
      <c r="J309" s="72">
        <f>+'Información financiera'!H177-'Información financiera'!J177</f>
        <v>0</v>
      </c>
      <c r="K309" s="62" t="e">
        <f>+'Información financiera'!P177/'Información financiera'!O177</f>
        <v>#DIV/0!</v>
      </c>
      <c r="L309" s="62" t="e">
        <f>+'Información financiera'!Q177/'Información financiera'!O177</f>
        <v>#DIV/0!</v>
      </c>
      <c r="M309" s="62" t="e">
        <f>+'Información financiera'!R177/'Información financiera'!O177</f>
        <v>#DIV/0!</v>
      </c>
      <c r="N309" s="89" t="e">
        <f>+'Información financiera'!Y177/'Información financiera'!K177</f>
        <v>#DIV/0!</v>
      </c>
    </row>
    <row r="310" spans="1:14" ht="14.25" x14ac:dyDescent="0.2">
      <c r="A310" s="215"/>
      <c r="B310" s="206"/>
      <c r="C310" s="209"/>
      <c r="D310" s="206"/>
      <c r="E310" s="203"/>
      <c r="F310" s="64" t="s">
        <v>12</v>
      </c>
      <c r="G310" s="65" t="e">
        <f t="shared" ref="G310:N310" si="131">+G309-G307</f>
        <v>#DIV/0!</v>
      </c>
      <c r="H310" s="66" t="e">
        <f t="shared" si="131"/>
        <v>#DIV/0!</v>
      </c>
      <c r="I310" s="66" t="e">
        <f t="shared" si="131"/>
        <v>#DIV/0!</v>
      </c>
      <c r="J310" s="67">
        <f t="shared" si="131"/>
        <v>0</v>
      </c>
      <c r="K310" s="68" t="e">
        <f t="shared" si="131"/>
        <v>#DIV/0!</v>
      </c>
      <c r="L310" s="68" t="e">
        <f t="shared" si="131"/>
        <v>#DIV/0!</v>
      </c>
      <c r="M310" s="68" t="e">
        <f t="shared" si="131"/>
        <v>#DIV/0!</v>
      </c>
      <c r="N310" s="90" t="e">
        <f t="shared" si="131"/>
        <v>#DIV/0!</v>
      </c>
    </row>
    <row r="311" spans="1:14" ht="14.25" x14ac:dyDescent="0.2">
      <c r="A311" s="215"/>
      <c r="B311" s="206"/>
      <c r="C311" s="209"/>
      <c r="D311" s="206"/>
      <c r="E311" s="203"/>
      <c r="F311" s="57">
        <v>45838</v>
      </c>
      <c r="G311" s="62" t="e">
        <f>+'Información financiera'!M178/'Información financiera'!L178</f>
        <v>#DIV/0!</v>
      </c>
      <c r="H311" s="71" t="e">
        <f>+'Información financiera'!H178/'Información financiera'!J178</f>
        <v>#DIV/0!</v>
      </c>
      <c r="I311" s="71" t="e">
        <f>+'Información financiera'!I178/'Información financiera'!K178</f>
        <v>#DIV/0!</v>
      </c>
      <c r="J311" s="72">
        <f>+'Información financiera'!H178-'Información financiera'!J178</f>
        <v>0</v>
      </c>
      <c r="K311" s="62" t="e">
        <f>+'Información financiera'!P178/'Información financiera'!O178</f>
        <v>#DIV/0!</v>
      </c>
      <c r="L311" s="62" t="e">
        <f>+'Información financiera'!Q178/'Información financiera'!O178</f>
        <v>#DIV/0!</v>
      </c>
      <c r="M311" s="62" t="e">
        <f>+'Información financiera'!R178/'Información financiera'!O178</f>
        <v>#DIV/0!</v>
      </c>
      <c r="N311" s="89" t="e">
        <f>+'Información financiera'!Y178/'Información financiera'!K178</f>
        <v>#DIV/0!</v>
      </c>
    </row>
    <row r="312" spans="1:14" thickBot="1" x14ac:dyDescent="0.25">
      <c r="A312" s="216"/>
      <c r="B312" s="207"/>
      <c r="C312" s="210"/>
      <c r="D312" s="207"/>
      <c r="E312" s="204"/>
      <c r="F312" s="80" t="s">
        <v>12</v>
      </c>
      <c r="G312" s="65" t="e">
        <f t="shared" ref="G312:N312" si="132">+G311-G309</f>
        <v>#DIV/0!</v>
      </c>
      <c r="H312" s="66" t="e">
        <f t="shared" si="132"/>
        <v>#DIV/0!</v>
      </c>
      <c r="I312" s="66" t="e">
        <f t="shared" si="132"/>
        <v>#DIV/0!</v>
      </c>
      <c r="J312" s="67">
        <f t="shared" si="132"/>
        <v>0</v>
      </c>
      <c r="K312" s="68" t="e">
        <f t="shared" si="132"/>
        <v>#DIV/0!</v>
      </c>
      <c r="L312" s="68" t="e">
        <f t="shared" si="132"/>
        <v>#DIV/0!</v>
      </c>
      <c r="M312" s="68" t="e">
        <f t="shared" si="132"/>
        <v>#DIV/0!</v>
      </c>
      <c r="N312" s="90" t="e">
        <f t="shared" si="132"/>
        <v>#DIV/0!</v>
      </c>
    </row>
    <row r="313" spans="1:14" ht="14.25" x14ac:dyDescent="0.2">
      <c r="A313" s="214">
        <v>35</v>
      </c>
      <c r="B313" s="205">
        <f>+VLOOKUP($A313,'Información financiera'!$A$9:$F$204,2,FALSE)</f>
        <v>0</v>
      </c>
      <c r="C313" s="208">
        <f>+VLOOKUP($A313,'Información financiera'!$A$9:$F$204,3,FALSE)</f>
        <v>0</v>
      </c>
      <c r="D313" s="205">
        <f>+VLOOKUP($A313,'Información financiera'!$A$9:$F$204,4,FALSE)</f>
        <v>0</v>
      </c>
      <c r="E313" s="202">
        <f>+VLOOKUP($A313,'Información financiera'!$A$9:$F$204,5,FALSE)</f>
        <v>0</v>
      </c>
      <c r="F313" s="49">
        <v>45473</v>
      </c>
      <c r="G313" s="58" t="e">
        <f>+'Información financiera'!M179/'Información financiera'!L179</f>
        <v>#DIV/0!</v>
      </c>
      <c r="H313" s="59" t="e">
        <f>+'Información financiera'!H179/'Información financiera'!J179</f>
        <v>#DIV/0!</v>
      </c>
      <c r="I313" s="59" t="e">
        <f>+'Información financiera'!I179/'Información financiera'!K179</f>
        <v>#DIV/0!</v>
      </c>
      <c r="J313" s="60">
        <f>+'Información financiera'!H179-'Información financiera'!J179</f>
        <v>0</v>
      </c>
      <c r="K313" s="58" t="e">
        <f>+'Información financiera'!P179/'Información financiera'!O179</f>
        <v>#DIV/0!</v>
      </c>
      <c r="L313" s="58" t="e">
        <f>+'Información financiera'!Q179/'Información financiera'!O179</f>
        <v>#DIV/0!</v>
      </c>
      <c r="M313" s="58" t="e">
        <f>+'Información financiera'!R179/'Información financiera'!O179</f>
        <v>#DIV/0!</v>
      </c>
      <c r="N313" s="88" t="e">
        <f>+'Información financiera'!Y179/'Información financiera'!K179</f>
        <v>#DIV/0!</v>
      </c>
    </row>
    <row r="314" spans="1:14" ht="14.25" x14ac:dyDescent="0.2">
      <c r="A314" s="215"/>
      <c r="B314" s="206"/>
      <c r="C314" s="209"/>
      <c r="D314" s="206"/>
      <c r="E314" s="203"/>
      <c r="F314" s="57">
        <v>45565</v>
      </c>
      <c r="G314" s="62" t="e">
        <f>+'Información financiera'!M180/'Información financiera'!L180</f>
        <v>#DIV/0!</v>
      </c>
      <c r="H314" s="71" t="e">
        <f>+'Información financiera'!H180/'Información financiera'!J180</f>
        <v>#DIV/0!</v>
      </c>
      <c r="I314" s="71" t="e">
        <f>+'Información financiera'!I180/'Información financiera'!K180</f>
        <v>#DIV/0!</v>
      </c>
      <c r="J314" s="72">
        <f>+'Información financiera'!H180-'Información financiera'!J180</f>
        <v>0</v>
      </c>
      <c r="K314" s="62" t="e">
        <f>+'Información financiera'!P180/'Información financiera'!O180</f>
        <v>#DIV/0!</v>
      </c>
      <c r="L314" s="62" t="e">
        <f>+'Información financiera'!Q180/'Información financiera'!O180</f>
        <v>#DIV/0!</v>
      </c>
      <c r="M314" s="62" t="e">
        <f>+'Información financiera'!R180/'Información financiera'!O180</f>
        <v>#DIV/0!</v>
      </c>
      <c r="N314" s="89" t="e">
        <f>+'Información financiera'!Y180/'Información financiera'!K180</f>
        <v>#DIV/0!</v>
      </c>
    </row>
    <row r="315" spans="1:14" ht="14.25" x14ac:dyDescent="0.2">
      <c r="A315" s="215"/>
      <c r="B315" s="206"/>
      <c r="C315" s="209"/>
      <c r="D315" s="206"/>
      <c r="E315" s="203"/>
      <c r="F315" s="64" t="s">
        <v>12</v>
      </c>
      <c r="G315" s="65" t="e">
        <f t="shared" ref="G315:N315" si="133">+G314-G313</f>
        <v>#DIV/0!</v>
      </c>
      <c r="H315" s="66" t="e">
        <f t="shared" si="133"/>
        <v>#DIV/0!</v>
      </c>
      <c r="I315" s="66" t="e">
        <f t="shared" si="133"/>
        <v>#DIV/0!</v>
      </c>
      <c r="J315" s="67">
        <f t="shared" si="133"/>
        <v>0</v>
      </c>
      <c r="K315" s="68" t="e">
        <f t="shared" si="133"/>
        <v>#DIV/0!</v>
      </c>
      <c r="L315" s="68" t="e">
        <f t="shared" si="133"/>
        <v>#DIV/0!</v>
      </c>
      <c r="M315" s="68" t="e">
        <f t="shared" si="133"/>
        <v>#DIV/0!</v>
      </c>
      <c r="N315" s="90" t="e">
        <f t="shared" si="133"/>
        <v>#DIV/0!</v>
      </c>
    </row>
    <row r="316" spans="1:14" ht="14.25" x14ac:dyDescent="0.2">
      <c r="A316" s="215"/>
      <c r="B316" s="206"/>
      <c r="C316" s="209"/>
      <c r="D316" s="206"/>
      <c r="E316" s="203"/>
      <c r="F316" s="57">
        <v>45657</v>
      </c>
      <c r="G316" s="62" t="e">
        <f>+'Información financiera'!M181/'Información financiera'!L181</f>
        <v>#DIV/0!</v>
      </c>
      <c r="H316" s="71" t="e">
        <f>+'Información financiera'!H181/'Información financiera'!J181</f>
        <v>#DIV/0!</v>
      </c>
      <c r="I316" s="71" t="e">
        <f>+'Información financiera'!I181/'Información financiera'!K181</f>
        <v>#DIV/0!</v>
      </c>
      <c r="J316" s="72">
        <f>+'Información financiera'!H181-'Información financiera'!J181</f>
        <v>0</v>
      </c>
      <c r="K316" s="62" t="e">
        <f>+'Información financiera'!P181/'Información financiera'!O181</f>
        <v>#DIV/0!</v>
      </c>
      <c r="L316" s="62" t="e">
        <f>+'Información financiera'!Q181/'Información financiera'!O181</f>
        <v>#DIV/0!</v>
      </c>
      <c r="M316" s="62" t="e">
        <f>+'Información financiera'!R181/'Información financiera'!O181</f>
        <v>#DIV/0!</v>
      </c>
      <c r="N316" s="89" t="e">
        <f>+'Información financiera'!Y181/'Información financiera'!K181</f>
        <v>#DIV/0!</v>
      </c>
    </row>
    <row r="317" spans="1:14" ht="14.25" x14ac:dyDescent="0.2">
      <c r="A317" s="215"/>
      <c r="B317" s="206"/>
      <c r="C317" s="209"/>
      <c r="D317" s="206"/>
      <c r="E317" s="203"/>
      <c r="F317" s="64" t="s">
        <v>12</v>
      </c>
      <c r="G317" s="65" t="e">
        <f t="shared" ref="G317:N317" si="134">+G316-G314</f>
        <v>#DIV/0!</v>
      </c>
      <c r="H317" s="66" t="e">
        <f t="shared" si="134"/>
        <v>#DIV/0!</v>
      </c>
      <c r="I317" s="66" t="e">
        <f t="shared" si="134"/>
        <v>#DIV/0!</v>
      </c>
      <c r="J317" s="67">
        <f t="shared" si="134"/>
        <v>0</v>
      </c>
      <c r="K317" s="68" t="e">
        <f t="shared" si="134"/>
        <v>#DIV/0!</v>
      </c>
      <c r="L317" s="68" t="e">
        <f t="shared" si="134"/>
        <v>#DIV/0!</v>
      </c>
      <c r="M317" s="68" t="e">
        <f t="shared" si="134"/>
        <v>#DIV/0!</v>
      </c>
      <c r="N317" s="90" t="e">
        <f t="shared" si="134"/>
        <v>#DIV/0!</v>
      </c>
    </row>
    <row r="318" spans="1:14" ht="14.25" x14ac:dyDescent="0.2">
      <c r="A318" s="215"/>
      <c r="B318" s="206"/>
      <c r="C318" s="209"/>
      <c r="D318" s="206"/>
      <c r="E318" s="203"/>
      <c r="F318" s="57">
        <v>45747</v>
      </c>
      <c r="G318" s="62" t="e">
        <f>+'Información financiera'!M182/'Información financiera'!L182</f>
        <v>#DIV/0!</v>
      </c>
      <c r="H318" s="71" t="e">
        <f>+'Información financiera'!H182/'Información financiera'!J182</f>
        <v>#DIV/0!</v>
      </c>
      <c r="I318" s="71" t="e">
        <f>+'Información financiera'!I182/'Información financiera'!K182</f>
        <v>#DIV/0!</v>
      </c>
      <c r="J318" s="72">
        <f>+'Información financiera'!H182-'Información financiera'!J182</f>
        <v>0</v>
      </c>
      <c r="K318" s="62" t="e">
        <f>+'Información financiera'!P182/'Información financiera'!O182</f>
        <v>#DIV/0!</v>
      </c>
      <c r="L318" s="62" t="e">
        <f>+'Información financiera'!Q182/'Información financiera'!O182</f>
        <v>#DIV/0!</v>
      </c>
      <c r="M318" s="62" t="e">
        <f>+'Información financiera'!R182/'Información financiera'!O182</f>
        <v>#DIV/0!</v>
      </c>
      <c r="N318" s="89" t="e">
        <f>+'Información financiera'!Y182/'Información financiera'!K182</f>
        <v>#DIV/0!</v>
      </c>
    </row>
    <row r="319" spans="1:14" ht="14.25" x14ac:dyDescent="0.2">
      <c r="A319" s="215"/>
      <c r="B319" s="206"/>
      <c r="C319" s="209"/>
      <c r="D319" s="206"/>
      <c r="E319" s="203"/>
      <c r="F319" s="64" t="s">
        <v>12</v>
      </c>
      <c r="G319" s="65" t="e">
        <f t="shared" ref="G319:N319" si="135">+G318-G316</f>
        <v>#DIV/0!</v>
      </c>
      <c r="H319" s="66" t="e">
        <f t="shared" si="135"/>
        <v>#DIV/0!</v>
      </c>
      <c r="I319" s="66" t="e">
        <f t="shared" si="135"/>
        <v>#DIV/0!</v>
      </c>
      <c r="J319" s="67">
        <f t="shared" si="135"/>
        <v>0</v>
      </c>
      <c r="K319" s="68" t="e">
        <f t="shared" si="135"/>
        <v>#DIV/0!</v>
      </c>
      <c r="L319" s="68" t="e">
        <f t="shared" si="135"/>
        <v>#DIV/0!</v>
      </c>
      <c r="M319" s="68" t="e">
        <f t="shared" si="135"/>
        <v>#DIV/0!</v>
      </c>
      <c r="N319" s="90" t="e">
        <f t="shared" si="135"/>
        <v>#DIV/0!</v>
      </c>
    </row>
    <row r="320" spans="1:14" ht="14.25" x14ac:dyDescent="0.2">
      <c r="A320" s="215"/>
      <c r="B320" s="206"/>
      <c r="C320" s="209"/>
      <c r="D320" s="206"/>
      <c r="E320" s="203"/>
      <c r="F320" s="57">
        <v>45838</v>
      </c>
      <c r="G320" s="62" t="e">
        <f>+'Información financiera'!M183/'Información financiera'!L183</f>
        <v>#DIV/0!</v>
      </c>
      <c r="H320" s="71" t="e">
        <f>+'Información financiera'!H183/'Información financiera'!J183</f>
        <v>#DIV/0!</v>
      </c>
      <c r="I320" s="71" t="e">
        <f>+'Información financiera'!I183/'Información financiera'!K183</f>
        <v>#DIV/0!</v>
      </c>
      <c r="J320" s="72">
        <f>+'Información financiera'!H183-'Información financiera'!J183</f>
        <v>0</v>
      </c>
      <c r="K320" s="62" t="e">
        <f>+'Información financiera'!P183/'Información financiera'!O183</f>
        <v>#DIV/0!</v>
      </c>
      <c r="L320" s="62" t="e">
        <f>+'Información financiera'!Q183/'Información financiera'!O183</f>
        <v>#DIV/0!</v>
      </c>
      <c r="M320" s="62" t="e">
        <f>+'Información financiera'!R183/'Información financiera'!O183</f>
        <v>#DIV/0!</v>
      </c>
      <c r="N320" s="89" t="e">
        <f>+'Información financiera'!Y183/'Información financiera'!K183</f>
        <v>#DIV/0!</v>
      </c>
    </row>
    <row r="321" spans="1:14" thickBot="1" x14ac:dyDescent="0.25">
      <c r="A321" s="216"/>
      <c r="B321" s="207"/>
      <c r="C321" s="210"/>
      <c r="D321" s="207"/>
      <c r="E321" s="204"/>
      <c r="F321" s="80" t="s">
        <v>12</v>
      </c>
      <c r="G321" s="65" t="e">
        <f t="shared" ref="G321:N321" si="136">+G320-G318</f>
        <v>#DIV/0!</v>
      </c>
      <c r="H321" s="66" t="e">
        <f t="shared" si="136"/>
        <v>#DIV/0!</v>
      </c>
      <c r="I321" s="66" t="e">
        <f t="shared" si="136"/>
        <v>#DIV/0!</v>
      </c>
      <c r="J321" s="67">
        <f t="shared" si="136"/>
        <v>0</v>
      </c>
      <c r="K321" s="68" t="e">
        <f t="shared" si="136"/>
        <v>#DIV/0!</v>
      </c>
      <c r="L321" s="68" t="e">
        <f t="shared" si="136"/>
        <v>#DIV/0!</v>
      </c>
      <c r="M321" s="68" t="e">
        <f t="shared" si="136"/>
        <v>#DIV/0!</v>
      </c>
      <c r="N321" s="90" t="e">
        <f t="shared" si="136"/>
        <v>#DIV/0!</v>
      </c>
    </row>
    <row r="322" spans="1:14" ht="14.25" x14ac:dyDescent="0.2">
      <c r="A322" s="214">
        <v>36</v>
      </c>
      <c r="B322" s="205">
        <f>+VLOOKUP($A322,'Información financiera'!$A$9:$F$204,2,FALSE)</f>
        <v>0</v>
      </c>
      <c r="C322" s="208">
        <f>+VLOOKUP($A322,'Información financiera'!$A$9:$F$204,3,FALSE)</f>
        <v>0</v>
      </c>
      <c r="D322" s="205">
        <f>+VLOOKUP($A322,'Información financiera'!$A$9:$F$204,4,FALSE)</f>
        <v>0</v>
      </c>
      <c r="E322" s="202">
        <f>+VLOOKUP($A322,'Información financiera'!$A$9:$F$204,5,FALSE)</f>
        <v>0</v>
      </c>
      <c r="F322" s="49">
        <v>45473</v>
      </c>
      <c r="G322" s="58" t="e">
        <f>+'Información financiera'!M184/'Información financiera'!L184</f>
        <v>#DIV/0!</v>
      </c>
      <c r="H322" s="59" t="e">
        <f>+'Información financiera'!H184/'Información financiera'!J184</f>
        <v>#DIV/0!</v>
      </c>
      <c r="I322" s="59" t="e">
        <f>+'Información financiera'!I184/'Información financiera'!K184</f>
        <v>#DIV/0!</v>
      </c>
      <c r="J322" s="60">
        <f>+'Información financiera'!H184-'Información financiera'!J184</f>
        <v>0</v>
      </c>
      <c r="K322" s="58" t="e">
        <f>+'Información financiera'!P184/'Información financiera'!O184</f>
        <v>#DIV/0!</v>
      </c>
      <c r="L322" s="58" t="e">
        <f>+'Información financiera'!Q184/'Información financiera'!O184</f>
        <v>#DIV/0!</v>
      </c>
      <c r="M322" s="58" t="e">
        <f>+'Información financiera'!R184/'Información financiera'!O184</f>
        <v>#DIV/0!</v>
      </c>
      <c r="N322" s="88" t="e">
        <f>+'Información financiera'!Y184/'Información financiera'!K184</f>
        <v>#DIV/0!</v>
      </c>
    </row>
    <row r="323" spans="1:14" ht="14.25" x14ac:dyDescent="0.2">
      <c r="A323" s="215"/>
      <c r="B323" s="206"/>
      <c r="C323" s="209"/>
      <c r="D323" s="206"/>
      <c r="E323" s="203"/>
      <c r="F323" s="57">
        <v>45565</v>
      </c>
      <c r="G323" s="62" t="e">
        <f>+'Información financiera'!M185/'Información financiera'!L185</f>
        <v>#DIV/0!</v>
      </c>
      <c r="H323" s="71" t="e">
        <f>+'Información financiera'!H185/'Información financiera'!J185</f>
        <v>#DIV/0!</v>
      </c>
      <c r="I323" s="71" t="e">
        <f>+'Información financiera'!I185/'Información financiera'!K185</f>
        <v>#DIV/0!</v>
      </c>
      <c r="J323" s="72">
        <f>+'Información financiera'!H185-'Información financiera'!J185</f>
        <v>0</v>
      </c>
      <c r="K323" s="62" t="e">
        <f>+'Información financiera'!P185/'Información financiera'!O185</f>
        <v>#DIV/0!</v>
      </c>
      <c r="L323" s="62" t="e">
        <f>+'Información financiera'!Q185/'Información financiera'!O185</f>
        <v>#DIV/0!</v>
      </c>
      <c r="M323" s="62" t="e">
        <f>+'Información financiera'!R185/'Información financiera'!O185</f>
        <v>#DIV/0!</v>
      </c>
      <c r="N323" s="89" t="e">
        <f>+'Información financiera'!Y185/'Información financiera'!K185</f>
        <v>#DIV/0!</v>
      </c>
    </row>
    <row r="324" spans="1:14" ht="14.25" x14ac:dyDescent="0.2">
      <c r="A324" s="215"/>
      <c r="B324" s="206"/>
      <c r="C324" s="209"/>
      <c r="D324" s="206"/>
      <c r="E324" s="203"/>
      <c r="F324" s="64" t="s">
        <v>12</v>
      </c>
      <c r="G324" s="65" t="e">
        <f t="shared" ref="G324:N324" si="137">+G323-G322</f>
        <v>#DIV/0!</v>
      </c>
      <c r="H324" s="66" t="e">
        <f t="shared" si="137"/>
        <v>#DIV/0!</v>
      </c>
      <c r="I324" s="66" t="e">
        <f t="shared" si="137"/>
        <v>#DIV/0!</v>
      </c>
      <c r="J324" s="67">
        <f t="shared" si="137"/>
        <v>0</v>
      </c>
      <c r="K324" s="68" t="e">
        <f t="shared" si="137"/>
        <v>#DIV/0!</v>
      </c>
      <c r="L324" s="68" t="e">
        <f t="shared" si="137"/>
        <v>#DIV/0!</v>
      </c>
      <c r="M324" s="68" t="e">
        <f t="shared" si="137"/>
        <v>#DIV/0!</v>
      </c>
      <c r="N324" s="90" t="e">
        <f t="shared" si="137"/>
        <v>#DIV/0!</v>
      </c>
    </row>
    <row r="325" spans="1:14" ht="14.25" x14ac:dyDescent="0.2">
      <c r="A325" s="215"/>
      <c r="B325" s="206"/>
      <c r="C325" s="209"/>
      <c r="D325" s="206"/>
      <c r="E325" s="203"/>
      <c r="F325" s="57">
        <v>45657</v>
      </c>
      <c r="G325" s="62" t="e">
        <f>+'Información financiera'!M186/'Información financiera'!L186</f>
        <v>#DIV/0!</v>
      </c>
      <c r="H325" s="71" t="e">
        <f>+'Información financiera'!H186/'Información financiera'!J186</f>
        <v>#DIV/0!</v>
      </c>
      <c r="I325" s="71" t="e">
        <f>+'Información financiera'!I186/'Información financiera'!K186</f>
        <v>#DIV/0!</v>
      </c>
      <c r="J325" s="72">
        <f>+'Información financiera'!H186-'Información financiera'!J186</f>
        <v>0</v>
      </c>
      <c r="K325" s="62" t="e">
        <f>+'Información financiera'!P186/'Información financiera'!O186</f>
        <v>#DIV/0!</v>
      </c>
      <c r="L325" s="62" t="e">
        <f>+'Información financiera'!Q186/'Información financiera'!O186</f>
        <v>#DIV/0!</v>
      </c>
      <c r="M325" s="62" t="e">
        <f>+'Información financiera'!R186/'Información financiera'!O186</f>
        <v>#DIV/0!</v>
      </c>
      <c r="N325" s="89" t="e">
        <f>+'Información financiera'!Y186/'Información financiera'!K186</f>
        <v>#DIV/0!</v>
      </c>
    </row>
    <row r="326" spans="1:14" ht="14.25" x14ac:dyDescent="0.2">
      <c r="A326" s="215"/>
      <c r="B326" s="206"/>
      <c r="C326" s="209"/>
      <c r="D326" s="206"/>
      <c r="E326" s="203"/>
      <c r="F326" s="64" t="s">
        <v>12</v>
      </c>
      <c r="G326" s="65" t="e">
        <f t="shared" ref="G326:N326" si="138">+G325-G323</f>
        <v>#DIV/0!</v>
      </c>
      <c r="H326" s="66" t="e">
        <f t="shared" si="138"/>
        <v>#DIV/0!</v>
      </c>
      <c r="I326" s="66" t="e">
        <f t="shared" si="138"/>
        <v>#DIV/0!</v>
      </c>
      <c r="J326" s="67">
        <f t="shared" si="138"/>
        <v>0</v>
      </c>
      <c r="K326" s="68" t="e">
        <f t="shared" si="138"/>
        <v>#DIV/0!</v>
      </c>
      <c r="L326" s="68" t="e">
        <f t="shared" si="138"/>
        <v>#DIV/0!</v>
      </c>
      <c r="M326" s="68" t="e">
        <f t="shared" si="138"/>
        <v>#DIV/0!</v>
      </c>
      <c r="N326" s="90" t="e">
        <f t="shared" si="138"/>
        <v>#DIV/0!</v>
      </c>
    </row>
    <row r="327" spans="1:14" ht="14.25" x14ac:dyDescent="0.2">
      <c r="A327" s="215"/>
      <c r="B327" s="206"/>
      <c r="C327" s="209"/>
      <c r="D327" s="206"/>
      <c r="E327" s="203"/>
      <c r="F327" s="57">
        <v>45747</v>
      </c>
      <c r="G327" s="62" t="e">
        <f>+'Información financiera'!M187/'Información financiera'!L187</f>
        <v>#DIV/0!</v>
      </c>
      <c r="H327" s="71" t="e">
        <f>+'Información financiera'!H187/'Información financiera'!J187</f>
        <v>#DIV/0!</v>
      </c>
      <c r="I327" s="71" t="e">
        <f>+'Información financiera'!I187/'Información financiera'!K187</f>
        <v>#DIV/0!</v>
      </c>
      <c r="J327" s="72">
        <f>+'Información financiera'!H187-'Información financiera'!J187</f>
        <v>0</v>
      </c>
      <c r="K327" s="62" t="e">
        <f>+'Información financiera'!P187/'Información financiera'!O187</f>
        <v>#DIV/0!</v>
      </c>
      <c r="L327" s="62" t="e">
        <f>+'Información financiera'!Q187/'Información financiera'!O187</f>
        <v>#DIV/0!</v>
      </c>
      <c r="M327" s="62" t="e">
        <f>+'Información financiera'!R187/'Información financiera'!O187</f>
        <v>#DIV/0!</v>
      </c>
      <c r="N327" s="89" t="e">
        <f>+'Información financiera'!Y187/'Información financiera'!K187</f>
        <v>#DIV/0!</v>
      </c>
    </row>
    <row r="328" spans="1:14" ht="14.25" x14ac:dyDescent="0.2">
      <c r="A328" s="215"/>
      <c r="B328" s="206"/>
      <c r="C328" s="209"/>
      <c r="D328" s="206"/>
      <c r="E328" s="203"/>
      <c r="F328" s="64" t="s">
        <v>12</v>
      </c>
      <c r="G328" s="65" t="e">
        <f t="shared" ref="G328:N328" si="139">+G327-G325</f>
        <v>#DIV/0!</v>
      </c>
      <c r="H328" s="66" t="e">
        <f t="shared" si="139"/>
        <v>#DIV/0!</v>
      </c>
      <c r="I328" s="66" t="e">
        <f t="shared" si="139"/>
        <v>#DIV/0!</v>
      </c>
      <c r="J328" s="67">
        <f t="shared" si="139"/>
        <v>0</v>
      </c>
      <c r="K328" s="68" t="e">
        <f t="shared" si="139"/>
        <v>#DIV/0!</v>
      </c>
      <c r="L328" s="68" t="e">
        <f t="shared" si="139"/>
        <v>#DIV/0!</v>
      </c>
      <c r="M328" s="68" t="e">
        <f t="shared" si="139"/>
        <v>#DIV/0!</v>
      </c>
      <c r="N328" s="90" t="e">
        <f t="shared" si="139"/>
        <v>#DIV/0!</v>
      </c>
    </row>
    <row r="329" spans="1:14" ht="14.25" x14ac:dyDescent="0.2">
      <c r="A329" s="215"/>
      <c r="B329" s="206"/>
      <c r="C329" s="209"/>
      <c r="D329" s="206"/>
      <c r="E329" s="203"/>
      <c r="F329" s="57">
        <v>45838</v>
      </c>
      <c r="G329" s="62" t="e">
        <f>+'Información financiera'!M188/'Información financiera'!L188</f>
        <v>#DIV/0!</v>
      </c>
      <c r="H329" s="71" t="e">
        <f>+'Información financiera'!H188/'Información financiera'!J188</f>
        <v>#DIV/0!</v>
      </c>
      <c r="I329" s="71" t="e">
        <f>+'Información financiera'!I188/'Información financiera'!K188</f>
        <v>#DIV/0!</v>
      </c>
      <c r="J329" s="72">
        <f>+'Información financiera'!H188-'Información financiera'!J188</f>
        <v>0</v>
      </c>
      <c r="K329" s="62" t="e">
        <f>+'Información financiera'!P188/'Información financiera'!O188</f>
        <v>#DIV/0!</v>
      </c>
      <c r="L329" s="62" t="e">
        <f>+'Información financiera'!Q188/'Información financiera'!O188</f>
        <v>#DIV/0!</v>
      </c>
      <c r="M329" s="62" t="e">
        <f>+'Información financiera'!R188/'Información financiera'!O188</f>
        <v>#DIV/0!</v>
      </c>
      <c r="N329" s="89" t="e">
        <f>+'Información financiera'!Y188/'Información financiera'!K188</f>
        <v>#DIV/0!</v>
      </c>
    </row>
    <row r="330" spans="1:14" thickBot="1" x14ac:dyDescent="0.25">
      <c r="A330" s="216"/>
      <c r="B330" s="207"/>
      <c r="C330" s="210"/>
      <c r="D330" s="207"/>
      <c r="E330" s="204"/>
      <c r="F330" s="80" t="s">
        <v>12</v>
      </c>
      <c r="G330" s="65" t="e">
        <f t="shared" ref="G330:N330" si="140">+G329-G327</f>
        <v>#DIV/0!</v>
      </c>
      <c r="H330" s="66" t="e">
        <f t="shared" si="140"/>
        <v>#DIV/0!</v>
      </c>
      <c r="I330" s="66" t="e">
        <f t="shared" si="140"/>
        <v>#DIV/0!</v>
      </c>
      <c r="J330" s="67">
        <f t="shared" si="140"/>
        <v>0</v>
      </c>
      <c r="K330" s="68" t="e">
        <f t="shared" si="140"/>
        <v>#DIV/0!</v>
      </c>
      <c r="L330" s="68" t="e">
        <f t="shared" si="140"/>
        <v>#DIV/0!</v>
      </c>
      <c r="M330" s="68" t="e">
        <f t="shared" si="140"/>
        <v>#DIV/0!</v>
      </c>
      <c r="N330" s="90" t="e">
        <f t="shared" si="140"/>
        <v>#DIV/0!</v>
      </c>
    </row>
    <row r="331" spans="1:14" ht="14.25" x14ac:dyDescent="0.2">
      <c r="A331" s="214">
        <v>37</v>
      </c>
      <c r="B331" s="205">
        <f>+VLOOKUP($A331,'Información financiera'!$A$9:$F$204,2,FALSE)</f>
        <v>0</v>
      </c>
      <c r="C331" s="208">
        <f>+VLOOKUP($A331,'Información financiera'!$A$9:$F$204,3,FALSE)</f>
        <v>0</v>
      </c>
      <c r="D331" s="205">
        <f>+VLOOKUP($A331,'Información financiera'!$A$9:$F$204,4,FALSE)</f>
        <v>0</v>
      </c>
      <c r="E331" s="202">
        <f>+VLOOKUP($A331,'Información financiera'!$A$9:$F$204,5,FALSE)</f>
        <v>0</v>
      </c>
      <c r="F331" s="49">
        <v>45473</v>
      </c>
      <c r="G331" s="58" t="e">
        <f>+'Información financiera'!M189/'Información financiera'!L189</f>
        <v>#DIV/0!</v>
      </c>
      <c r="H331" s="59" t="e">
        <f>+'Información financiera'!H189/'Información financiera'!J189</f>
        <v>#DIV/0!</v>
      </c>
      <c r="I331" s="59" t="e">
        <f>+'Información financiera'!I189/'Información financiera'!K189</f>
        <v>#DIV/0!</v>
      </c>
      <c r="J331" s="60">
        <f>+'Información financiera'!H189-'Información financiera'!J189</f>
        <v>0</v>
      </c>
      <c r="K331" s="58" t="e">
        <f>+'Información financiera'!P189/'Información financiera'!O189</f>
        <v>#DIV/0!</v>
      </c>
      <c r="L331" s="58" t="e">
        <f>+'Información financiera'!Q189/'Información financiera'!O189</f>
        <v>#DIV/0!</v>
      </c>
      <c r="M331" s="58" t="e">
        <f>+'Información financiera'!R189/'Información financiera'!O189</f>
        <v>#DIV/0!</v>
      </c>
      <c r="N331" s="88" t="e">
        <f>+'Información financiera'!Y189/'Información financiera'!K189</f>
        <v>#DIV/0!</v>
      </c>
    </row>
    <row r="332" spans="1:14" ht="14.25" x14ac:dyDescent="0.2">
      <c r="A332" s="215"/>
      <c r="B332" s="206"/>
      <c r="C332" s="209"/>
      <c r="D332" s="206"/>
      <c r="E332" s="203"/>
      <c r="F332" s="57">
        <v>45565</v>
      </c>
      <c r="G332" s="62" t="e">
        <f>+'Información financiera'!M190/'Información financiera'!L190</f>
        <v>#DIV/0!</v>
      </c>
      <c r="H332" s="71" t="e">
        <f>+'Información financiera'!H190/'Información financiera'!J190</f>
        <v>#DIV/0!</v>
      </c>
      <c r="I332" s="71" t="e">
        <f>+'Información financiera'!I190/'Información financiera'!K190</f>
        <v>#DIV/0!</v>
      </c>
      <c r="J332" s="72">
        <f>+'Información financiera'!H190-'Información financiera'!J190</f>
        <v>0</v>
      </c>
      <c r="K332" s="62" t="e">
        <f>+'Información financiera'!P190/'Información financiera'!O190</f>
        <v>#DIV/0!</v>
      </c>
      <c r="L332" s="62" t="e">
        <f>+'Información financiera'!Q190/'Información financiera'!O190</f>
        <v>#DIV/0!</v>
      </c>
      <c r="M332" s="62" t="e">
        <f>+'Información financiera'!R190/'Información financiera'!O190</f>
        <v>#DIV/0!</v>
      </c>
      <c r="N332" s="89" t="e">
        <f>+'Información financiera'!Y190/'Información financiera'!K190</f>
        <v>#DIV/0!</v>
      </c>
    </row>
    <row r="333" spans="1:14" ht="14.25" x14ac:dyDescent="0.2">
      <c r="A333" s="215"/>
      <c r="B333" s="206"/>
      <c r="C333" s="209"/>
      <c r="D333" s="206"/>
      <c r="E333" s="203"/>
      <c r="F333" s="64" t="s">
        <v>12</v>
      </c>
      <c r="G333" s="65" t="e">
        <f t="shared" ref="G333:N333" si="141">+G332-G331</f>
        <v>#DIV/0!</v>
      </c>
      <c r="H333" s="66" t="e">
        <f t="shared" si="141"/>
        <v>#DIV/0!</v>
      </c>
      <c r="I333" s="66" t="e">
        <f t="shared" si="141"/>
        <v>#DIV/0!</v>
      </c>
      <c r="J333" s="67">
        <f t="shared" si="141"/>
        <v>0</v>
      </c>
      <c r="K333" s="68" t="e">
        <f t="shared" si="141"/>
        <v>#DIV/0!</v>
      </c>
      <c r="L333" s="68" t="e">
        <f t="shared" si="141"/>
        <v>#DIV/0!</v>
      </c>
      <c r="M333" s="68" t="e">
        <f t="shared" si="141"/>
        <v>#DIV/0!</v>
      </c>
      <c r="N333" s="90" t="e">
        <f t="shared" si="141"/>
        <v>#DIV/0!</v>
      </c>
    </row>
    <row r="334" spans="1:14" ht="14.25" x14ac:dyDescent="0.2">
      <c r="A334" s="215"/>
      <c r="B334" s="206"/>
      <c r="C334" s="209"/>
      <c r="D334" s="206"/>
      <c r="E334" s="203"/>
      <c r="F334" s="57">
        <v>45657</v>
      </c>
      <c r="G334" s="62" t="e">
        <f>+'Información financiera'!M191/'Información financiera'!L191</f>
        <v>#DIV/0!</v>
      </c>
      <c r="H334" s="71" t="e">
        <f>+'Información financiera'!H191/'Información financiera'!J191</f>
        <v>#DIV/0!</v>
      </c>
      <c r="I334" s="71" t="e">
        <f>+'Información financiera'!I191/'Información financiera'!K191</f>
        <v>#DIV/0!</v>
      </c>
      <c r="J334" s="72">
        <f>+'Información financiera'!H191-'Información financiera'!J191</f>
        <v>0</v>
      </c>
      <c r="K334" s="62" t="e">
        <f>+'Información financiera'!P191/'Información financiera'!O191</f>
        <v>#DIV/0!</v>
      </c>
      <c r="L334" s="62" t="e">
        <f>+'Información financiera'!Q191/'Información financiera'!O191</f>
        <v>#DIV/0!</v>
      </c>
      <c r="M334" s="62" t="e">
        <f>+'Información financiera'!R191/'Información financiera'!O191</f>
        <v>#DIV/0!</v>
      </c>
      <c r="N334" s="89" t="e">
        <f>+'Información financiera'!Y191/'Información financiera'!K191</f>
        <v>#DIV/0!</v>
      </c>
    </row>
    <row r="335" spans="1:14" ht="14.25" x14ac:dyDescent="0.2">
      <c r="A335" s="215"/>
      <c r="B335" s="206"/>
      <c r="C335" s="209"/>
      <c r="D335" s="206"/>
      <c r="E335" s="203"/>
      <c r="F335" s="64" t="s">
        <v>12</v>
      </c>
      <c r="G335" s="65" t="e">
        <f t="shared" ref="G335:N335" si="142">+G334-G332</f>
        <v>#DIV/0!</v>
      </c>
      <c r="H335" s="66" t="e">
        <f t="shared" si="142"/>
        <v>#DIV/0!</v>
      </c>
      <c r="I335" s="66" t="e">
        <f t="shared" si="142"/>
        <v>#DIV/0!</v>
      </c>
      <c r="J335" s="67">
        <f t="shared" si="142"/>
        <v>0</v>
      </c>
      <c r="K335" s="68" t="e">
        <f t="shared" si="142"/>
        <v>#DIV/0!</v>
      </c>
      <c r="L335" s="68" t="e">
        <f t="shared" si="142"/>
        <v>#DIV/0!</v>
      </c>
      <c r="M335" s="68" t="e">
        <f t="shared" si="142"/>
        <v>#DIV/0!</v>
      </c>
      <c r="N335" s="90" t="e">
        <f t="shared" si="142"/>
        <v>#DIV/0!</v>
      </c>
    </row>
    <row r="336" spans="1:14" ht="14.25" x14ac:dyDescent="0.2">
      <c r="A336" s="215"/>
      <c r="B336" s="206"/>
      <c r="C336" s="209"/>
      <c r="D336" s="206"/>
      <c r="E336" s="203"/>
      <c r="F336" s="57">
        <v>45747</v>
      </c>
      <c r="G336" s="62" t="e">
        <f>+'Información financiera'!M192/'Información financiera'!L192</f>
        <v>#DIV/0!</v>
      </c>
      <c r="H336" s="71" t="e">
        <f>+'Información financiera'!H192/'Información financiera'!J192</f>
        <v>#DIV/0!</v>
      </c>
      <c r="I336" s="71" t="e">
        <f>+'Información financiera'!I192/'Información financiera'!K192</f>
        <v>#DIV/0!</v>
      </c>
      <c r="J336" s="72">
        <f>+'Información financiera'!H192-'Información financiera'!J192</f>
        <v>0</v>
      </c>
      <c r="K336" s="62" t="e">
        <f>+'Información financiera'!P192/'Información financiera'!O192</f>
        <v>#DIV/0!</v>
      </c>
      <c r="L336" s="62" t="e">
        <f>+'Información financiera'!Q192/'Información financiera'!O192</f>
        <v>#DIV/0!</v>
      </c>
      <c r="M336" s="62" t="e">
        <f>+'Información financiera'!R192/'Información financiera'!O192</f>
        <v>#DIV/0!</v>
      </c>
      <c r="N336" s="89" t="e">
        <f>+'Información financiera'!Y192/'Información financiera'!K192</f>
        <v>#DIV/0!</v>
      </c>
    </row>
    <row r="337" spans="1:14" ht="14.25" x14ac:dyDescent="0.2">
      <c r="A337" s="215"/>
      <c r="B337" s="206"/>
      <c r="C337" s="209"/>
      <c r="D337" s="206"/>
      <c r="E337" s="203"/>
      <c r="F337" s="64" t="s">
        <v>12</v>
      </c>
      <c r="G337" s="65" t="e">
        <f t="shared" ref="G337:N337" si="143">+G336-G334</f>
        <v>#DIV/0!</v>
      </c>
      <c r="H337" s="66" t="e">
        <f t="shared" si="143"/>
        <v>#DIV/0!</v>
      </c>
      <c r="I337" s="66" t="e">
        <f t="shared" si="143"/>
        <v>#DIV/0!</v>
      </c>
      <c r="J337" s="67">
        <f t="shared" si="143"/>
        <v>0</v>
      </c>
      <c r="K337" s="68" t="e">
        <f t="shared" si="143"/>
        <v>#DIV/0!</v>
      </c>
      <c r="L337" s="68" t="e">
        <f t="shared" si="143"/>
        <v>#DIV/0!</v>
      </c>
      <c r="M337" s="68" t="e">
        <f t="shared" si="143"/>
        <v>#DIV/0!</v>
      </c>
      <c r="N337" s="90" t="e">
        <f t="shared" si="143"/>
        <v>#DIV/0!</v>
      </c>
    </row>
    <row r="338" spans="1:14" ht="14.25" x14ac:dyDescent="0.2">
      <c r="A338" s="215"/>
      <c r="B338" s="206"/>
      <c r="C338" s="209"/>
      <c r="D338" s="206"/>
      <c r="E338" s="203"/>
      <c r="F338" s="57">
        <v>45838</v>
      </c>
      <c r="G338" s="62" t="e">
        <f>+'Información financiera'!M193/'Información financiera'!L193</f>
        <v>#DIV/0!</v>
      </c>
      <c r="H338" s="71" t="e">
        <f>+'Información financiera'!H193/'Información financiera'!J193</f>
        <v>#DIV/0!</v>
      </c>
      <c r="I338" s="71" t="e">
        <f>+'Información financiera'!I193/'Información financiera'!K193</f>
        <v>#DIV/0!</v>
      </c>
      <c r="J338" s="72">
        <f>+'Información financiera'!H193-'Información financiera'!J193</f>
        <v>0</v>
      </c>
      <c r="K338" s="62" t="e">
        <f>+'Información financiera'!P193/'Información financiera'!O193</f>
        <v>#DIV/0!</v>
      </c>
      <c r="L338" s="62" t="e">
        <f>+'Información financiera'!Q193/'Información financiera'!O193</f>
        <v>#DIV/0!</v>
      </c>
      <c r="M338" s="62" t="e">
        <f>+'Información financiera'!R193/'Información financiera'!O193</f>
        <v>#DIV/0!</v>
      </c>
      <c r="N338" s="89" t="e">
        <f>+'Información financiera'!Y193/'Información financiera'!K193</f>
        <v>#DIV/0!</v>
      </c>
    </row>
    <row r="339" spans="1:14" thickBot="1" x14ac:dyDescent="0.25">
      <c r="A339" s="216"/>
      <c r="B339" s="207"/>
      <c r="C339" s="210"/>
      <c r="D339" s="207"/>
      <c r="E339" s="204"/>
      <c r="F339" s="80" t="s">
        <v>12</v>
      </c>
      <c r="G339" s="65" t="e">
        <f t="shared" ref="G339:N339" si="144">+G338-G336</f>
        <v>#DIV/0!</v>
      </c>
      <c r="H339" s="66" t="e">
        <f t="shared" si="144"/>
        <v>#DIV/0!</v>
      </c>
      <c r="I339" s="66" t="e">
        <f t="shared" si="144"/>
        <v>#DIV/0!</v>
      </c>
      <c r="J339" s="67">
        <f t="shared" si="144"/>
        <v>0</v>
      </c>
      <c r="K339" s="68" t="e">
        <f t="shared" si="144"/>
        <v>#DIV/0!</v>
      </c>
      <c r="L339" s="68" t="e">
        <f t="shared" si="144"/>
        <v>#DIV/0!</v>
      </c>
      <c r="M339" s="68" t="e">
        <f t="shared" si="144"/>
        <v>#DIV/0!</v>
      </c>
      <c r="N339" s="90" t="e">
        <f t="shared" si="144"/>
        <v>#DIV/0!</v>
      </c>
    </row>
    <row r="340" spans="1:14" ht="14.25" x14ac:dyDescent="0.2">
      <c r="A340" s="214">
        <v>38</v>
      </c>
      <c r="B340" s="205">
        <f>+VLOOKUP($A340,'Información financiera'!$A$9:$F$204,2,FALSE)</f>
        <v>0</v>
      </c>
      <c r="C340" s="208">
        <f>+VLOOKUP($A340,'Información financiera'!$A$9:$F$204,3,FALSE)</f>
        <v>0</v>
      </c>
      <c r="D340" s="205">
        <f>+VLOOKUP($A340,'Información financiera'!$A$9:$F$204,4,FALSE)</f>
        <v>0</v>
      </c>
      <c r="E340" s="202">
        <f>+VLOOKUP($A340,'Información financiera'!$A$9:$F$204,5,FALSE)</f>
        <v>0</v>
      </c>
      <c r="F340" s="49">
        <v>45473</v>
      </c>
      <c r="G340" s="58" t="e">
        <f>+'Información financiera'!M194/'Información financiera'!L194</f>
        <v>#DIV/0!</v>
      </c>
      <c r="H340" s="59" t="e">
        <f>+'Información financiera'!H194/'Información financiera'!J194</f>
        <v>#DIV/0!</v>
      </c>
      <c r="I340" s="59" t="e">
        <f>+'Información financiera'!I194/'Información financiera'!K194</f>
        <v>#DIV/0!</v>
      </c>
      <c r="J340" s="60">
        <f>+'Información financiera'!H194-'Información financiera'!J194</f>
        <v>0</v>
      </c>
      <c r="K340" s="58" t="e">
        <f>+'Información financiera'!P194/'Información financiera'!O194</f>
        <v>#DIV/0!</v>
      </c>
      <c r="L340" s="58" t="e">
        <f>+'Información financiera'!Q194/'Información financiera'!O194</f>
        <v>#DIV/0!</v>
      </c>
      <c r="M340" s="58" t="e">
        <f>+'Información financiera'!R194/'Información financiera'!O194</f>
        <v>#DIV/0!</v>
      </c>
      <c r="N340" s="88" t="e">
        <f>+'Información financiera'!Y194/'Información financiera'!K194</f>
        <v>#DIV/0!</v>
      </c>
    </row>
    <row r="341" spans="1:14" ht="14.25" x14ac:dyDescent="0.2">
      <c r="A341" s="215"/>
      <c r="B341" s="206"/>
      <c r="C341" s="209"/>
      <c r="D341" s="206"/>
      <c r="E341" s="203"/>
      <c r="F341" s="57">
        <v>45565</v>
      </c>
      <c r="G341" s="62" t="e">
        <f>+'Información financiera'!M195/'Información financiera'!L195</f>
        <v>#DIV/0!</v>
      </c>
      <c r="H341" s="71" t="e">
        <f>+'Información financiera'!H195/'Información financiera'!J195</f>
        <v>#DIV/0!</v>
      </c>
      <c r="I341" s="71" t="e">
        <f>+'Información financiera'!I195/'Información financiera'!K195</f>
        <v>#DIV/0!</v>
      </c>
      <c r="J341" s="72">
        <f>+'Información financiera'!H195-'Información financiera'!J195</f>
        <v>0</v>
      </c>
      <c r="K341" s="62" t="e">
        <f>+'Información financiera'!P195/'Información financiera'!O195</f>
        <v>#DIV/0!</v>
      </c>
      <c r="L341" s="62" t="e">
        <f>+'Información financiera'!Q195/'Información financiera'!O195</f>
        <v>#DIV/0!</v>
      </c>
      <c r="M341" s="62" t="e">
        <f>+'Información financiera'!R195/'Información financiera'!O195</f>
        <v>#DIV/0!</v>
      </c>
      <c r="N341" s="89" t="e">
        <f>+'Información financiera'!Y195/'Información financiera'!K195</f>
        <v>#DIV/0!</v>
      </c>
    </row>
    <row r="342" spans="1:14" ht="14.25" x14ac:dyDescent="0.2">
      <c r="A342" s="215"/>
      <c r="B342" s="206"/>
      <c r="C342" s="209"/>
      <c r="D342" s="206"/>
      <c r="E342" s="203"/>
      <c r="F342" s="64" t="s">
        <v>12</v>
      </c>
      <c r="G342" s="65" t="e">
        <f t="shared" ref="G342:N342" si="145">+G341-G340</f>
        <v>#DIV/0!</v>
      </c>
      <c r="H342" s="66" t="e">
        <f t="shared" si="145"/>
        <v>#DIV/0!</v>
      </c>
      <c r="I342" s="66" t="e">
        <f t="shared" si="145"/>
        <v>#DIV/0!</v>
      </c>
      <c r="J342" s="67">
        <f t="shared" si="145"/>
        <v>0</v>
      </c>
      <c r="K342" s="68" t="e">
        <f t="shared" si="145"/>
        <v>#DIV/0!</v>
      </c>
      <c r="L342" s="68" t="e">
        <f t="shared" si="145"/>
        <v>#DIV/0!</v>
      </c>
      <c r="M342" s="68" t="e">
        <f t="shared" si="145"/>
        <v>#DIV/0!</v>
      </c>
      <c r="N342" s="90" t="e">
        <f t="shared" si="145"/>
        <v>#DIV/0!</v>
      </c>
    </row>
    <row r="343" spans="1:14" ht="14.25" x14ac:dyDescent="0.2">
      <c r="A343" s="215"/>
      <c r="B343" s="206"/>
      <c r="C343" s="209"/>
      <c r="D343" s="206"/>
      <c r="E343" s="203"/>
      <c r="F343" s="57">
        <v>45657</v>
      </c>
      <c r="G343" s="62" t="e">
        <f>+'Información financiera'!M196/'Información financiera'!L196</f>
        <v>#DIV/0!</v>
      </c>
      <c r="H343" s="71" t="e">
        <f>+'Información financiera'!H196/'Información financiera'!J196</f>
        <v>#DIV/0!</v>
      </c>
      <c r="I343" s="71" t="e">
        <f>+'Información financiera'!I196/'Información financiera'!K196</f>
        <v>#DIV/0!</v>
      </c>
      <c r="J343" s="72">
        <f>+'Información financiera'!H196-'Información financiera'!J196</f>
        <v>0</v>
      </c>
      <c r="K343" s="62" t="e">
        <f>+'Información financiera'!P196/'Información financiera'!O196</f>
        <v>#DIV/0!</v>
      </c>
      <c r="L343" s="62" t="e">
        <f>+'Información financiera'!Q196/'Información financiera'!O196</f>
        <v>#DIV/0!</v>
      </c>
      <c r="M343" s="62" t="e">
        <f>+'Información financiera'!R196/'Información financiera'!O196</f>
        <v>#DIV/0!</v>
      </c>
      <c r="N343" s="89" t="e">
        <f>+'Información financiera'!Y196/'Información financiera'!K196</f>
        <v>#DIV/0!</v>
      </c>
    </row>
    <row r="344" spans="1:14" ht="14.25" x14ac:dyDescent="0.2">
      <c r="A344" s="215"/>
      <c r="B344" s="206"/>
      <c r="C344" s="209"/>
      <c r="D344" s="206"/>
      <c r="E344" s="203"/>
      <c r="F344" s="64" t="s">
        <v>12</v>
      </c>
      <c r="G344" s="65" t="e">
        <f t="shared" ref="G344:N344" si="146">+G343-G341</f>
        <v>#DIV/0!</v>
      </c>
      <c r="H344" s="66" t="e">
        <f t="shared" si="146"/>
        <v>#DIV/0!</v>
      </c>
      <c r="I344" s="66" t="e">
        <f t="shared" si="146"/>
        <v>#DIV/0!</v>
      </c>
      <c r="J344" s="67">
        <f t="shared" si="146"/>
        <v>0</v>
      </c>
      <c r="K344" s="68" t="e">
        <f t="shared" si="146"/>
        <v>#DIV/0!</v>
      </c>
      <c r="L344" s="68" t="e">
        <f t="shared" si="146"/>
        <v>#DIV/0!</v>
      </c>
      <c r="M344" s="68" t="e">
        <f t="shared" si="146"/>
        <v>#DIV/0!</v>
      </c>
      <c r="N344" s="90" t="e">
        <f t="shared" si="146"/>
        <v>#DIV/0!</v>
      </c>
    </row>
    <row r="345" spans="1:14" ht="14.25" x14ac:dyDescent="0.2">
      <c r="A345" s="215"/>
      <c r="B345" s="206"/>
      <c r="C345" s="209"/>
      <c r="D345" s="206"/>
      <c r="E345" s="203"/>
      <c r="F345" s="57">
        <v>45747</v>
      </c>
      <c r="G345" s="62" t="e">
        <f>+'Información financiera'!M197/'Información financiera'!L197</f>
        <v>#DIV/0!</v>
      </c>
      <c r="H345" s="71" t="e">
        <f>+'Información financiera'!H197/'Información financiera'!J197</f>
        <v>#DIV/0!</v>
      </c>
      <c r="I345" s="71" t="e">
        <f>+'Información financiera'!I197/'Información financiera'!K197</f>
        <v>#DIV/0!</v>
      </c>
      <c r="J345" s="72">
        <f>+'Información financiera'!H197-'Información financiera'!J197</f>
        <v>0</v>
      </c>
      <c r="K345" s="62" t="e">
        <f>+'Información financiera'!P197/'Información financiera'!O197</f>
        <v>#DIV/0!</v>
      </c>
      <c r="L345" s="62" t="e">
        <f>+'Información financiera'!Q197/'Información financiera'!O197</f>
        <v>#DIV/0!</v>
      </c>
      <c r="M345" s="62" t="e">
        <f>+'Información financiera'!R197/'Información financiera'!O197</f>
        <v>#DIV/0!</v>
      </c>
      <c r="N345" s="89" t="e">
        <f>+'Información financiera'!Y197/'Información financiera'!K197</f>
        <v>#DIV/0!</v>
      </c>
    </row>
    <row r="346" spans="1:14" ht="14.25" x14ac:dyDescent="0.2">
      <c r="A346" s="215"/>
      <c r="B346" s="206"/>
      <c r="C346" s="209"/>
      <c r="D346" s="206"/>
      <c r="E346" s="203"/>
      <c r="F346" s="64" t="s">
        <v>12</v>
      </c>
      <c r="G346" s="65" t="e">
        <f t="shared" ref="G346:N346" si="147">+G345-G343</f>
        <v>#DIV/0!</v>
      </c>
      <c r="H346" s="66" t="e">
        <f t="shared" si="147"/>
        <v>#DIV/0!</v>
      </c>
      <c r="I346" s="66" t="e">
        <f t="shared" si="147"/>
        <v>#DIV/0!</v>
      </c>
      <c r="J346" s="67">
        <f t="shared" si="147"/>
        <v>0</v>
      </c>
      <c r="K346" s="68" t="e">
        <f t="shared" si="147"/>
        <v>#DIV/0!</v>
      </c>
      <c r="L346" s="68" t="e">
        <f t="shared" si="147"/>
        <v>#DIV/0!</v>
      </c>
      <c r="M346" s="68" t="e">
        <f t="shared" si="147"/>
        <v>#DIV/0!</v>
      </c>
      <c r="N346" s="90" t="e">
        <f t="shared" si="147"/>
        <v>#DIV/0!</v>
      </c>
    </row>
    <row r="347" spans="1:14" ht="14.25" x14ac:dyDescent="0.2">
      <c r="A347" s="215"/>
      <c r="B347" s="206"/>
      <c r="C347" s="209"/>
      <c r="D347" s="206"/>
      <c r="E347" s="203"/>
      <c r="F347" s="57">
        <v>45838</v>
      </c>
      <c r="G347" s="75" t="e">
        <f>+'Información financiera'!M198/'Información financiera'!L198</f>
        <v>#DIV/0!</v>
      </c>
      <c r="H347" s="76" t="e">
        <f>+'Información financiera'!H198/'Información financiera'!J198</f>
        <v>#DIV/0!</v>
      </c>
      <c r="I347" s="76" t="e">
        <f>+'Información financiera'!I198/'Información financiera'!K198</f>
        <v>#DIV/0!</v>
      </c>
      <c r="J347" s="77">
        <f>+'Información financiera'!H198-'Información financiera'!J198</f>
        <v>0</v>
      </c>
      <c r="K347" s="75" t="e">
        <f>+'Información financiera'!P198/'Información financiera'!O198</f>
        <v>#DIV/0!</v>
      </c>
      <c r="L347" s="75" t="e">
        <f>+'Información financiera'!Q198/'Información financiera'!O198</f>
        <v>#DIV/0!</v>
      </c>
      <c r="M347" s="75" t="e">
        <f>+'Información financiera'!R198/'Información financiera'!O198</f>
        <v>#DIV/0!</v>
      </c>
      <c r="N347" s="91" t="e">
        <f>+'Información financiera'!Y198/'Información financiera'!K198</f>
        <v>#DIV/0!</v>
      </c>
    </row>
    <row r="348" spans="1:14" thickBot="1" x14ac:dyDescent="0.25">
      <c r="A348" s="216"/>
      <c r="B348" s="207"/>
      <c r="C348" s="210"/>
      <c r="D348" s="207"/>
      <c r="E348" s="204"/>
      <c r="F348" s="80" t="s">
        <v>12</v>
      </c>
      <c r="G348" s="65" t="e">
        <f t="shared" ref="G348:N348" si="148">+G347-G345</f>
        <v>#DIV/0!</v>
      </c>
      <c r="H348" s="66" t="e">
        <f t="shared" si="148"/>
        <v>#DIV/0!</v>
      </c>
      <c r="I348" s="66" t="e">
        <f t="shared" si="148"/>
        <v>#DIV/0!</v>
      </c>
      <c r="J348" s="67">
        <f t="shared" si="148"/>
        <v>0</v>
      </c>
      <c r="K348" s="68" t="e">
        <f t="shared" si="148"/>
        <v>#DIV/0!</v>
      </c>
      <c r="L348" s="68" t="e">
        <f t="shared" si="148"/>
        <v>#DIV/0!</v>
      </c>
      <c r="M348" s="68" t="e">
        <f t="shared" si="148"/>
        <v>#DIV/0!</v>
      </c>
      <c r="N348" s="90" t="e">
        <f t="shared" si="148"/>
        <v>#DIV/0!</v>
      </c>
    </row>
    <row r="349" spans="1:14" ht="14.25" x14ac:dyDescent="0.2">
      <c r="A349" s="214">
        <v>39</v>
      </c>
      <c r="B349" s="205">
        <f>+VLOOKUP($A349,'Información financiera'!$A$9:$F$204,2,FALSE)</f>
        <v>0</v>
      </c>
      <c r="C349" s="208">
        <f>+VLOOKUP($A349,'Información financiera'!$A$9:$F$204,3,FALSE)</f>
        <v>0</v>
      </c>
      <c r="D349" s="205">
        <f>+VLOOKUP($A349,'Información financiera'!$A$9:$F$204,4,FALSE)</f>
        <v>0</v>
      </c>
      <c r="E349" s="202">
        <f>+VLOOKUP($A349,'Información financiera'!$A$9:$F$204,5,FALSE)</f>
        <v>0</v>
      </c>
      <c r="F349" s="49">
        <v>45473</v>
      </c>
      <c r="G349" s="58" t="e">
        <f>+'Información financiera'!M199/'Información financiera'!L199</f>
        <v>#DIV/0!</v>
      </c>
      <c r="H349" s="59" t="e">
        <f>+'Información financiera'!H199/'Información financiera'!J199</f>
        <v>#DIV/0!</v>
      </c>
      <c r="I349" s="59" t="e">
        <f>+'Información financiera'!I199/'Información financiera'!K199</f>
        <v>#DIV/0!</v>
      </c>
      <c r="J349" s="60">
        <f>+'Información financiera'!H199-'Información financiera'!J199</f>
        <v>0</v>
      </c>
      <c r="K349" s="58" t="e">
        <f>+'Información financiera'!P199/'Información financiera'!O199</f>
        <v>#DIV/0!</v>
      </c>
      <c r="L349" s="58" t="e">
        <f>+'Información financiera'!Q199/'Información financiera'!O199</f>
        <v>#DIV/0!</v>
      </c>
      <c r="M349" s="58" t="e">
        <f>+'Información financiera'!R199/'Información financiera'!O199</f>
        <v>#DIV/0!</v>
      </c>
      <c r="N349" s="88" t="e">
        <f>+'Información financiera'!Y199/'Información financiera'!K199</f>
        <v>#DIV/0!</v>
      </c>
    </row>
    <row r="350" spans="1:14" ht="14.25" x14ac:dyDescent="0.2">
      <c r="A350" s="215"/>
      <c r="B350" s="206"/>
      <c r="C350" s="209"/>
      <c r="D350" s="206"/>
      <c r="E350" s="203"/>
      <c r="F350" s="57">
        <v>45565</v>
      </c>
      <c r="G350" s="62" t="e">
        <f>+'Información financiera'!M200/'Información financiera'!L200</f>
        <v>#DIV/0!</v>
      </c>
      <c r="H350" s="71" t="e">
        <f>+'Información financiera'!H200/'Información financiera'!J200</f>
        <v>#DIV/0!</v>
      </c>
      <c r="I350" s="71" t="e">
        <f>+'Información financiera'!I200/'Información financiera'!K200</f>
        <v>#DIV/0!</v>
      </c>
      <c r="J350" s="72">
        <f>+'Información financiera'!H200-'Información financiera'!J200</f>
        <v>0</v>
      </c>
      <c r="K350" s="62" t="e">
        <f>+'Información financiera'!P200/'Información financiera'!O200</f>
        <v>#DIV/0!</v>
      </c>
      <c r="L350" s="62" t="e">
        <f>+'Información financiera'!Q200/'Información financiera'!O200</f>
        <v>#DIV/0!</v>
      </c>
      <c r="M350" s="62" t="e">
        <f>+'Información financiera'!R200/'Información financiera'!O200</f>
        <v>#DIV/0!</v>
      </c>
      <c r="N350" s="89" t="e">
        <f>+'Información financiera'!Y200/'Información financiera'!K200</f>
        <v>#DIV/0!</v>
      </c>
    </row>
    <row r="351" spans="1:14" ht="14.25" x14ac:dyDescent="0.2">
      <c r="A351" s="215"/>
      <c r="B351" s="206"/>
      <c r="C351" s="209"/>
      <c r="D351" s="206"/>
      <c r="E351" s="203"/>
      <c r="F351" s="64" t="s">
        <v>12</v>
      </c>
      <c r="G351" s="65" t="e">
        <f t="shared" ref="G351:N351" si="149">+G350-G349</f>
        <v>#DIV/0!</v>
      </c>
      <c r="H351" s="66" t="e">
        <f t="shared" si="149"/>
        <v>#DIV/0!</v>
      </c>
      <c r="I351" s="66" t="e">
        <f t="shared" si="149"/>
        <v>#DIV/0!</v>
      </c>
      <c r="J351" s="67">
        <f t="shared" si="149"/>
        <v>0</v>
      </c>
      <c r="K351" s="68" t="e">
        <f t="shared" si="149"/>
        <v>#DIV/0!</v>
      </c>
      <c r="L351" s="68" t="e">
        <f t="shared" si="149"/>
        <v>#DIV/0!</v>
      </c>
      <c r="M351" s="68" t="e">
        <f t="shared" si="149"/>
        <v>#DIV/0!</v>
      </c>
      <c r="N351" s="90" t="e">
        <f t="shared" si="149"/>
        <v>#DIV/0!</v>
      </c>
    </row>
    <row r="352" spans="1:14" ht="14.25" x14ac:dyDescent="0.2">
      <c r="A352" s="215"/>
      <c r="B352" s="206"/>
      <c r="C352" s="209"/>
      <c r="D352" s="206"/>
      <c r="E352" s="203"/>
      <c r="F352" s="57">
        <v>45657</v>
      </c>
      <c r="G352" s="62" t="e">
        <f>+'Información financiera'!M201/'Información financiera'!L201</f>
        <v>#DIV/0!</v>
      </c>
      <c r="H352" s="71" t="e">
        <f>+'Información financiera'!H201/'Información financiera'!J201</f>
        <v>#DIV/0!</v>
      </c>
      <c r="I352" s="71" t="e">
        <f>+'Información financiera'!I201/'Información financiera'!K201</f>
        <v>#DIV/0!</v>
      </c>
      <c r="J352" s="72">
        <f>+'Información financiera'!H201-'Información financiera'!J201</f>
        <v>0</v>
      </c>
      <c r="K352" s="62" t="e">
        <f>+'Información financiera'!P201/'Información financiera'!O201</f>
        <v>#DIV/0!</v>
      </c>
      <c r="L352" s="62" t="e">
        <f>+'Información financiera'!Q201/'Información financiera'!O201</f>
        <v>#DIV/0!</v>
      </c>
      <c r="M352" s="62" t="e">
        <f>+'Información financiera'!R201/'Información financiera'!O201</f>
        <v>#DIV/0!</v>
      </c>
      <c r="N352" s="89" t="e">
        <f>+'Información financiera'!Y201/'Información financiera'!K201</f>
        <v>#DIV/0!</v>
      </c>
    </row>
    <row r="353" spans="1:14" ht="14.25" x14ac:dyDescent="0.2">
      <c r="A353" s="215"/>
      <c r="B353" s="206"/>
      <c r="C353" s="209"/>
      <c r="D353" s="206"/>
      <c r="E353" s="203"/>
      <c r="F353" s="64" t="s">
        <v>12</v>
      </c>
      <c r="G353" s="65" t="e">
        <f t="shared" ref="G353:N353" si="150">+G352-G350</f>
        <v>#DIV/0!</v>
      </c>
      <c r="H353" s="66" t="e">
        <f t="shared" si="150"/>
        <v>#DIV/0!</v>
      </c>
      <c r="I353" s="66" t="e">
        <f t="shared" si="150"/>
        <v>#DIV/0!</v>
      </c>
      <c r="J353" s="67">
        <f t="shared" si="150"/>
        <v>0</v>
      </c>
      <c r="K353" s="68" t="e">
        <f t="shared" si="150"/>
        <v>#DIV/0!</v>
      </c>
      <c r="L353" s="68" t="e">
        <f t="shared" si="150"/>
        <v>#DIV/0!</v>
      </c>
      <c r="M353" s="68" t="e">
        <f t="shared" si="150"/>
        <v>#DIV/0!</v>
      </c>
      <c r="N353" s="90" t="e">
        <f t="shared" si="150"/>
        <v>#DIV/0!</v>
      </c>
    </row>
    <row r="354" spans="1:14" ht="14.25" x14ac:dyDescent="0.2">
      <c r="A354" s="215"/>
      <c r="B354" s="206"/>
      <c r="C354" s="209"/>
      <c r="D354" s="206"/>
      <c r="E354" s="203"/>
      <c r="F354" s="57">
        <v>45747</v>
      </c>
      <c r="G354" s="62" t="e">
        <f>+'Información financiera'!M202/'Información financiera'!L202</f>
        <v>#DIV/0!</v>
      </c>
      <c r="H354" s="71" t="e">
        <f>+'Información financiera'!H202/'Información financiera'!J202</f>
        <v>#DIV/0!</v>
      </c>
      <c r="I354" s="71" t="e">
        <f>+'Información financiera'!I202/'Información financiera'!K202</f>
        <v>#DIV/0!</v>
      </c>
      <c r="J354" s="72">
        <f>+'Información financiera'!H202-'Información financiera'!J202</f>
        <v>0</v>
      </c>
      <c r="K354" s="62" t="e">
        <f>+'Información financiera'!P202/'Información financiera'!O202</f>
        <v>#DIV/0!</v>
      </c>
      <c r="L354" s="62" t="e">
        <f>+'Información financiera'!Q202/'Información financiera'!O202</f>
        <v>#DIV/0!</v>
      </c>
      <c r="M354" s="62" t="e">
        <f>+'Información financiera'!R202/'Información financiera'!O202</f>
        <v>#DIV/0!</v>
      </c>
      <c r="N354" s="89" t="e">
        <f>+'Información financiera'!Y202/'Información financiera'!K202</f>
        <v>#DIV/0!</v>
      </c>
    </row>
    <row r="355" spans="1:14" ht="14.25" x14ac:dyDescent="0.2">
      <c r="A355" s="215"/>
      <c r="B355" s="206"/>
      <c r="C355" s="209"/>
      <c r="D355" s="206"/>
      <c r="E355" s="203"/>
      <c r="F355" s="64" t="s">
        <v>12</v>
      </c>
      <c r="G355" s="65" t="e">
        <f t="shared" ref="G355:N355" si="151">+G354-G352</f>
        <v>#DIV/0!</v>
      </c>
      <c r="H355" s="66" t="e">
        <f t="shared" si="151"/>
        <v>#DIV/0!</v>
      </c>
      <c r="I355" s="66" t="e">
        <f t="shared" si="151"/>
        <v>#DIV/0!</v>
      </c>
      <c r="J355" s="67">
        <f t="shared" si="151"/>
        <v>0</v>
      </c>
      <c r="K355" s="68" t="e">
        <f t="shared" si="151"/>
        <v>#DIV/0!</v>
      </c>
      <c r="L355" s="68" t="e">
        <f t="shared" si="151"/>
        <v>#DIV/0!</v>
      </c>
      <c r="M355" s="68" t="e">
        <f t="shared" si="151"/>
        <v>#DIV/0!</v>
      </c>
      <c r="N355" s="90" t="e">
        <f t="shared" si="151"/>
        <v>#DIV/0!</v>
      </c>
    </row>
    <row r="356" spans="1:14" ht="14.25" x14ac:dyDescent="0.2">
      <c r="A356" s="215"/>
      <c r="B356" s="206"/>
      <c r="C356" s="209"/>
      <c r="D356" s="206"/>
      <c r="E356" s="203"/>
      <c r="F356" s="57">
        <v>45838</v>
      </c>
      <c r="G356" s="75" t="e">
        <f>+'Información financiera'!M203/'Información financiera'!L203</f>
        <v>#DIV/0!</v>
      </c>
      <c r="H356" s="76" t="e">
        <f>+'Información financiera'!H203/'Información financiera'!J203</f>
        <v>#DIV/0!</v>
      </c>
      <c r="I356" s="76" t="e">
        <f>+'Información financiera'!I203/'Información financiera'!K203</f>
        <v>#DIV/0!</v>
      </c>
      <c r="J356" s="77">
        <f>+'Información financiera'!H203-'Información financiera'!J203</f>
        <v>0</v>
      </c>
      <c r="K356" s="75" t="e">
        <f>+'Información financiera'!P203/'Información financiera'!O203</f>
        <v>#DIV/0!</v>
      </c>
      <c r="L356" s="75" t="e">
        <f>+'Información financiera'!Q203/'Información financiera'!O203</f>
        <v>#DIV/0!</v>
      </c>
      <c r="M356" s="75" t="e">
        <f>+'Información financiera'!R203/'Información financiera'!O203</f>
        <v>#DIV/0!</v>
      </c>
      <c r="N356" s="91" t="e">
        <f>+'Información financiera'!Y203/'Información financiera'!K203</f>
        <v>#DIV/0!</v>
      </c>
    </row>
    <row r="357" spans="1:14" thickBot="1" x14ac:dyDescent="0.25">
      <c r="A357" s="216"/>
      <c r="B357" s="207"/>
      <c r="C357" s="210"/>
      <c r="D357" s="207"/>
      <c r="E357" s="204"/>
      <c r="F357" s="80" t="s">
        <v>12</v>
      </c>
      <c r="G357" s="65" t="e">
        <f t="shared" ref="G357:N357" si="152">+G356-G354</f>
        <v>#DIV/0!</v>
      </c>
      <c r="H357" s="66" t="e">
        <f t="shared" si="152"/>
        <v>#DIV/0!</v>
      </c>
      <c r="I357" s="66" t="e">
        <f t="shared" si="152"/>
        <v>#DIV/0!</v>
      </c>
      <c r="J357" s="67">
        <f t="shared" si="152"/>
        <v>0</v>
      </c>
      <c r="K357" s="68" t="e">
        <f t="shared" si="152"/>
        <v>#DIV/0!</v>
      </c>
      <c r="L357" s="68" t="e">
        <f t="shared" si="152"/>
        <v>#DIV/0!</v>
      </c>
      <c r="M357" s="68" t="e">
        <f t="shared" si="152"/>
        <v>#DIV/0!</v>
      </c>
      <c r="N357" s="90" t="e">
        <f t="shared" si="152"/>
        <v>#DIV/0!</v>
      </c>
    </row>
    <row r="358" spans="1:14" ht="14.25" x14ac:dyDescent="0.2">
      <c r="A358" s="214">
        <v>40</v>
      </c>
      <c r="B358" s="205">
        <f>+VLOOKUP($A358,'Información financiera'!$A$9:$F$204,2,FALSE)</f>
        <v>0</v>
      </c>
      <c r="C358" s="208">
        <f>+VLOOKUP($A358,'Información financiera'!$A$9:$F$204,3,FALSE)</f>
        <v>0</v>
      </c>
      <c r="D358" s="205">
        <f>+VLOOKUP($A358,'Información financiera'!$A$9:$F$204,4,FALSE)</f>
        <v>0</v>
      </c>
      <c r="E358" s="202">
        <f>+VLOOKUP($A358,'Información financiera'!$A$9:$F$204,5,FALSE)</f>
        <v>0</v>
      </c>
      <c r="F358" s="49">
        <v>45473</v>
      </c>
      <c r="G358" s="58" t="e">
        <f>+'Información financiera'!M204/'Información financiera'!L204</f>
        <v>#DIV/0!</v>
      </c>
      <c r="H358" s="59" t="e">
        <f>+'Información financiera'!H204/'Información financiera'!J204</f>
        <v>#DIV/0!</v>
      </c>
      <c r="I358" s="59" t="e">
        <f>+'Información financiera'!I204/'Información financiera'!K204</f>
        <v>#DIV/0!</v>
      </c>
      <c r="J358" s="60">
        <f>+'Información financiera'!H204-'Información financiera'!J204</f>
        <v>0</v>
      </c>
      <c r="K358" s="58" t="e">
        <f>+'Información financiera'!P204/'Información financiera'!O204</f>
        <v>#DIV/0!</v>
      </c>
      <c r="L358" s="58" t="e">
        <f>+'Información financiera'!Q204/'Información financiera'!O204</f>
        <v>#DIV/0!</v>
      </c>
      <c r="M358" s="58" t="e">
        <f>+'Información financiera'!R204/'Información financiera'!O204</f>
        <v>#DIV/0!</v>
      </c>
      <c r="N358" s="88" t="e">
        <f>+'Información financiera'!Y204/'Información financiera'!K204</f>
        <v>#DIV/0!</v>
      </c>
    </row>
    <row r="359" spans="1:14" ht="14.25" x14ac:dyDescent="0.2">
      <c r="A359" s="215"/>
      <c r="B359" s="206"/>
      <c r="C359" s="209"/>
      <c r="D359" s="206"/>
      <c r="E359" s="203"/>
      <c r="F359" s="57">
        <v>45565</v>
      </c>
      <c r="G359" s="62" t="e">
        <f>+'Información financiera'!M205/'Información financiera'!L205</f>
        <v>#DIV/0!</v>
      </c>
      <c r="H359" s="71" t="e">
        <f>+'Información financiera'!H205/'Información financiera'!J205</f>
        <v>#DIV/0!</v>
      </c>
      <c r="I359" s="71" t="e">
        <f>+'Información financiera'!I205/'Información financiera'!K205</f>
        <v>#DIV/0!</v>
      </c>
      <c r="J359" s="72">
        <f>+'Información financiera'!H205-'Información financiera'!J205</f>
        <v>0</v>
      </c>
      <c r="K359" s="62" t="e">
        <f>+'Información financiera'!P205/'Información financiera'!O205</f>
        <v>#DIV/0!</v>
      </c>
      <c r="L359" s="62" t="e">
        <f>+'Información financiera'!Q205/'Información financiera'!O205</f>
        <v>#DIV/0!</v>
      </c>
      <c r="M359" s="62" t="e">
        <f>+'Información financiera'!R205/'Información financiera'!O205</f>
        <v>#DIV/0!</v>
      </c>
      <c r="N359" s="89" t="e">
        <f>+'Información financiera'!Y205/'Información financiera'!K205</f>
        <v>#DIV/0!</v>
      </c>
    </row>
    <row r="360" spans="1:14" ht="14.25" x14ac:dyDescent="0.2">
      <c r="A360" s="215"/>
      <c r="B360" s="206"/>
      <c r="C360" s="209"/>
      <c r="D360" s="206"/>
      <c r="E360" s="203"/>
      <c r="F360" s="64" t="s">
        <v>12</v>
      </c>
      <c r="G360" s="65" t="e">
        <f t="shared" ref="G360:N360" si="153">+G359-G358</f>
        <v>#DIV/0!</v>
      </c>
      <c r="H360" s="66" t="e">
        <f t="shared" si="153"/>
        <v>#DIV/0!</v>
      </c>
      <c r="I360" s="66" t="e">
        <f t="shared" si="153"/>
        <v>#DIV/0!</v>
      </c>
      <c r="J360" s="67">
        <f t="shared" si="153"/>
        <v>0</v>
      </c>
      <c r="K360" s="68" t="e">
        <f t="shared" si="153"/>
        <v>#DIV/0!</v>
      </c>
      <c r="L360" s="68" t="e">
        <f t="shared" si="153"/>
        <v>#DIV/0!</v>
      </c>
      <c r="M360" s="68" t="e">
        <f t="shared" si="153"/>
        <v>#DIV/0!</v>
      </c>
      <c r="N360" s="90" t="e">
        <f t="shared" si="153"/>
        <v>#DIV/0!</v>
      </c>
    </row>
    <row r="361" spans="1:14" ht="14.25" x14ac:dyDescent="0.2">
      <c r="A361" s="215"/>
      <c r="B361" s="206"/>
      <c r="C361" s="209"/>
      <c r="D361" s="206"/>
      <c r="E361" s="203"/>
      <c r="F361" s="57">
        <v>45657</v>
      </c>
      <c r="G361" s="62" t="e">
        <f>+'Información financiera'!M206/'Información financiera'!L206</f>
        <v>#DIV/0!</v>
      </c>
      <c r="H361" s="71" t="e">
        <f>+'Información financiera'!H206/'Información financiera'!J206</f>
        <v>#DIV/0!</v>
      </c>
      <c r="I361" s="71" t="e">
        <f>+'Información financiera'!I206/'Información financiera'!K206</f>
        <v>#DIV/0!</v>
      </c>
      <c r="J361" s="72">
        <f>+'Información financiera'!H206-'Información financiera'!J206</f>
        <v>0</v>
      </c>
      <c r="K361" s="62" t="e">
        <f>+'Información financiera'!P206/'Información financiera'!O206</f>
        <v>#DIV/0!</v>
      </c>
      <c r="L361" s="62" t="e">
        <f>+'Información financiera'!Q206/'Información financiera'!O206</f>
        <v>#DIV/0!</v>
      </c>
      <c r="M361" s="62" t="e">
        <f>+'Información financiera'!R206/'Información financiera'!O206</f>
        <v>#DIV/0!</v>
      </c>
      <c r="N361" s="89" t="e">
        <f>+'Información financiera'!Y206/'Información financiera'!K206</f>
        <v>#DIV/0!</v>
      </c>
    </row>
    <row r="362" spans="1:14" ht="14.25" x14ac:dyDescent="0.2">
      <c r="A362" s="215"/>
      <c r="B362" s="206"/>
      <c r="C362" s="209"/>
      <c r="D362" s="206"/>
      <c r="E362" s="203"/>
      <c r="F362" s="64" t="s">
        <v>12</v>
      </c>
      <c r="G362" s="65" t="e">
        <f t="shared" ref="G362:N362" si="154">+G361-G359</f>
        <v>#DIV/0!</v>
      </c>
      <c r="H362" s="66" t="e">
        <f t="shared" si="154"/>
        <v>#DIV/0!</v>
      </c>
      <c r="I362" s="66" t="e">
        <f t="shared" si="154"/>
        <v>#DIV/0!</v>
      </c>
      <c r="J362" s="67">
        <f t="shared" si="154"/>
        <v>0</v>
      </c>
      <c r="K362" s="68" t="e">
        <f t="shared" si="154"/>
        <v>#DIV/0!</v>
      </c>
      <c r="L362" s="68" t="e">
        <f t="shared" si="154"/>
        <v>#DIV/0!</v>
      </c>
      <c r="M362" s="68" t="e">
        <f t="shared" si="154"/>
        <v>#DIV/0!</v>
      </c>
      <c r="N362" s="90" t="e">
        <f t="shared" si="154"/>
        <v>#DIV/0!</v>
      </c>
    </row>
    <row r="363" spans="1:14" ht="14.25" x14ac:dyDescent="0.2">
      <c r="A363" s="215"/>
      <c r="B363" s="206"/>
      <c r="C363" s="209"/>
      <c r="D363" s="206"/>
      <c r="E363" s="203"/>
      <c r="F363" s="57">
        <v>45747</v>
      </c>
      <c r="G363" s="62" t="e">
        <f>+'Información financiera'!M207/'Información financiera'!L207</f>
        <v>#DIV/0!</v>
      </c>
      <c r="H363" s="71" t="e">
        <f>+'Información financiera'!H207/'Información financiera'!J207</f>
        <v>#DIV/0!</v>
      </c>
      <c r="I363" s="71" t="e">
        <f>+'Información financiera'!I207/'Información financiera'!K207</f>
        <v>#DIV/0!</v>
      </c>
      <c r="J363" s="72">
        <f>+'Información financiera'!H207-'Información financiera'!J207</f>
        <v>0</v>
      </c>
      <c r="K363" s="62" t="e">
        <f>+'Información financiera'!P207/'Información financiera'!O207</f>
        <v>#DIV/0!</v>
      </c>
      <c r="L363" s="62" t="e">
        <f>+'Información financiera'!Q207/'Información financiera'!O207</f>
        <v>#DIV/0!</v>
      </c>
      <c r="M363" s="62" t="e">
        <f>+'Información financiera'!R207/'Información financiera'!O207</f>
        <v>#DIV/0!</v>
      </c>
      <c r="N363" s="89" t="e">
        <f>+'Información financiera'!Y207/'Información financiera'!K207</f>
        <v>#DIV/0!</v>
      </c>
    </row>
    <row r="364" spans="1:14" ht="14.25" x14ac:dyDescent="0.2">
      <c r="A364" s="215"/>
      <c r="B364" s="206"/>
      <c r="C364" s="209"/>
      <c r="D364" s="206"/>
      <c r="E364" s="203"/>
      <c r="F364" s="64" t="s">
        <v>12</v>
      </c>
      <c r="G364" s="65" t="e">
        <f t="shared" ref="G364:N364" si="155">+G363-G361</f>
        <v>#DIV/0!</v>
      </c>
      <c r="H364" s="66" t="e">
        <f t="shared" si="155"/>
        <v>#DIV/0!</v>
      </c>
      <c r="I364" s="66" t="e">
        <f t="shared" si="155"/>
        <v>#DIV/0!</v>
      </c>
      <c r="J364" s="67">
        <f t="shared" si="155"/>
        <v>0</v>
      </c>
      <c r="K364" s="68" t="e">
        <f t="shared" si="155"/>
        <v>#DIV/0!</v>
      </c>
      <c r="L364" s="68" t="e">
        <f t="shared" si="155"/>
        <v>#DIV/0!</v>
      </c>
      <c r="M364" s="68" t="e">
        <f t="shared" si="155"/>
        <v>#DIV/0!</v>
      </c>
      <c r="N364" s="90" t="e">
        <f t="shared" si="155"/>
        <v>#DIV/0!</v>
      </c>
    </row>
    <row r="365" spans="1:14" ht="14.25" x14ac:dyDescent="0.2">
      <c r="A365" s="215"/>
      <c r="B365" s="206"/>
      <c r="C365" s="209"/>
      <c r="D365" s="206"/>
      <c r="E365" s="203"/>
      <c r="F365" s="57">
        <v>45838</v>
      </c>
      <c r="G365" s="75" t="e">
        <f>+'Información financiera'!M208/'Información financiera'!L208</f>
        <v>#DIV/0!</v>
      </c>
      <c r="H365" s="76" t="e">
        <f>+'Información financiera'!H208/'Información financiera'!J208</f>
        <v>#DIV/0!</v>
      </c>
      <c r="I365" s="76" t="e">
        <f>+'Información financiera'!I208/'Información financiera'!K208</f>
        <v>#DIV/0!</v>
      </c>
      <c r="J365" s="77">
        <f>+'Información financiera'!H208-'Información financiera'!J208</f>
        <v>0</v>
      </c>
      <c r="K365" s="75" t="e">
        <f>+'Información financiera'!P208/'Información financiera'!O208</f>
        <v>#DIV/0!</v>
      </c>
      <c r="L365" s="75" t="e">
        <f>+'Información financiera'!Q208/'Información financiera'!O208</f>
        <v>#DIV/0!</v>
      </c>
      <c r="M365" s="75" t="e">
        <f>+'Información financiera'!R208/'Información financiera'!O208</f>
        <v>#DIV/0!</v>
      </c>
      <c r="N365" s="91" t="e">
        <f>+'Información financiera'!Y208/'Información financiera'!K208</f>
        <v>#DIV/0!</v>
      </c>
    </row>
    <row r="366" spans="1:14" thickBot="1" x14ac:dyDescent="0.25">
      <c r="A366" s="216"/>
      <c r="B366" s="207"/>
      <c r="C366" s="210"/>
      <c r="D366" s="207"/>
      <c r="E366" s="204"/>
      <c r="F366" s="80" t="s">
        <v>12</v>
      </c>
      <c r="G366" s="65" t="e">
        <f t="shared" ref="G366:N366" si="156">+G365-G363</f>
        <v>#DIV/0!</v>
      </c>
      <c r="H366" s="66" t="e">
        <f t="shared" si="156"/>
        <v>#DIV/0!</v>
      </c>
      <c r="I366" s="66" t="e">
        <f t="shared" si="156"/>
        <v>#DIV/0!</v>
      </c>
      <c r="J366" s="67">
        <f t="shared" si="156"/>
        <v>0</v>
      </c>
      <c r="K366" s="68" t="e">
        <f t="shared" si="156"/>
        <v>#DIV/0!</v>
      </c>
      <c r="L366" s="68" t="e">
        <f t="shared" si="156"/>
        <v>#DIV/0!</v>
      </c>
      <c r="M366" s="68" t="e">
        <f t="shared" si="156"/>
        <v>#DIV/0!</v>
      </c>
      <c r="N366" s="90" t="e">
        <f t="shared" si="156"/>
        <v>#DIV/0!</v>
      </c>
    </row>
  </sheetData>
  <mergeCells count="211">
    <mergeCell ref="A1:C4"/>
    <mergeCell ref="K1:L1"/>
    <mergeCell ref="M1:N1"/>
    <mergeCell ref="K2:L2"/>
    <mergeCell ref="M2:N2"/>
    <mergeCell ref="K3:L3"/>
    <mergeCell ref="M3:N3"/>
    <mergeCell ref="K4:L4"/>
    <mergeCell ref="M4:N4"/>
    <mergeCell ref="D1:J2"/>
    <mergeCell ref="D3:J4"/>
    <mergeCell ref="E358:E366"/>
    <mergeCell ref="D358:D366"/>
    <mergeCell ref="C358:C366"/>
    <mergeCell ref="B358:B366"/>
    <mergeCell ref="A358:A366"/>
    <mergeCell ref="A349:A357"/>
    <mergeCell ref="B349:B357"/>
    <mergeCell ref="C349:C357"/>
    <mergeCell ref="D349:D357"/>
    <mergeCell ref="E349:E357"/>
    <mergeCell ref="A331:A339"/>
    <mergeCell ref="B331:B339"/>
    <mergeCell ref="C331:C339"/>
    <mergeCell ref="D331:D339"/>
    <mergeCell ref="E331:E339"/>
    <mergeCell ref="A340:A348"/>
    <mergeCell ref="B340:B348"/>
    <mergeCell ref="C340:C348"/>
    <mergeCell ref="D340:D348"/>
    <mergeCell ref="E340:E348"/>
    <mergeCell ref="A313:A321"/>
    <mergeCell ref="B313:B321"/>
    <mergeCell ref="C313:C321"/>
    <mergeCell ref="D313:D321"/>
    <mergeCell ref="E313:E321"/>
    <mergeCell ref="A322:A330"/>
    <mergeCell ref="B322:B330"/>
    <mergeCell ref="C322:C330"/>
    <mergeCell ref="D322:D330"/>
    <mergeCell ref="E322:E330"/>
    <mergeCell ref="A295:A303"/>
    <mergeCell ref="B295:B303"/>
    <mergeCell ref="C295:C303"/>
    <mergeCell ref="D295:D303"/>
    <mergeCell ref="E295:E303"/>
    <mergeCell ref="A304:A312"/>
    <mergeCell ref="B304:B312"/>
    <mergeCell ref="C304:C312"/>
    <mergeCell ref="D304:D312"/>
    <mergeCell ref="E304:E312"/>
    <mergeCell ref="A277:A285"/>
    <mergeCell ref="B277:B285"/>
    <mergeCell ref="C277:C285"/>
    <mergeCell ref="D277:D285"/>
    <mergeCell ref="E277:E285"/>
    <mergeCell ref="A286:A294"/>
    <mergeCell ref="B286:B294"/>
    <mergeCell ref="C286:C294"/>
    <mergeCell ref="D286:D294"/>
    <mergeCell ref="E286:E294"/>
    <mergeCell ref="A259:A267"/>
    <mergeCell ref="B259:B267"/>
    <mergeCell ref="C259:C267"/>
    <mergeCell ref="D259:D267"/>
    <mergeCell ref="E259:E267"/>
    <mergeCell ref="A268:A276"/>
    <mergeCell ref="B268:B276"/>
    <mergeCell ref="C268:C276"/>
    <mergeCell ref="D268:D276"/>
    <mergeCell ref="E268:E276"/>
    <mergeCell ref="A241:A249"/>
    <mergeCell ref="B241:B249"/>
    <mergeCell ref="C241:C249"/>
    <mergeCell ref="D241:D249"/>
    <mergeCell ref="E241:E249"/>
    <mergeCell ref="A250:A258"/>
    <mergeCell ref="B250:B258"/>
    <mergeCell ref="C250:C258"/>
    <mergeCell ref="D250:D258"/>
    <mergeCell ref="E250:E258"/>
    <mergeCell ref="A223:A231"/>
    <mergeCell ref="B223:B231"/>
    <mergeCell ref="C223:C231"/>
    <mergeCell ref="D223:D231"/>
    <mergeCell ref="E223:E231"/>
    <mergeCell ref="A232:A240"/>
    <mergeCell ref="B232:B240"/>
    <mergeCell ref="C232:C240"/>
    <mergeCell ref="D232:D240"/>
    <mergeCell ref="E232:E240"/>
    <mergeCell ref="A205:A213"/>
    <mergeCell ref="B205:B213"/>
    <mergeCell ref="C205:C213"/>
    <mergeCell ref="D205:D213"/>
    <mergeCell ref="E205:E213"/>
    <mergeCell ref="A214:A222"/>
    <mergeCell ref="B214:B222"/>
    <mergeCell ref="C214:C222"/>
    <mergeCell ref="D214:D222"/>
    <mergeCell ref="E214:E222"/>
    <mergeCell ref="A196:A204"/>
    <mergeCell ref="A187:A195"/>
    <mergeCell ref="B187:B195"/>
    <mergeCell ref="C187:C195"/>
    <mergeCell ref="D187:D195"/>
    <mergeCell ref="E187:E195"/>
    <mergeCell ref="B196:B204"/>
    <mergeCell ref="C196:C204"/>
    <mergeCell ref="D196:D204"/>
    <mergeCell ref="E196:E204"/>
    <mergeCell ref="C7:C15"/>
    <mergeCell ref="C25:C33"/>
    <mergeCell ref="C34:C42"/>
    <mergeCell ref="C70:C78"/>
    <mergeCell ref="E7:E15"/>
    <mergeCell ref="D7:D15"/>
    <mergeCell ref="D61:D69"/>
    <mergeCell ref="E61:E69"/>
    <mergeCell ref="E52:E60"/>
    <mergeCell ref="D52:D60"/>
    <mergeCell ref="D25:D33"/>
    <mergeCell ref="E25:E33"/>
    <mergeCell ref="E16:E24"/>
    <mergeCell ref="D16:D24"/>
    <mergeCell ref="C16:C24"/>
    <mergeCell ref="B16:B24"/>
    <mergeCell ref="E43:E51"/>
    <mergeCell ref="D43:D51"/>
    <mergeCell ref="E34:E42"/>
    <mergeCell ref="D34:D42"/>
    <mergeCell ref="A178:A185"/>
    <mergeCell ref="C133:C141"/>
    <mergeCell ref="A124:A132"/>
    <mergeCell ref="C178:C185"/>
    <mergeCell ref="B178:B185"/>
    <mergeCell ref="B133:B141"/>
    <mergeCell ref="E178:E186"/>
    <mergeCell ref="D178:D186"/>
    <mergeCell ref="E169:E177"/>
    <mergeCell ref="D169:D177"/>
    <mergeCell ref="E160:E168"/>
    <mergeCell ref="D160:D168"/>
    <mergeCell ref="C97:C105"/>
    <mergeCell ref="A169:A177"/>
    <mergeCell ref="B169:B177"/>
    <mergeCell ref="C169:C177"/>
    <mergeCell ref="A88:A96"/>
    <mergeCell ref="A97:A105"/>
    <mergeCell ref="A106:A114"/>
    <mergeCell ref="A133:A141"/>
    <mergeCell ref="A142:A150"/>
    <mergeCell ref="B142:B150"/>
    <mergeCell ref="C142:C150"/>
    <mergeCell ref="A151:A159"/>
    <mergeCell ref="B151:B159"/>
    <mergeCell ref="C151:C159"/>
    <mergeCell ref="B106:B114"/>
    <mergeCell ref="C106:C114"/>
    <mergeCell ref="B115:B123"/>
    <mergeCell ref="C115:C123"/>
    <mergeCell ref="B124:B132"/>
    <mergeCell ref="C124:C132"/>
    <mergeCell ref="B7:B15"/>
    <mergeCell ref="B25:B33"/>
    <mergeCell ref="B34:B42"/>
    <mergeCell ref="A160:A168"/>
    <mergeCell ref="B160:B168"/>
    <mergeCell ref="C160:C168"/>
    <mergeCell ref="A7:A15"/>
    <mergeCell ref="A16:A24"/>
    <mergeCell ref="A25:A33"/>
    <mergeCell ref="A34:A42"/>
    <mergeCell ref="A43:A51"/>
    <mergeCell ref="A52:A60"/>
    <mergeCell ref="A61:A69"/>
    <mergeCell ref="A70:A78"/>
    <mergeCell ref="A79:A87"/>
    <mergeCell ref="B43:B51"/>
    <mergeCell ref="C43:C51"/>
    <mergeCell ref="B52:B60"/>
    <mergeCell ref="C52:C60"/>
    <mergeCell ref="B79:B87"/>
    <mergeCell ref="B97:B105"/>
    <mergeCell ref="A115:A123"/>
    <mergeCell ref="B61:B69"/>
    <mergeCell ref="C61:C69"/>
    <mergeCell ref="B70:B78"/>
    <mergeCell ref="E88:E96"/>
    <mergeCell ref="D88:D96"/>
    <mergeCell ref="E79:E87"/>
    <mergeCell ref="D79:D87"/>
    <mergeCell ref="E70:E78"/>
    <mergeCell ref="D70:D78"/>
    <mergeCell ref="B88:B96"/>
    <mergeCell ref="C79:C87"/>
    <mergeCell ref="C88:C96"/>
    <mergeCell ref="E106:E114"/>
    <mergeCell ref="D106:D114"/>
    <mergeCell ref="E97:E105"/>
    <mergeCell ref="D97:D105"/>
    <mergeCell ref="E151:E159"/>
    <mergeCell ref="D151:D159"/>
    <mergeCell ref="E142:E150"/>
    <mergeCell ref="D142:D150"/>
    <mergeCell ref="E133:E141"/>
    <mergeCell ref="E124:E132"/>
    <mergeCell ref="E115:E123"/>
    <mergeCell ref="D133:D141"/>
    <mergeCell ref="D125:D132"/>
    <mergeCell ref="D115:D123"/>
  </mergeCells>
  <conditionalFormatting sqref="G7:G8 G10 G12 G14 G16:G17 G19 G21 G23 G25:G26 G28 G30 G32 G34:G35 G37 G39 G41 G43:G44 G46 G48 G50 G52:G53 G55 G57 G59 G61:G62 G64 G66 G68 G70:G71 G73 G75 G77 G79:G80 G82 G84 G86 G88:G89 G91 G93 G95 G97:G98 G100 G102 G104 G106:G107 G109 G111 G113 G115:G116 G118 G120 G122 G124:G125 G127 G129 G131 G133:G134 G136 G138 G140 G142:G143 G145 G147 G149 G151:G152 G154 G156 G158 G160:G161 G163 G165 G167 G169:G170 G172 G174 G176 G178:G179 G181 G183 G185">
    <cfRule type="cellIs" dxfId="328" priority="728" operator="lessThan">
      <formula>0.5</formula>
    </cfRule>
  </conditionalFormatting>
  <conditionalFormatting sqref="G187:G188 G190 G192 G194 G196:G197 G199 G201 G203 G205:G206 G208 G210 G212 G214:G215 G217 G219 G221 G223:G224 G226 G228 G230 G232:G233 G235 G237 G239 G241:G242 G244 G246 G248 G250:G251 G253 G255 G257 G259:G260 G262 G264 G266 G268:G269 G271 G273 G275 G277:G278 G280 G282 G284 G286:G287 G289 G291 G293 G295:G296 G298 G300 G302 G304:G305 G307 G309 G311 G313:G314 G316 G318 G320 G322:G323 G325 G327 G329 G331:G332 G334 G336 G338 G340:G341 G343 G345 G347 G349:G350 G352 G354 G356 G358:G359 G361 G363 G365">
    <cfRule type="cellIs" dxfId="327" priority="245" operator="lessThan">
      <formula>0.5</formula>
    </cfRule>
  </conditionalFormatting>
  <conditionalFormatting sqref="G9:M9">
    <cfRule type="cellIs" dxfId="326" priority="725" operator="lessThan">
      <formula>0</formula>
    </cfRule>
  </conditionalFormatting>
  <conditionalFormatting sqref="G11:M11">
    <cfRule type="cellIs" dxfId="325" priority="722" operator="lessThan">
      <formula>0</formula>
    </cfRule>
  </conditionalFormatting>
  <conditionalFormatting sqref="G13:M13">
    <cfRule type="cellIs" dxfId="324" priority="719" operator="lessThan">
      <formula>0</formula>
    </cfRule>
  </conditionalFormatting>
  <conditionalFormatting sqref="G15:M15">
    <cfRule type="cellIs" dxfId="323" priority="716" operator="lessThan">
      <formula>0</formula>
    </cfRule>
  </conditionalFormatting>
  <conditionalFormatting sqref="G18:M18">
    <cfRule type="cellIs" dxfId="322" priority="713" operator="lessThan">
      <formula>0</formula>
    </cfRule>
  </conditionalFormatting>
  <conditionalFormatting sqref="G20:M20">
    <cfRule type="cellIs" dxfId="321" priority="656" operator="lessThan">
      <formula>0</formula>
    </cfRule>
  </conditionalFormatting>
  <conditionalFormatting sqref="G22:M22">
    <cfRule type="cellIs" dxfId="320" priority="653" operator="lessThan">
      <formula>0</formula>
    </cfRule>
  </conditionalFormatting>
  <conditionalFormatting sqref="G24:M24">
    <cfRule type="cellIs" dxfId="319" priority="650" operator="lessThan">
      <formula>0</formula>
    </cfRule>
  </conditionalFormatting>
  <conditionalFormatting sqref="G27:M27">
    <cfRule type="cellIs" dxfId="318" priority="710" operator="lessThan">
      <formula>0</formula>
    </cfRule>
  </conditionalFormatting>
  <conditionalFormatting sqref="G29:M29">
    <cfRule type="cellIs" dxfId="317" priority="647" operator="lessThan">
      <formula>0</formula>
    </cfRule>
  </conditionalFormatting>
  <conditionalFormatting sqref="G31:M31">
    <cfRule type="cellIs" dxfId="316" priority="644" operator="lessThan">
      <formula>0</formula>
    </cfRule>
  </conditionalFormatting>
  <conditionalFormatting sqref="G33:M33">
    <cfRule type="cellIs" dxfId="315" priority="641" operator="lessThan">
      <formula>0</formula>
    </cfRule>
  </conditionalFormatting>
  <conditionalFormatting sqref="G36:M36">
    <cfRule type="cellIs" dxfId="314" priority="707" operator="lessThan">
      <formula>0</formula>
    </cfRule>
  </conditionalFormatting>
  <conditionalFormatting sqref="G38:M38">
    <cfRule type="cellIs" dxfId="313" priority="638" operator="lessThan">
      <formula>0</formula>
    </cfRule>
  </conditionalFormatting>
  <conditionalFormatting sqref="G40:M40">
    <cfRule type="cellIs" dxfId="312" priority="635" operator="lessThan">
      <formula>0</formula>
    </cfRule>
  </conditionalFormatting>
  <conditionalFormatting sqref="G42:M42">
    <cfRule type="cellIs" dxfId="311" priority="632" operator="lessThan">
      <formula>0</formula>
    </cfRule>
  </conditionalFormatting>
  <conditionalFormatting sqref="G45:M45">
    <cfRule type="cellIs" dxfId="310" priority="704" operator="lessThan">
      <formula>0</formula>
    </cfRule>
  </conditionalFormatting>
  <conditionalFormatting sqref="G47:M47">
    <cfRule type="cellIs" dxfId="309" priority="629" operator="lessThan">
      <formula>0</formula>
    </cfRule>
  </conditionalFormatting>
  <conditionalFormatting sqref="G49:M49">
    <cfRule type="cellIs" dxfId="308" priority="626" operator="lessThan">
      <formula>0</formula>
    </cfRule>
  </conditionalFormatting>
  <conditionalFormatting sqref="G51:M51">
    <cfRule type="cellIs" dxfId="307" priority="623" operator="lessThan">
      <formula>0</formula>
    </cfRule>
  </conditionalFormatting>
  <conditionalFormatting sqref="G54:M54">
    <cfRule type="cellIs" dxfId="306" priority="701" operator="lessThan">
      <formula>0</formula>
    </cfRule>
  </conditionalFormatting>
  <conditionalFormatting sqref="G56:M56">
    <cfRule type="cellIs" dxfId="305" priority="620" operator="lessThan">
      <formula>0</formula>
    </cfRule>
  </conditionalFormatting>
  <conditionalFormatting sqref="G58:M58">
    <cfRule type="cellIs" dxfId="304" priority="617" operator="lessThan">
      <formula>0</formula>
    </cfRule>
  </conditionalFormatting>
  <conditionalFormatting sqref="G60:M60">
    <cfRule type="cellIs" dxfId="303" priority="614" operator="lessThan">
      <formula>0</formula>
    </cfRule>
  </conditionalFormatting>
  <conditionalFormatting sqref="G63:M63">
    <cfRule type="cellIs" dxfId="302" priority="698" operator="lessThan">
      <formula>0</formula>
    </cfRule>
  </conditionalFormatting>
  <conditionalFormatting sqref="G65:M65">
    <cfRule type="cellIs" dxfId="301" priority="611" operator="lessThan">
      <formula>0</formula>
    </cfRule>
  </conditionalFormatting>
  <conditionalFormatting sqref="G67:M67">
    <cfRule type="cellIs" dxfId="300" priority="608" operator="lessThan">
      <formula>0</formula>
    </cfRule>
  </conditionalFormatting>
  <conditionalFormatting sqref="G69:M69">
    <cfRule type="cellIs" dxfId="299" priority="605" operator="lessThan">
      <formula>0</formula>
    </cfRule>
  </conditionalFormatting>
  <conditionalFormatting sqref="G72:M72">
    <cfRule type="cellIs" dxfId="298" priority="695" operator="lessThan">
      <formula>0</formula>
    </cfRule>
  </conditionalFormatting>
  <conditionalFormatting sqref="G74:M74">
    <cfRule type="cellIs" dxfId="297" priority="602" operator="lessThan">
      <formula>0</formula>
    </cfRule>
  </conditionalFormatting>
  <conditionalFormatting sqref="G76:M76">
    <cfRule type="cellIs" dxfId="296" priority="599" operator="lessThan">
      <formula>0</formula>
    </cfRule>
  </conditionalFormatting>
  <conditionalFormatting sqref="G78:M78">
    <cfRule type="cellIs" dxfId="295" priority="596" operator="lessThan">
      <formula>0</formula>
    </cfRule>
  </conditionalFormatting>
  <conditionalFormatting sqref="G81:M81">
    <cfRule type="cellIs" dxfId="294" priority="692" operator="lessThan">
      <formula>0</formula>
    </cfRule>
  </conditionalFormatting>
  <conditionalFormatting sqref="G83:M83">
    <cfRule type="cellIs" dxfId="293" priority="593" operator="lessThan">
      <formula>0</formula>
    </cfRule>
  </conditionalFormatting>
  <conditionalFormatting sqref="G85:M85">
    <cfRule type="cellIs" dxfId="292" priority="590" operator="lessThan">
      <formula>0</formula>
    </cfRule>
  </conditionalFormatting>
  <conditionalFormatting sqref="G87:M87">
    <cfRule type="cellIs" dxfId="291" priority="488" operator="lessThan">
      <formula>0</formula>
    </cfRule>
  </conditionalFormatting>
  <conditionalFormatting sqref="G90:M90">
    <cfRule type="cellIs" dxfId="290" priority="689" operator="lessThan">
      <formula>0</formula>
    </cfRule>
  </conditionalFormatting>
  <conditionalFormatting sqref="G92:M92">
    <cfRule type="cellIs" dxfId="289" priority="587" operator="lessThan">
      <formula>0</formula>
    </cfRule>
  </conditionalFormatting>
  <conditionalFormatting sqref="G94:M94">
    <cfRule type="cellIs" dxfId="288" priority="584" operator="lessThan">
      <formula>0</formula>
    </cfRule>
  </conditionalFormatting>
  <conditionalFormatting sqref="G96:M96">
    <cfRule type="cellIs" dxfId="287" priority="581" operator="lessThan">
      <formula>0</formula>
    </cfRule>
  </conditionalFormatting>
  <conditionalFormatting sqref="G99:M99">
    <cfRule type="cellIs" dxfId="286" priority="686" operator="lessThan">
      <formula>0</formula>
    </cfRule>
  </conditionalFormatting>
  <conditionalFormatting sqref="G101:M101">
    <cfRule type="cellIs" dxfId="285" priority="578" operator="lessThan">
      <formula>0</formula>
    </cfRule>
  </conditionalFormatting>
  <conditionalFormatting sqref="G103:M103">
    <cfRule type="cellIs" dxfId="284" priority="575" operator="lessThan">
      <formula>0</formula>
    </cfRule>
  </conditionalFormatting>
  <conditionalFormatting sqref="G105:M105">
    <cfRule type="cellIs" dxfId="283" priority="572" operator="lessThan">
      <formula>0</formula>
    </cfRule>
  </conditionalFormatting>
  <conditionalFormatting sqref="G108:M108">
    <cfRule type="cellIs" dxfId="282" priority="683" operator="lessThan">
      <formula>0</formula>
    </cfRule>
  </conditionalFormatting>
  <conditionalFormatting sqref="G110:M110">
    <cfRule type="cellIs" dxfId="281" priority="569" operator="lessThan">
      <formula>0</formula>
    </cfRule>
  </conditionalFormatting>
  <conditionalFormatting sqref="G112:M112">
    <cfRule type="cellIs" dxfId="280" priority="566" operator="lessThan">
      <formula>0</formula>
    </cfRule>
  </conditionalFormatting>
  <conditionalFormatting sqref="G114:M114">
    <cfRule type="cellIs" dxfId="279" priority="563" operator="lessThan">
      <formula>0</formula>
    </cfRule>
  </conditionalFormatting>
  <conditionalFormatting sqref="G117:M117">
    <cfRule type="cellIs" dxfId="278" priority="680" operator="lessThan">
      <formula>0</formula>
    </cfRule>
  </conditionalFormatting>
  <conditionalFormatting sqref="G119:M119">
    <cfRule type="cellIs" dxfId="277" priority="560" operator="lessThan">
      <formula>0</formula>
    </cfRule>
  </conditionalFormatting>
  <conditionalFormatting sqref="G121:M121">
    <cfRule type="cellIs" dxfId="276" priority="557" operator="lessThan">
      <formula>0</formula>
    </cfRule>
  </conditionalFormatting>
  <conditionalFormatting sqref="G123:M123">
    <cfRule type="cellIs" dxfId="275" priority="554" operator="lessThan">
      <formula>0</formula>
    </cfRule>
  </conditionalFormatting>
  <conditionalFormatting sqref="G126:M126">
    <cfRule type="cellIs" dxfId="274" priority="677" operator="lessThan">
      <formula>0</formula>
    </cfRule>
  </conditionalFormatting>
  <conditionalFormatting sqref="G128:M128">
    <cfRule type="cellIs" dxfId="273" priority="551" operator="lessThan">
      <formula>0</formula>
    </cfRule>
  </conditionalFormatting>
  <conditionalFormatting sqref="G130:M130">
    <cfRule type="cellIs" dxfId="272" priority="548" operator="lessThan">
      <formula>0</formula>
    </cfRule>
  </conditionalFormatting>
  <conditionalFormatting sqref="G132:M132">
    <cfRule type="cellIs" dxfId="271" priority="545" operator="lessThan">
      <formula>0</formula>
    </cfRule>
  </conditionalFormatting>
  <conditionalFormatting sqref="G135:M135">
    <cfRule type="cellIs" dxfId="270" priority="674" operator="lessThan">
      <formula>0</formula>
    </cfRule>
  </conditionalFormatting>
  <conditionalFormatting sqref="G137:M137">
    <cfRule type="cellIs" dxfId="269" priority="542" operator="lessThan">
      <formula>0</formula>
    </cfRule>
  </conditionalFormatting>
  <conditionalFormatting sqref="G139:M139">
    <cfRule type="cellIs" dxfId="268" priority="539" operator="lessThan">
      <formula>0</formula>
    </cfRule>
  </conditionalFormatting>
  <conditionalFormatting sqref="G141:M141">
    <cfRule type="cellIs" dxfId="267" priority="536" operator="lessThan">
      <formula>0</formula>
    </cfRule>
  </conditionalFormatting>
  <conditionalFormatting sqref="G144:M144">
    <cfRule type="cellIs" dxfId="266" priority="671" operator="lessThan">
      <formula>0</formula>
    </cfRule>
  </conditionalFormatting>
  <conditionalFormatting sqref="G146:M146">
    <cfRule type="cellIs" dxfId="265" priority="533" operator="lessThan">
      <formula>0</formula>
    </cfRule>
  </conditionalFormatting>
  <conditionalFormatting sqref="G148:M148">
    <cfRule type="cellIs" dxfId="264" priority="530" operator="lessThan">
      <formula>0</formula>
    </cfRule>
  </conditionalFormatting>
  <conditionalFormatting sqref="G150:M150">
    <cfRule type="cellIs" dxfId="263" priority="527" operator="lessThan">
      <formula>0</formula>
    </cfRule>
  </conditionalFormatting>
  <conditionalFormatting sqref="G153:M153">
    <cfRule type="cellIs" dxfId="262" priority="668" operator="lessThan">
      <formula>0</formula>
    </cfRule>
  </conditionalFormatting>
  <conditionalFormatting sqref="G155:M155">
    <cfRule type="cellIs" dxfId="261" priority="524" operator="lessThan">
      <formula>0</formula>
    </cfRule>
  </conditionalFormatting>
  <conditionalFormatting sqref="G157:M157">
    <cfRule type="cellIs" dxfId="260" priority="521" operator="lessThan">
      <formula>0</formula>
    </cfRule>
  </conditionalFormatting>
  <conditionalFormatting sqref="G159:M159">
    <cfRule type="cellIs" dxfId="259" priority="518" operator="lessThan">
      <formula>0</formula>
    </cfRule>
  </conditionalFormatting>
  <conditionalFormatting sqref="G162:M162">
    <cfRule type="cellIs" dxfId="258" priority="665" operator="lessThan">
      <formula>0</formula>
    </cfRule>
  </conditionalFormatting>
  <conditionalFormatting sqref="G164:M164">
    <cfRule type="cellIs" dxfId="257" priority="515" operator="lessThan">
      <formula>0</formula>
    </cfRule>
  </conditionalFormatting>
  <conditionalFormatting sqref="G166:M166">
    <cfRule type="cellIs" dxfId="256" priority="512" operator="lessThan">
      <formula>0</formula>
    </cfRule>
  </conditionalFormatting>
  <conditionalFormatting sqref="G168:M168">
    <cfRule type="cellIs" dxfId="255" priority="509" operator="lessThan">
      <formula>0</formula>
    </cfRule>
  </conditionalFormatting>
  <conditionalFormatting sqref="G171:M171">
    <cfRule type="cellIs" dxfId="254" priority="662" operator="lessThan">
      <formula>0</formula>
    </cfRule>
  </conditionalFormatting>
  <conditionalFormatting sqref="G173:M173">
    <cfRule type="cellIs" dxfId="253" priority="506" operator="lessThan">
      <formula>0</formula>
    </cfRule>
  </conditionalFormatting>
  <conditionalFormatting sqref="G175:M175">
    <cfRule type="cellIs" dxfId="252" priority="503" operator="lessThan">
      <formula>0</formula>
    </cfRule>
  </conditionalFormatting>
  <conditionalFormatting sqref="G177:M177">
    <cfRule type="cellIs" dxfId="251" priority="500" operator="lessThan">
      <formula>0</formula>
    </cfRule>
  </conditionalFormatting>
  <conditionalFormatting sqref="G180:M180">
    <cfRule type="cellIs" dxfId="250" priority="659" operator="lessThan">
      <formula>0</formula>
    </cfRule>
  </conditionalFormatting>
  <conditionalFormatting sqref="G182:M182">
    <cfRule type="cellIs" dxfId="249" priority="497" operator="lessThan">
      <formula>0</formula>
    </cfRule>
  </conditionalFormatting>
  <conditionalFormatting sqref="G184:M184">
    <cfRule type="cellIs" dxfId="248" priority="494" operator="lessThan">
      <formula>0</formula>
    </cfRule>
  </conditionalFormatting>
  <conditionalFormatting sqref="G186:M186">
    <cfRule type="cellIs" dxfId="247" priority="5" operator="lessThan">
      <formula>0</formula>
    </cfRule>
  </conditionalFormatting>
  <conditionalFormatting sqref="G189:M189">
    <cfRule type="cellIs" dxfId="246" priority="242" operator="lessThan">
      <formula>0</formula>
    </cfRule>
  </conditionalFormatting>
  <conditionalFormatting sqref="G191:M191">
    <cfRule type="cellIs" dxfId="245" priority="182" operator="lessThan">
      <formula>0</formula>
    </cfRule>
  </conditionalFormatting>
  <conditionalFormatting sqref="G193:M193">
    <cfRule type="cellIs" dxfId="244" priority="179" operator="lessThan">
      <formula>0</formula>
    </cfRule>
  </conditionalFormatting>
  <conditionalFormatting sqref="G195:M195">
    <cfRule type="cellIs" dxfId="243" priority="176" operator="lessThan">
      <formula>0</formula>
    </cfRule>
  </conditionalFormatting>
  <conditionalFormatting sqref="G198:M198">
    <cfRule type="cellIs" dxfId="242" priority="239" operator="lessThan">
      <formula>0</formula>
    </cfRule>
  </conditionalFormatting>
  <conditionalFormatting sqref="G200:M200">
    <cfRule type="cellIs" dxfId="241" priority="173" operator="lessThan">
      <formula>0</formula>
    </cfRule>
  </conditionalFormatting>
  <conditionalFormatting sqref="G202:M202">
    <cfRule type="cellIs" dxfId="240" priority="170" operator="lessThan">
      <formula>0</formula>
    </cfRule>
  </conditionalFormatting>
  <conditionalFormatting sqref="G204:M204">
    <cfRule type="cellIs" dxfId="239" priority="167" operator="lessThan">
      <formula>0</formula>
    </cfRule>
  </conditionalFormatting>
  <conditionalFormatting sqref="G207:M207">
    <cfRule type="cellIs" dxfId="238" priority="236" operator="lessThan">
      <formula>0</formula>
    </cfRule>
  </conditionalFormatting>
  <conditionalFormatting sqref="G209:M209">
    <cfRule type="cellIs" dxfId="237" priority="164" operator="lessThan">
      <formula>0</formula>
    </cfRule>
  </conditionalFormatting>
  <conditionalFormatting sqref="G211:M211">
    <cfRule type="cellIs" dxfId="236" priority="161" operator="lessThan">
      <formula>0</formula>
    </cfRule>
  </conditionalFormatting>
  <conditionalFormatting sqref="G213:M213">
    <cfRule type="cellIs" dxfId="235" priority="158" operator="lessThan">
      <formula>0</formula>
    </cfRule>
  </conditionalFormatting>
  <conditionalFormatting sqref="G216:M216">
    <cfRule type="cellIs" dxfId="234" priority="233" operator="lessThan">
      <formula>0</formula>
    </cfRule>
  </conditionalFormatting>
  <conditionalFormatting sqref="G218:M218">
    <cfRule type="cellIs" dxfId="233" priority="155" operator="lessThan">
      <formula>0</formula>
    </cfRule>
  </conditionalFormatting>
  <conditionalFormatting sqref="G220:M220">
    <cfRule type="cellIs" dxfId="232" priority="152" operator="lessThan">
      <formula>0</formula>
    </cfRule>
  </conditionalFormatting>
  <conditionalFormatting sqref="G222:M222">
    <cfRule type="cellIs" dxfId="231" priority="149" operator="lessThan">
      <formula>0</formula>
    </cfRule>
  </conditionalFormatting>
  <conditionalFormatting sqref="G225:M225">
    <cfRule type="cellIs" dxfId="230" priority="230" operator="lessThan">
      <formula>0</formula>
    </cfRule>
  </conditionalFormatting>
  <conditionalFormatting sqref="G227:M227">
    <cfRule type="cellIs" dxfId="229" priority="146" operator="lessThan">
      <formula>0</formula>
    </cfRule>
  </conditionalFormatting>
  <conditionalFormatting sqref="G229:M229">
    <cfRule type="cellIs" dxfId="228" priority="143" operator="lessThan">
      <formula>0</formula>
    </cfRule>
  </conditionalFormatting>
  <conditionalFormatting sqref="G231:M231">
    <cfRule type="cellIs" dxfId="227" priority="140" operator="lessThan">
      <formula>0</formula>
    </cfRule>
  </conditionalFormatting>
  <conditionalFormatting sqref="G234:M234">
    <cfRule type="cellIs" dxfId="226" priority="227" operator="lessThan">
      <formula>0</formula>
    </cfRule>
  </conditionalFormatting>
  <conditionalFormatting sqref="G236:M236">
    <cfRule type="cellIs" dxfId="225" priority="137" operator="lessThan">
      <formula>0</formula>
    </cfRule>
  </conditionalFormatting>
  <conditionalFormatting sqref="G238:M238">
    <cfRule type="cellIs" dxfId="224" priority="134" operator="lessThan">
      <formula>0</formula>
    </cfRule>
  </conditionalFormatting>
  <conditionalFormatting sqref="G240:M240">
    <cfRule type="cellIs" dxfId="223" priority="131" operator="lessThan">
      <formula>0</formula>
    </cfRule>
  </conditionalFormatting>
  <conditionalFormatting sqref="G243:M243">
    <cfRule type="cellIs" dxfId="222" priority="224" operator="lessThan">
      <formula>0</formula>
    </cfRule>
  </conditionalFormatting>
  <conditionalFormatting sqref="G245:M245">
    <cfRule type="cellIs" dxfId="221" priority="128" operator="lessThan">
      <formula>0</formula>
    </cfRule>
  </conditionalFormatting>
  <conditionalFormatting sqref="G247:M247">
    <cfRule type="cellIs" dxfId="220" priority="125" operator="lessThan">
      <formula>0</formula>
    </cfRule>
  </conditionalFormatting>
  <conditionalFormatting sqref="G249:M249">
    <cfRule type="cellIs" dxfId="219" priority="2" operator="lessThan">
      <formula>0</formula>
    </cfRule>
  </conditionalFormatting>
  <conditionalFormatting sqref="G252:M252">
    <cfRule type="cellIs" dxfId="218" priority="221" operator="lessThan">
      <formula>0</formula>
    </cfRule>
  </conditionalFormatting>
  <conditionalFormatting sqref="G254:M254">
    <cfRule type="cellIs" dxfId="217" priority="122" operator="lessThan">
      <formula>0</formula>
    </cfRule>
  </conditionalFormatting>
  <conditionalFormatting sqref="G256:M256">
    <cfRule type="cellIs" dxfId="216" priority="119" operator="lessThan">
      <formula>0</formula>
    </cfRule>
  </conditionalFormatting>
  <conditionalFormatting sqref="G258:M258">
    <cfRule type="cellIs" dxfId="215" priority="116" operator="lessThan">
      <formula>0</formula>
    </cfRule>
  </conditionalFormatting>
  <conditionalFormatting sqref="G261:M261">
    <cfRule type="cellIs" dxfId="214" priority="218" operator="lessThan">
      <formula>0</formula>
    </cfRule>
  </conditionalFormatting>
  <conditionalFormatting sqref="G263:M263">
    <cfRule type="cellIs" dxfId="213" priority="113" operator="lessThan">
      <formula>0</formula>
    </cfRule>
  </conditionalFormatting>
  <conditionalFormatting sqref="G265:M265">
    <cfRule type="cellIs" dxfId="212" priority="110" operator="lessThan">
      <formula>0</formula>
    </cfRule>
  </conditionalFormatting>
  <conditionalFormatting sqref="G267:M267">
    <cfRule type="cellIs" dxfId="211" priority="107" operator="lessThan">
      <formula>0</formula>
    </cfRule>
  </conditionalFormatting>
  <conditionalFormatting sqref="G270:M270">
    <cfRule type="cellIs" dxfId="210" priority="215" operator="lessThan">
      <formula>0</formula>
    </cfRule>
  </conditionalFormatting>
  <conditionalFormatting sqref="G272:M272">
    <cfRule type="cellIs" dxfId="209" priority="104" operator="lessThan">
      <formula>0</formula>
    </cfRule>
  </conditionalFormatting>
  <conditionalFormatting sqref="G274:M274">
    <cfRule type="cellIs" dxfId="208" priority="101" operator="lessThan">
      <formula>0</formula>
    </cfRule>
  </conditionalFormatting>
  <conditionalFormatting sqref="G276:M276">
    <cfRule type="cellIs" dxfId="207" priority="98" operator="lessThan">
      <formula>0</formula>
    </cfRule>
  </conditionalFormatting>
  <conditionalFormatting sqref="G279:M279">
    <cfRule type="cellIs" dxfId="206" priority="212" operator="lessThan">
      <formula>0</formula>
    </cfRule>
  </conditionalFormatting>
  <conditionalFormatting sqref="G281:M281">
    <cfRule type="cellIs" dxfId="205" priority="95" operator="lessThan">
      <formula>0</formula>
    </cfRule>
  </conditionalFormatting>
  <conditionalFormatting sqref="G283:M283">
    <cfRule type="cellIs" dxfId="204" priority="92" operator="lessThan">
      <formula>0</formula>
    </cfRule>
  </conditionalFormatting>
  <conditionalFormatting sqref="G285:M285">
    <cfRule type="cellIs" dxfId="203" priority="89" operator="lessThan">
      <formula>0</formula>
    </cfRule>
  </conditionalFormatting>
  <conditionalFormatting sqref="G288:M288">
    <cfRule type="cellIs" dxfId="202" priority="209" operator="lessThan">
      <formula>0</formula>
    </cfRule>
  </conditionalFormatting>
  <conditionalFormatting sqref="G290:M290">
    <cfRule type="cellIs" dxfId="201" priority="86" operator="lessThan">
      <formula>0</formula>
    </cfRule>
  </conditionalFormatting>
  <conditionalFormatting sqref="G292:M292">
    <cfRule type="cellIs" dxfId="200" priority="83" operator="lessThan">
      <formula>0</formula>
    </cfRule>
  </conditionalFormatting>
  <conditionalFormatting sqref="G294:M294">
    <cfRule type="cellIs" dxfId="199" priority="80" operator="lessThan">
      <formula>0</formula>
    </cfRule>
  </conditionalFormatting>
  <conditionalFormatting sqref="G297:M297">
    <cfRule type="cellIs" dxfId="198" priority="206" operator="lessThan">
      <formula>0</formula>
    </cfRule>
  </conditionalFormatting>
  <conditionalFormatting sqref="G299:M299">
    <cfRule type="cellIs" dxfId="197" priority="77" operator="lessThan">
      <formula>0</formula>
    </cfRule>
  </conditionalFormatting>
  <conditionalFormatting sqref="G301:M301">
    <cfRule type="cellIs" dxfId="196" priority="74" operator="lessThan">
      <formula>0</formula>
    </cfRule>
  </conditionalFormatting>
  <conditionalFormatting sqref="G303:M303">
    <cfRule type="cellIs" dxfId="195" priority="71" operator="lessThan">
      <formula>0</formula>
    </cfRule>
  </conditionalFormatting>
  <conditionalFormatting sqref="G306:M306">
    <cfRule type="cellIs" dxfId="194" priority="203" operator="lessThan">
      <formula>0</formula>
    </cfRule>
  </conditionalFormatting>
  <conditionalFormatting sqref="G308:M308">
    <cfRule type="cellIs" dxfId="193" priority="68" operator="lessThan">
      <formula>0</formula>
    </cfRule>
  </conditionalFormatting>
  <conditionalFormatting sqref="G310:M310">
    <cfRule type="cellIs" dxfId="192" priority="65" operator="lessThan">
      <formula>0</formula>
    </cfRule>
  </conditionalFormatting>
  <conditionalFormatting sqref="G312:M312">
    <cfRule type="cellIs" dxfId="191" priority="62" operator="lessThan">
      <formula>0</formula>
    </cfRule>
  </conditionalFormatting>
  <conditionalFormatting sqref="G315:M315">
    <cfRule type="cellIs" dxfId="190" priority="185" operator="lessThan">
      <formula>0</formula>
    </cfRule>
  </conditionalFormatting>
  <conditionalFormatting sqref="G317:M317">
    <cfRule type="cellIs" dxfId="189" priority="59" operator="lessThan">
      <formula>0</formula>
    </cfRule>
  </conditionalFormatting>
  <conditionalFormatting sqref="G319:M319">
    <cfRule type="cellIs" dxfId="188" priority="56" operator="lessThan">
      <formula>0</formula>
    </cfRule>
  </conditionalFormatting>
  <conditionalFormatting sqref="G321:M321">
    <cfRule type="cellIs" dxfId="187" priority="53" operator="lessThan">
      <formula>0</formula>
    </cfRule>
  </conditionalFormatting>
  <conditionalFormatting sqref="G324:M324">
    <cfRule type="cellIs" dxfId="186" priority="200" operator="lessThan">
      <formula>0</formula>
    </cfRule>
  </conditionalFormatting>
  <conditionalFormatting sqref="G326:M326">
    <cfRule type="cellIs" dxfId="185" priority="50" operator="lessThan">
      <formula>0</formula>
    </cfRule>
  </conditionalFormatting>
  <conditionalFormatting sqref="G328:M328">
    <cfRule type="cellIs" dxfId="184" priority="47" operator="lessThan">
      <formula>0</formula>
    </cfRule>
  </conditionalFormatting>
  <conditionalFormatting sqref="G330:M330">
    <cfRule type="cellIs" dxfId="183" priority="44" operator="lessThan">
      <formula>0</formula>
    </cfRule>
  </conditionalFormatting>
  <conditionalFormatting sqref="G333:M333">
    <cfRule type="cellIs" dxfId="182" priority="197" operator="lessThan">
      <formula>0</formula>
    </cfRule>
  </conditionalFormatting>
  <conditionalFormatting sqref="G335:M335">
    <cfRule type="cellIs" dxfId="181" priority="41" operator="lessThan">
      <formula>0</formula>
    </cfRule>
  </conditionalFormatting>
  <conditionalFormatting sqref="G337:M337">
    <cfRule type="cellIs" dxfId="180" priority="38" operator="lessThan">
      <formula>0</formula>
    </cfRule>
  </conditionalFormatting>
  <conditionalFormatting sqref="G339:M339">
    <cfRule type="cellIs" dxfId="179" priority="35" operator="lessThan">
      <formula>0</formula>
    </cfRule>
  </conditionalFormatting>
  <conditionalFormatting sqref="G342:M342">
    <cfRule type="cellIs" dxfId="178" priority="194" operator="lessThan">
      <formula>0</formula>
    </cfRule>
  </conditionalFormatting>
  <conditionalFormatting sqref="G344:M344">
    <cfRule type="cellIs" dxfId="177" priority="32" operator="lessThan">
      <formula>0</formula>
    </cfRule>
  </conditionalFormatting>
  <conditionalFormatting sqref="G346:M346">
    <cfRule type="cellIs" dxfId="176" priority="29" operator="lessThan">
      <formula>0</formula>
    </cfRule>
  </conditionalFormatting>
  <conditionalFormatting sqref="G348:M348">
    <cfRule type="cellIs" dxfId="175" priority="26" operator="lessThan">
      <formula>0</formula>
    </cfRule>
  </conditionalFormatting>
  <conditionalFormatting sqref="G351:M351">
    <cfRule type="cellIs" dxfId="174" priority="191" operator="lessThan">
      <formula>0</formula>
    </cfRule>
  </conditionalFormatting>
  <conditionalFormatting sqref="G353:M353">
    <cfRule type="cellIs" dxfId="173" priority="23" operator="lessThan">
      <formula>0</formula>
    </cfRule>
  </conditionalFormatting>
  <conditionalFormatting sqref="G355:M355">
    <cfRule type="cellIs" dxfId="172" priority="20" operator="lessThan">
      <formula>0</formula>
    </cfRule>
  </conditionalFormatting>
  <conditionalFormatting sqref="G357:M357">
    <cfRule type="cellIs" dxfId="171" priority="17" operator="lessThan">
      <formula>0</formula>
    </cfRule>
  </conditionalFormatting>
  <conditionalFormatting sqref="G360:M360">
    <cfRule type="cellIs" dxfId="170" priority="188" operator="lessThan">
      <formula>0</formula>
    </cfRule>
  </conditionalFormatting>
  <conditionalFormatting sqref="G362:M362">
    <cfRule type="cellIs" dxfId="169" priority="14" operator="lessThan">
      <formula>0</formula>
    </cfRule>
  </conditionalFormatting>
  <conditionalFormatting sqref="G364:M364">
    <cfRule type="cellIs" dxfId="168" priority="11" operator="lessThan">
      <formula>0</formula>
    </cfRule>
  </conditionalFormatting>
  <conditionalFormatting sqref="G366:M366">
    <cfRule type="cellIs" dxfId="167" priority="8" operator="lessThan">
      <formula>0</formula>
    </cfRule>
  </conditionalFormatting>
  <conditionalFormatting sqref="H7:I8 H10:I10 H12:I12 H14:I14 H16:I17 H19:I19 H21:I21 H23:I23 H25:I26 H28:I28 H30:I30 H32:I32 H34:I35 H37:I37 H39:I39 H41:I41 H43:I44 H46:I46 H48:I48 H50:I50 H52:I53 H55:I55 H57:I57 H59:I59 H61:I62 H64:I64 H66:I66 H68:I68 H70:I71 H73:I73 H75:I75 H77:I77 H79:I80 H82:I82 H84:I84 H86:I86 H88:I89 H91:I91 H93:I93 H95:I95 H97:I98 H100:I100 H102:I102 H104:I104 H106:I107 H109:I109 H111:I111 H113:I113 H115:I116 H118:I118 H120:I120 H122:I122 H124:I125 H127:I127 H129:I129 H131:I131 H133:I134 H136:I136 H138:I138 H140:I140 H142:I143 H145:I145 H147:I147 H149:I149 H151:I152 H154:I154 H156:I156 H158:I158 H160:I161 H163:I163 H165:I165 H167:I167 H169:I170 H172:I172 H174:I174 H176:I176 H178:I179 H181:I181 H183:I183 H185:I185">
    <cfRule type="cellIs" dxfId="166" priority="730" operator="lessThan">
      <formula>1</formula>
    </cfRule>
  </conditionalFormatting>
  <conditionalFormatting sqref="H187:I188 H190:I190 H192:I192 H194:I194 H196:I197 H199:I199 H201:I201 H203:I203 H205:I206 H208:I208 H210:I210 H212:I212 H214:I215 H217:I217 H219:I219 H221:I221 H223:I224 H226:I226 H228:I228 H230:I230 H232:I233 H235:I235 H237:I237 H239:I239 H241:I242 H244:I244 H246:I246 H248:I248 H250:I251 H253:I253 H255:I255 H257:I257 H259:I260 H262:I262 H264:I264 H266:I266 H268:I269 H271:I271 H273:I273 H275:I275 H277:I278 H280:I280 H282:I282 H284:I284 H286:I287 H289:I289 H291:I291 H293:I293 H295:I296 H298:I298 H300:I300 H302:I302 H304:I305 H307:I307 H309:I309 H311:I311 H313:I314 H316:I316 H318:I318 H320:I320 H322:I323 H325:I325 H327:I327 H329:I329 H331:I332 H334:I334 H336:I336 H338:I338 H340:I341 H343:I343 H345:I345 H347:I347 H349:I350 H352:I352 H354:I354 H356:I356 H358:I359 H361:I361 H363:I363 H365:I365">
    <cfRule type="cellIs" dxfId="165" priority="247" operator="lessThan">
      <formula>1</formula>
    </cfRule>
  </conditionalFormatting>
  <conditionalFormatting sqref="J7:M8">
    <cfRule type="cellIs" dxfId="164" priority="486" operator="lessThan">
      <formula>0</formula>
    </cfRule>
  </conditionalFormatting>
  <conditionalFormatting sqref="J10:M10 J12:M12 J14:M14 J16:M17 J19:M19 J21:M21 J23:M23 J25:M26 J28:M28 J30:M30 J32:M32 J34:M35 J37:M37 J39:M39 J41:M41 J43:M44 J46:M46 J48:M48 J50:M50 J52:M53 J55:M55 J57:M57 J59:M59 J61:M62 J64:M64 J66:M66 J68:M68 J70:M71 J73:M73 J75:M75 J77:M77 J79:M80 J82:M82 J84:M84 J86:M86 J88:M89 J91:M91 J93:M93 J95:M95 J97:M98 J100:M100 J102:M102 J104:M104 J106:M107 J109:M109 J111:M111 J113:M113 J115:M116 J118:M118 J120:M120 J122:M122 J124:M125 J127:M127 J129:M129 J131:M131 J133:M134 J136:M136 J138:M138 J140:M140 J142:M143 J145:M145 J147:M147 J149:M149 J151:M152 J154:M154 J156:M156 J158:M158 J160:M161 J163:M163 J165:M165 J167:M167 J169:M170 J172:M172 J174:M174 J176:M176 J178:M179 J181:M181 J183:M183 J185:M185">
    <cfRule type="cellIs" dxfId="163" priority="729" operator="lessThan">
      <formula>0</formula>
    </cfRule>
  </conditionalFormatting>
  <conditionalFormatting sqref="J187:M188 J190:M190 J192:M192 J194:M194 J196:M197 J199:M199 J201:M201 J203:M203 J205:M206 J208:M208 J210:M210 J212:M212 J214:M215 J217:M217 J219:M219 J221:M221 J223:M224 J226:M226 J228:M228 J230:M230 J232:M233 J235:M235 J237:M237 J239:M239 J241:M242 J244:M244 J246:M246 J248:M248 J250:M251 J253:M253 J255:M255 J257:M257 J259:M260 J262:M262 J264:M264 J266:M266 J268:M269 J271:M271 J273:M273 J275:M275 J277:M278 J280:M280 J282:M282 J284:M284 J286:M287 J289:M289 J291:M291 J293:M293 J295:M296 J298:M298 J300:M300 J302:M302 J304:M305 J307:M307 J309:M309 J311:M311 J313:M314 J316:M316 J318:M318 J320:M320 J322:M323 J325:M325 J327:M327 J329:M329 J331:M332 J334:M334 J336:M336 J338:M338 J340:M341 J343:M343 J345:M345 J347:M347 J349:M350 J352:M352 J354:M354 J356:M356 J358:M359 J361:M361 J363:M363 J365:M365">
    <cfRule type="cellIs" dxfId="162" priority="246" operator="lessThan">
      <formula>0</formula>
    </cfRule>
  </conditionalFormatting>
  <conditionalFormatting sqref="N7:N8 N10 N12 N14 N16:N17 N19 N21 N23 N25:N26 N28 N30 N32 N34:N35 N37 N39 N41 N43:N44 N46 N48 N50 N52:N53 N55 N57 N59 N61:N62 N64 N66 N68 N70:N71 N73 N75 N77 N79:N80 N82 N84 N86 N88:N89 N91 N93 N95 N97:N98 N100 N102 N104 N106:N107 N109 N111 N113 N115:N116 N118 N120 N122 N124:N125 N127 N129 N131 N133:N134 N136 N138 N140 N142:N143 N145 N147 N149 N151:N152 N154 N156 N158 N160:N161 N163 N165 N167 N169:N170 N172 N174 N176 N178:N179 N181 N183 N185">
    <cfRule type="cellIs" dxfId="161" priority="727" operator="greaterThan">
      <formula>0.09</formula>
    </cfRule>
  </conditionalFormatting>
  <conditionalFormatting sqref="N9">
    <cfRule type="cellIs" dxfId="160" priority="724" operator="greaterThan">
      <formula>0</formula>
    </cfRule>
  </conditionalFormatting>
  <conditionalFormatting sqref="N11">
    <cfRule type="cellIs" dxfId="159" priority="721" operator="greaterThan">
      <formula>0</formula>
    </cfRule>
  </conditionalFormatting>
  <conditionalFormatting sqref="N13">
    <cfRule type="cellIs" dxfId="158" priority="718" operator="greaterThan">
      <formula>0</formula>
    </cfRule>
  </conditionalFormatting>
  <conditionalFormatting sqref="N15">
    <cfRule type="cellIs" dxfId="157" priority="715" operator="greaterThan">
      <formula>0</formula>
    </cfRule>
  </conditionalFormatting>
  <conditionalFormatting sqref="N18">
    <cfRule type="cellIs" dxfId="156" priority="712" operator="greaterThan">
      <formula>0</formula>
    </cfRule>
  </conditionalFormatting>
  <conditionalFormatting sqref="N20">
    <cfRule type="cellIs" dxfId="155" priority="655" operator="greaterThan">
      <formula>0</formula>
    </cfRule>
  </conditionalFormatting>
  <conditionalFormatting sqref="N22">
    <cfRule type="cellIs" dxfId="154" priority="652" operator="greaterThan">
      <formula>0</formula>
    </cfRule>
  </conditionalFormatting>
  <conditionalFormatting sqref="N24">
    <cfRule type="cellIs" dxfId="153" priority="649" operator="greaterThan">
      <formula>0</formula>
    </cfRule>
  </conditionalFormatting>
  <conditionalFormatting sqref="N27">
    <cfRule type="cellIs" dxfId="152" priority="709" operator="greaterThan">
      <formula>0</formula>
    </cfRule>
  </conditionalFormatting>
  <conditionalFormatting sqref="N29">
    <cfRule type="cellIs" dxfId="151" priority="646" operator="greaterThan">
      <formula>0</formula>
    </cfRule>
  </conditionalFormatting>
  <conditionalFormatting sqref="N31">
    <cfRule type="cellIs" dxfId="150" priority="643" operator="greaterThan">
      <formula>0</formula>
    </cfRule>
  </conditionalFormatting>
  <conditionalFormatting sqref="N33">
    <cfRule type="cellIs" dxfId="149" priority="640" operator="greaterThan">
      <formula>0</formula>
    </cfRule>
  </conditionalFormatting>
  <conditionalFormatting sqref="N36">
    <cfRule type="cellIs" dxfId="148" priority="706" operator="greaterThan">
      <formula>0</formula>
    </cfRule>
  </conditionalFormatting>
  <conditionalFormatting sqref="N38">
    <cfRule type="cellIs" dxfId="147" priority="637" operator="greaterThan">
      <formula>0</formula>
    </cfRule>
  </conditionalFormatting>
  <conditionalFormatting sqref="N40">
    <cfRule type="cellIs" dxfId="146" priority="634" operator="greaterThan">
      <formula>0</formula>
    </cfRule>
  </conditionalFormatting>
  <conditionalFormatting sqref="N42">
    <cfRule type="cellIs" dxfId="145" priority="631" operator="greaterThan">
      <formula>0</formula>
    </cfRule>
  </conditionalFormatting>
  <conditionalFormatting sqref="N45">
    <cfRule type="cellIs" dxfId="144" priority="703" operator="greaterThan">
      <formula>0</formula>
    </cfRule>
  </conditionalFormatting>
  <conditionalFormatting sqref="N47">
    <cfRule type="cellIs" dxfId="143" priority="628" operator="greaterThan">
      <formula>0</formula>
    </cfRule>
  </conditionalFormatting>
  <conditionalFormatting sqref="N49">
    <cfRule type="cellIs" dxfId="142" priority="625" operator="greaterThan">
      <formula>0</formula>
    </cfRule>
  </conditionalFormatting>
  <conditionalFormatting sqref="N51">
    <cfRule type="cellIs" dxfId="141" priority="622" operator="greaterThan">
      <formula>0</formula>
    </cfRule>
  </conditionalFormatting>
  <conditionalFormatting sqref="N54">
    <cfRule type="cellIs" dxfId="140" priority="700" operator="greaterThan">
      <formula>0</formula>
    </cfRule>
  </conditionalFormatting>
  <conditionalFormatting sqref="N56">
    <cfRule type="cellIs" dxfId="139" priority="619" operator="greaterThan">
      <formula>0</formula>
    </cfRule>
  </conditionalFormatting>
  <conditionalFormatting sqref="N58">
    <cfRule type="cellIs" dxfId="138" priority="616" operator="greaterThan">
      <formula>0</formula>
    </cfRule>
  </conditionalFormatting>
  <conditionalFormatting sqref="N60">
    <cfRule type="cellIs" dxfId="137" priority="613" operator="greaterThan">
      <formula>0</formula>
    </cfRule>
  </conditionalFormatting>
  <conditionalFormatting sqref="N63">
    <cfRule type="cellIs" dxfId="136" priority="697" operator="greaterThan">
      <formula>0</formula>
    </cfRule>
  </conditionalFormatting>
  <conditionalFormatting sqref="N65">
    <cfRule type="cellIs" dxfId="135" priority="610" operator="greaterThan">
      <formula>0</formula>
    </cfRule>
  </conditionalFormatting>
  <conditionalFormatting sqref="N67">
    <cfRule type="cellIs" dxfId="134" priority="607" operator="greaterThan">
      <formula>0</formula>
    </cfRule>
  </conditionalFormatting>
  <conditionalFormatting sqref="N69">
    <cfRule type="cellIs" dxfId="133" priority="604" operator="greaterThan">
      <formula>0</formula>
    </cfRule>
  </conditionalFormatting>
  <conditionalFormatting sqref="N72">
    <cfRule type="cellIs" dxfId="132" priority="694" operator="greaterThan">
      <formula>0</formula>
    </cfRule>
  </conditionalFormatting>
  <conditionalFormatting sqref="N74">
    <cfRule type="cellIs" dxfId="131" priority="601" operator="greaterThan">
      <formula>0</formula>
    </cfRule>
  </conditionalFormatting>
  <conditionalFormatting sqref="N76">
    <cfRule type="cellIs" dxfId="130" priority="598" operator="greaterThan">
      <formula>0</formula>
    </cfRule>
  </conditionalFormatting>
  <conditionalFormatting sqref="N78">
    <cfRule type="cellIs" dxfId="129" priority="595" operator="greaterThan">
      <formula>0</formula>
    </cfRule>
  </conditionalFormatting>
  <conditionalFormatting sqref="N81">
    <cfRule type="cellIs" dxfId="128" priority="691" operator="greaterThan">
      <formula>0</formula>
    </cfRule>
  </conditionalFormatting>
  <conditionalFormatting sqref="N83">
    <cfRule type="cellIs" dxfId="127" priority="592" operator="greaterThan">
      <formula>0</formula>
    </cfRule>
  </conditionalFormatting>
  <conditionalFormatting sqref="N85">
    <cfRule type="cellIs" dxfId="126" priority="589" operator="greaterThan">
      <formula>0</formula>
    </cfRule>
  </conditionalFormatting>
  <conditionalFormatting sqref="N87">
    <cfRule type="cellIs" dxfId="125" priority="487" operator="greaterThan">
      <formula>0</formula>
    </cfRule>
  </conditionalFormatting>
  <conditionalFormatting sqref="N90">
    <cfRule type="cellIs" dxfId="124" priority="688" operator="greaterThan">
      <formula>0</formula>
    </cfRule>
  </conditionalFormatting>
  <conditionalFormatting sqref="N92">
    <cfRule type="cellIs" dxfId="123" priority="586" operator="greaterThan">
      <formula>0</formula>
    </cfRule>
  </conditionalFormatting>
  <conditionalFormatting sqref="N94">
    <cfRule type="cellIs" dxfId="122" priority="583" operator="greaterThan">
      <formula>0</formula>
    </cfRule>
  </conditionalFormatting>
  <conditionalFormatting sqref="N96">
    <cfRule type="cellIs" dxfId="121" priority="580" operator="greaterThan">
      <formula>0</formula>
    </cfRule>
  </conditionalFormatting>
  <conditionalFormatting sqref="N99">
    <cfRule type="cellIs" dxfId="120" priority="685" operator="greaterThan">
      <formula>0</formula>
    </cfRule>
  </conditionalFormatting>
  <conditionalFormatting sqref="N101">
    <cfRule type="cellIs" dxfId="119" priority="577" operator="greaterThan">
      <formula>0</formula>
    </cfRule>
  </conditionalFormatting>
  <conditionalFormatting sqref="N103">
    <cfRule type="cellIs" dxfId="118" priority="574" operator="greaterThan">
      <formula>0</formula>
    </cfRule>
  </conditionalFormatting>
  <conditionalFormatting sqref="N105">
    <cfRule type="cellIs" dxfId="117" priority="571" operator="greaterThan">
      <formula>0</formula>
    </cfRule>
  </conditionalFormatting>
  <conditionalFormatting sqref="N108">
    <cfRule type="cellIs" dxfId="116" priority="682" operator="greaterThan">
      <formula>0</formula>
    </cfRule>
  </conditionalFormatting>
  <conditionalFormatting sqref="N110">
    <cfRule type="cellIs" dxfId="115" priority="568" operator="greaterThan">
      <formula>0</formula>
    </cfRule>
  </conditionalFormatting>
  <conditionalFormatting sqref="N112">
    <cfRule type="cellIs" dxfId="114" priority="565" operator="greaterThan">
      <formula>0</formula>
    </cfRule>
  </conditionalFormatting>
  <conditionalFormatting sqref="N114">
    <cfRule type="cellIs" dxfId="113" priority="562" operator="greaterThan">
      <formula>0</formula>
    </cfRule>
  </conditionalFormatting>
  <conditionalFormatting sqref="N117">
    <cfRule type="cellIs" dxfId="112" priority="679" operator="greaterThan">
      <formula>0</formula>
    </cfRule>
  </conditionalFormatting>
  <conditionalFormatting sqref="N119">
    <cfRule type="cellIs" dxfId="111" priority="559" operator="greaterThan">
      <formula>0</formula>
    </cfRule>
  </conditionalFormatting>
  <conditionalFormatting sqref="N121">
    <cfRule type="cellIs" dxfId="110" priority="556" operator="greaterThan">
      <formula>0</formula>
    </cfRule>
  </conditionalFormatting>
  <conditionalFormatting sqref="N123">
    <cfRule type="cellIs" dxfId="109" priority="553" operator="greaterThan">
      <formula>0</formula>
    </cfRule>
  </conditionalFormatting>
  <conditionalFormatting sqref="N126">
    <cfRule type="cellIs" dxfId="108" priority="676" operator="greaterThan">
      <formula>0</formula>
    </cfRule>
  </conditionalFormatting>
  <conditionalFormatting sqref="N128">
    <cfRule type="cellIs" dxfId="107" priority="550" operator="greaterThan">
      <formula>0</formula>
    </cfRule>
  </conditionalFormatting>
  <conditionalFormatting sqref="N130">
    <cfRule type="cellIs" dxfId="106" priority="547" operator="greaterThan">
      <formula>0</formula>
    </cfRule>
  </conditionalFormatting>
  <conditionalFormatting sqref="N132">
    <cfRule type="cellIs" dxfId="105" priority="544" operator="greaterThan">
      <formula>0</formula>
    </cfRule>
  </conditionalFormatting>
  <conditionalFormatting sqref="N135">
    <cfRule type="cellIs" dxfId="104" priority="673" operator="greaterThan">
      <formula>0</formula>
    </cfRule>
  </conditionalFormatting>
  <conditionalFormatting sqref="N137">
    <cfRule type="cellIs" dxfId="103" priority="541" operator="greaterThan">
      <formula>0</formula>
    </cfRule>
  </conditionalFormatting>
  <conditionalFormatting sqref="N139">
    <cfRule type="cellIs" dxfId="102" priority="538" operator="greaterThan">
      <formula>0</formula>
    </cfRule>
  </conditionalFormatting>
  <conditionalFormatting sqref="N141">
    <cfRule type="cellIs" dxfId="101" priority="535" operator="greaterThan">
      <formula>0</formula>
    </cfRule>
  </conditionalFormatting>
  <conditionalFormatting sqref="N144">
    <cfRule type="cellIs" dxfId="100" priority="670" operator="greaterThan">
      <formula>0</formula>
    </cfRule>
  </conditionalFormatting>
  <conditionalFormatting sqref="N146">
    <cfRule type="cellIs" dxfId="99" priority="532" operator="greaterThan">
      <formula>0</formula>
    </cfRule>
  </conditionalFormatting>
  <conditionalFormatting sqref="N148">
    <cfRule type="cellIs" dxfId="98" priority="529" operator="greaterThan">
      <formula>0</formula>
    </cfRule>
  </conditionalFormatting>
  <conditionalFormatting sqref="N150">
    <cfRule type="cellIs" dxfId="97" priority="526" operator="greaterThan">
      <formula>0</formula>
    </cfRule>
  </conditionalFormatting>
  <conditionalFormatting sqref="N153">
    <cfRule type="cellIs" dxfId="96" priority="667" operator="greaterThan">
      <formula>0</formula>
    </cfRule>
  </conditionalFormatting>
  <conditionalFormatting sqref="N155">
    <cfRule type="cellIs" dxfId="95" priority="523" operator="greaterThan">
      <formula>0</formula>
    </cfRule>
  </conditionalFormatting>
  <conditionalFormatting sqref="N157">
    <cfRule type="cellIs" dxfId="94" priority="520" operator="greaterThan">
      <formula>0</formula>
    </cfRule>
  </conditionalFormatting>
  <conditionalFormatting sqref="N159">
    <cfRule type="cellIs" dxfId="93" priority="517" operator="greaterThan">
      <formula>0</formula>
    </cfRule>
  </conditionalFormatting>
  <conditionalFormatting sqref="N162">
    <cfRule type="cellIs" dxfId="92" priority="664" operator="greaterThan">
      <formula>0</formula>
    </cfRule>
  </conditionalFormatting>
  <conditionalFormatting sqref="N164">
    <cfRule type="cellIs" dxfId="91" priority="514" operator="greaterThan">
      <formula>0</formula>
    </cfRule>
  </conditionalFormatting>
  <conditionalFormatting sqref="N166">
    <cfRule type="cellIs" dxfId="90" priority="511" operator="greaterThan">
      <formula>0</formula>
    </cfRule>
  </conditionalFormatting>
  <conditionalFormatting sqref="N168">
    <cfRule type="cellIs" dxfId="89" priority="508" operator="greaterThan">
      <formula>0</formula>
    </cfRule>
  </conditionalFormatting>
  <conditionalFormatting sqref="N171">
    <cfRule type="cellIs" dxfId="88" priority="661" operator="greaterThan">
      <formula>0</formula>
    </cfRule>
  </conditionalFormatting>
  <conditionalFormatting sqref="N173">
    <cfRule type="cellIs" dxfId="87" priority="505" operator="greaterThan">
      <formula>0</formula>
    </cfRule>
  </conditionalFormatting>
  <conditionalFormatting sqref="N175">
    <cfRule type="cellIs" dxfId="86" priority="502" operator="greaterThan">
      <formula>0</formula>
    </cfRule>
  </conditionalFormatting>
  <conditionalFormatting sqref="N177">
    <cfRule type="cellIs" dxfId="85" priority="499" operator="greaterThan">
      <formula>0</formula>
    </cfRule>
  </conditionalFormatting>
  <conditionalFormatting sqref="N180">
    <cfRule type="cellIs" dxfId="84" priority="658" operator="greaterThan">
      <formula>0</formula>
    </cfRule>
  </conditionalFormatting>
  <conditionalFormatting sqref="N182">
    <cfRule type="cellIs" dxfId="83" priority="496" operator="greaterThan">
      <formula>0</formula>
    </cfRule>
  </conditionalFormatting>
  <conditionalFormatting sqref="N184">
    <cfRule type="cellIs" dxfId="82" priority="493" operator="greaterThan">
      <formula>0</formula>
    </cfRule>
  </conditionalFormatting>
  <conditionalFormatting sqref="N186">
    <cfRule type="cellIs" dxfId="81" priority="4" operator="greaterThan">
      <formula>0</formula>
    </cfRule>
  </conditionalFormatting>
  <conditionalFormatting sqref="N187:N188 N190 N192 N194 N196:N197 N199 N201 N203 N205:N206 N208 N210 N212 N214:N215 N217 N219 N221 N223:N224 N226 N228 N230 N232:N233 N235 N237 N239 N241:N242 N244 N246 N248 N250:N251 N253 N255 N257 N259:N260 N262 N264 N266 N268:N269 N271 N273 N275 N277:N278 N280 N282 N284 N286:N287 N289 N291 N293 N295:N296 N298 N300 N302 N304:N305 N307 N309 N311 N313:N314 N316 N318 N320 N322:N323 N325 N327 N329 N331:N332 N334 N336 N338 N340:N341 N343 N345 N347 N349:N350 N352 N354 N356 N358:N359 N361 N363 N365">
    <cfRule type="cellIs" dxfId="80" priority="244" operator="greaterThan">
      <formula>0.09</formula>
    </cfRule>
  </conditionalFormatting>
  <conditionalFormatting sqref="N189">
    <cfRule type="cellIs" dxfId="79" priority="241" operator="greaterThan">
      <formula>0</formula>
    </cfRule>
  </conditionalFormatting>
  <conditionalFormatting sqref="N191">
    <cfRule type="cellIs" dxfId="78" priority="181" operator="greaterThan">
      <formula>0</formula>
    </cfRule>
  </conditionalFormatting>
  <conditionalFormatting sqref="N193">
    <cfRule type="cellIs" dxfId="77" priority="178" operator="greaterThan">
      <formula>0</formula>
    </cfRule>
  </conditionalFormatting>
  <conditionalFormatting sqref="N195">
    <cfRule type="cellIs" dxfId="76" priority="175" operator="greaterThan">
      <formula>0</formula>
    </cfRule>
  </conditionalFormatting>
  <conditionalFormatting sqref="N198">
    <cfRule type="cellIs" dxfId="75" priority="238" operator="greaterThan">
      <formula>0</formula>
    </cfRule>
  </conditionalFormatting>
  <conditionalFormatting sqref="N200">
    <cfRule type="cellIs" dxfId="74" priority="172" operator="greaterThan">
      <formula>0</formula>
    </cfRule>
  </conditionalFormatting>
  <conditionalFormatting sqref="N202">
    <cfRule type="cellIs" dxfId="73" priority="169" operator="greaterThan">
      <formula>0</formula>
    </cfRule>
  </conditionalFormatting>
  <conditionalFormatting sqref="N204">
    <cfRule type="cellIs" dxfId="72" priority="166" operator="greaterThan">
      <formula>0</formula>
    </cfRule>
  </conditionalFormatting>
  <conditionalFormatting sqref="N207">
    <cfRule type="cellIs" dxfId="71" priority="235" operator="greaterThan">
      <formula>0</formula>
    </cfRule>
  </conditionalFormatting>
  <conditionalFormatting sqref="N209">
    <cfRule type="cellIs" dxfId="70" priority="163" operator="greaterThan">
      <formula>0</formula>
    </cfRule>
  </conditionalFormatting>
  <conditionalFormatting sqref="N211">
    <cfRule type="cellIs" dxfId="69" priority="160" operator="greaterThan">
      <formula>0</formula>
    </cfRule>
  </conditionalFormatting>
  <conditionalFormatting sqref="N213">
    <cfRule type="cellIs" dxfId="68" priority="157" operator="greaterThan">
      <formula>0</formula>
    </cfRule>
  </conditionalFormatting>
  <conditionalFormatting sqref="N216">
    <cfRule type="cellIs" dxfId="67" priority="232" operator="greaterThan">
      <formula>0</formula>
    </cfRule>
  </conditionalFormatting>
  <conditionalFormatting sqref="N218">
    <cfRule type="cellIs" dxfId="66" priority="154" operator="greaterThan">
      <formula>0</formula>
    </cfRule>
  </conditionalFormatting>
  <conditionalFormatting sqref="N220">
    <cfRule type="cellIs" dxfId="65" priority="151" operator="greaterThan">
      <formula>0</formula>
    </cfRule>
  </conditionalFormatting>
  <conditionalFormatting sqref="N222">
    <cfRule type="cellIs" dxfId="64" priority="148" operator="greaterThan">
      <formula>0</formula>
    </cfRule>
  </conditionalFormatting>
  <conditionalFormatting sqref="N225">
    <cfRule type="cellIs" dxfId="63" priority="229" operator="greaterThan">
      <formula>0</formula>
    </cfRule>
  </conditionalFormatting>
  <conditionalFormatting sqref="N227">
    <cfRule type="cellIs" dxfId="62" priority="145" operator="greaterThan">
      <formula>0</formula>
    </cfRule>
  </conditionalFormatting>
  <conditionalFormatting sqref="N229">
    <cfRule type="cellIs" dxfId="61" priority="142" operator="greaterThan">
      <formula>0</formula>
    </cfRule>
  </conditionalFormatting>
  <conditionalFormatting sqref="N231">
    <cfRule type="cellIs" dxfId="60" priority="139" operator="greaterThan">
      <formula>0</formula>
    </cfRule>
  </conditionalFormatting>
  <conditionalFormatting sqref="N234">
    <cfRule type="cellIs" dxfId="59" priority="226" operator="greaterThan">
      <formula>0</formula>
    </cfRule>
  </conditionalFormatting>
  <conditionalFormatting sqref="N236">
    <cfRule type="cellIs" dxfId="58" priority="136" operator="greaterThan">
      <formula>0</formula>
    </cfRule>
  </conditionalFormatting>
  <conditionalFormatting sqref="N238">
    <cfRule type="cellIs" dxfId="57" priority="133" operator="greaterThan">
      <formula>0</formula>
    </cfRule>
  </conditionalFormatting>
  <conditionalFormatting sqref="N240">
    <cfRule type="cellIs" dxfId="56" priority="130" operator="greaterThan">
      <formula>0</formula>
    </cfRule>
  </conditionalFormatting>
  <conditionalFormatting sqref="N243">
    <cfRule type="cellIs" dxfId="55" priority="223" operator="greaterThan">
      <formula>0</formula>
    </cfRule>
  </conditionalFormatting>
  <conditionalFormatting sqref="N245">
    <cfRule type="cellIs" dxfId="54" priority="127" operator="greaterThan">
      <formula>0</formula>
    </cfRule>
  </conditionalFormatting>
  <conditionalFormatting sqref="N247">
    <cfRule type="cellIs" dxfId="53" priority="124" operator="greaterThan">
      <formula>0</formula>
    </cfRule>
  </conditionalFormatting>
  <conditionalFormatting sqref="N249">
    <cfRule type="cellIs" dxfId="52" priority="1" operator="greaterThan">
      <formula>0</formula>
    </cfRule>
  </conditionalFormatting>
  <conditionalFormatting sqref="N252">
    <cfRule type="cellIs" dxfId="51" priority="220" operator="greaterThan">
      <formula>0</formula>
    </cfRule>
  </conditionalFormatting>
  <conditionalFormatting sqref="N254">
    <cfRule type="cellIs" dxfId="50" priority="121" operator="greaterThan">
      <formula>0</formula>
    </cfRule>
  </conditionalFormatting>
  <conditionalFormatting sqref="N256">
    <cfRule type="cellIs" dxfId="49" priority="118" operator="greaterThan">
      <formula>0</formula>
    </cfRule>
  </conditionalFormatting>
  <conditionalFormatting sqref="N258">
    <cfRule type="cellIs" dxfId="48" priority="115" operator="greaterThan">
      <formula>0</formula>
    </cfRule>
  </conditionalFormatting>
  <conditionalFormatting sqref="N261">
    <cfRule type="cellIs" dxfId="47" priority="217" operator="greaterThan">
      <formula>0</formula>
    </cfRule>
  </conditionalFormatting>
  <conditionalFormatting sqref="N263">
    <cfRule type="cellIs" dxfId="46" priority="112" operator="greaterThan">
      <formula>0</formula>
    </cfRule>
  </conditionalFormatting>
  <conditionalFormatting sqref="N265">
    <cfRule type="cellIs" dxfId="45" priority="109" operator="greaterThan">
      <formula>0</formula>
    </cfRule>
  </conditionalFormatting>
  <conditionalFormatting sqref="N267">
    <cfRule type="cellIs" dxfId="44" priority="106" operator="greaterThan">
      <formula>0</formula>
    </cfRule>
  </conditionalFormatting>
  <conditionalFormatting sqref="N270">
    <cfRule type="cellIs" dxfId="43" priority="214" operator="greaterThan">
      <formula>0</formula>
    </cfRule>
  </conditionalFormatting>
  <conditionalFormatting sqref="N272">
    <cfRule type="cellIs" dxfId="42" priority="103" operator="greaterThan">
      <formula>0</formula>
    </cfRule>
  </conditionalFormatting>
  <conditionalFormatting sqref="N274">
    <cfRule type="cellIs" dxfId="41" priority="100" operator="greaterThan">
      <formula>0</formula>
    </cfRule>
  </conditionalFormatting>
  <conditionalFormatting sqref="N276">
    <cfRule type="cellIs" dxfId="40" priority="97" operator="greaterThan">
      <formula>0</formula>
    </cfRule>
  </conditionalFormatting>
  <conditionalFormatting sqref="N279">
    <cfRule type="cellIs" dxfId="39" priority="211" operator="greaterThan">
      <formula>0</formula>
    </cfRule>
  </conditionalFormatting>
  <conditionalFormatting sqref="N281">
    <cfRule type="cellIs" dxfId="38" priority="94" operator="greaterThan">
      <formula>0</formula>
    </cfRule>
  </conditionalFormatting>
  <conditionalFormatting sqref="N283">
    <cfRule type="cellIs" dxfId="37" priority="91" operator="greaterThan">
      <formula>0</formula>
    </cfRule>
  </conditionalFormatting>
  <conditionalFormatting sqref="N285">
    <cfRule type="cellIs" dxfId="36" priority="88" operator="greaterThan">
      <formula>0</formula>
    </cfRule>
  </conditionalFormatting>
  <conditionalFormatting sqref="N288">
    <cfRule type="cellIs" dxfId="35" priority="208" operator="greaterThan">
      <formula>0</formula>
    </cfRule>
  </conditionalFormatting>
  <conditionalFormatting sqref="N290">
    <cfRule type="cellIs" dxfId="34" priority="85" operator="greaterThan">
      <formula>0</formula>
    </cfRule>
  </conditionalFormatting>
  <conditionalFormatting sqref="N292">
    <cfRule type="cellIs" dxfId="33" priority="82" operator="greaterThan">
      <formula>0</formula>
    </cfRule>
  </conditionalFormatting>
  <conditionalFormatting sqref="N294">
    <cfRule type="cellIs" dxfId="32" priority="79" operator="greaterThan">
      <formula>0</formula>
    </cfRule>
  </conditionalFormatting>
  <conditionalFormatting sqref="N297">
    <cfRule type="cellIs" dxfId="31" priority="205" operator="greaterThan">
      <formula>0</formula>
    </cfRule>
  </conditionalFormatting>
  <conditionalFormatting sqref="N299">
    <cfRule type="cellIs" dxfId="30" priority="76" operator="greaterThan">
      <formula>0</formula>
    </cfRule>
  </conditionalFormatting>
  <conditionalFormatting sqref="N301">
    <cfRule type="cellIs" dxfId="29" priority="73" operator="greaterThan">
      <formula>0</formula>
    </cfRule>
  </conditionalFormatting>
  <conditionalFormatting sqref="N303">
    <cfRule type="cellIs" dxfId="28" priority="70" operator="greaterThan">
      <formula>0</formula>
    </cfRule>
  </conditionalFormatting>
  <conditionalFormatting sqref="N306">
    <cfRule type="cellIs" dxfId="27" priority="202" operator="greaterThan">
      <formula>0</formula>
    </cfRule>
  </conditionalFormatting>
  <conditionalFormatting sqref="N308">
    <cfRule type="cellIs" dxfId="26" priority="67" operator="greaterThan">
      <formula>0</formula>
    </cfRule>
  </conditionalFormatting>
  <conditionalFormatting sqref="N310">
    <cfRule type="cellIs" dxfId="25" priority="64" operator="greaterThan">
      <formula>0</formula>
    </cfRule>
  </conditionalFormatting>
  <conditionalFormatting sqref="N312">
    <cfRule type="cellIs" dxfId="24" priority="61" operator="greaterThan">
      <formula>0</formula>
    </cfRule>
  </conditionalFormatting>
  <conditionalFormatting sqref="N315">
    <cfRule type="cellIs" dxfId="23" priority="184" operator="greaterThan">
      <formula>0</formula>
    </cfRule>
  </conditionalFormatting>
  <conditionalFormatting sqref="N317">
    <cfRule type="cellIs" dxfId="22" priority="58" operator="greaterThan">
      <formula>0</formula>
    </cfRule>
  </conditionalFormatting>
  <conditionalFormatting sqref="N319">
    <cfRule type="cellIs" dxfId="21" priority="55" operator="greaterThan">
      <formula>0</formula>
    </cfRule>
  </conditionalFormatting>
  <conditionalFormatting sqref="N321">
    <cfRule type="cellIs" dxfId="20" priority="52" operator="greaterThan">
      <formula>0</formula>
    </cfRule>
  </conditionalFormatting>
  <conditionalFormatting sqref="N324">
    <cfRule type="cellIs" dxfId="19" priority="199" operator="greaterThan">
      <formula>0</formula>
    </cfRule>
  </conditionalFormatting>
  <conditionalFormatting sqref="N326">
    <cfRule type="cellIs" dxfId="18" priority="49" operator="greaterThan">
      <formula>0</formula>
    </cfRule>
  </conditionalFormatting>
  <conditionalFormatting sqref="N328">
    <cfRule type="cellIs" dxfId="17" priority="46" operator="greaterThan">
      <formula>0</formula>
    </cfRule>
  </conditionalFormatting>
  <conditionalFormatting sqref="N330">
    <cfRule type="cellIs" dxfId="16" priority="43" operator="greaterThan">
      <formula>0</formula>
    </cfRule>
  </conditionalFormatting>
  <conditionalFormatting sqref="N333">
    <cfRule type="cellIs" dxfId="15" priority="196" operator="greaterThan">
      <formula>0</formula>
    </cfRule>
  </conditionalFormatting>
  <conditionalFormatting sqref="N335">
    <cfRule type="cellIs" dxfId="14" priority="40" operator="greaterThan">
      <formula>0</formula>
    </cfRule>
  </conditionalFormatting>
  <conditionalFormatting sqref="N337">
    <cfRule type="cellIs" dxfId="13" priority="37" operator="greaterThan">
      <formula>0</formula>
    </cfRule>
  </conditionalFormatting>
  <conditionalFormatting sqref="N339">
    <cfRule type="cellIs" dxfId="12" priority="34" operator="greaterThan">
      <formula>0</formula>
    </cfRule>
  </conditionalFormatting>
  <conditionalFormatting sqref="N342">
    <cfRule type="cellIs" dxfId="11" priority="193" operator="greaterThan">
      <formula>0</formula>
    </cfRule>
  </conditionalFormatting>
  <conditionalFormatting sqref="N344">
    <cfRule type="cellIs" dxfId="10" priority="31" operator="greaterThan">
      <formula>0</formula>
    </cfRule>
  </conditionalFormatting>
  <conditionalFormatting sqref="N346">
    <cfRule type="cellIs" dxfId="9" priority="28" operator="greaterThan">
      <formula>0</formula>
    </cfRule>
  </conditionalFormatting>
  <conditionalFormatting sqref="N348">
    <cfRule type="cellIs" dxfId="8" priority="25" operator="greaterThan">
      <formula>0</formula>
    </cfRule>
  </conditionalFormatting>
  <conditionalFormatting sqref="N351">
    <cfRule type="cellIs" dxfId="7" priority="190" operator="greaterThan">
      <formula>0</formula>
    </cfRule>
  </conditionalFormatting>
  <conditionalFormatting sqref="N353">
    <cfRule type="cellIs" dxfId="6" priority="22" operator="greaterThan">
      <formula>0</formula>
    </cfRule>
  </conditionalFormatting>
  <conditionalFormatting sqref="N355">
    <cfRule type="cellIs" dxfId="5" priority="19" operator="greaterThan">
      <formula>0</formula>
    </cfRule>
  </conditionalFormatting>
  <conditionalFormatting sqref="N357">
    <cfRule type="cellIs" dxfId="4" priority="16" operator="greaterThan">
      <formula>0</formula>
    </cfRule>
  </conditionalFormatting>
  <conditionalFormatting sqref="N360">
    <cfRule type="cellIs" dxfId="3" priority="187" operator="greaterThan">
      <formula>0</formula>
    </cfRule>
  </conditionalFormatting>
  <conditionalFormatting sqref="N362">
    <cfRule type="cellIs" dxfId="2" priority="13" operator="greaterThan">
      <formula>0</formula>
    </cfRule>
  </conditionalFormatting>
  <conditionalFormatting sqref="N364">
    <cfRule type="cellIs" dxfId="1" priority="10" operator="greaterThan">
      <formula>0</formula>
    </cfRule>
  </conditionalFormatting>
  <conditionalFormatting sqref="N366">
    <cfRule type="cellIs" dxfId="0" priority="7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N47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3" sqref="A3"/>
      <selection pane="bottomRight" activeCell="A6" sqref="A6:A7"/>
    </sheetView>
  </sheetViews>
  <sheetFormatPr baseColWidth="10" defaultColWidth="11.5703125" defaultRowHeight="15" x14ac:dyDescent="0.25"/>
  <cols>
    <col min="1" max="1" width="4.42578125" style="2" bestFit="1" customWidth="1"/>
    <col min="2" max="2" width="27" style="4" customWidth="1"/>
    <col min="3" max="3" width="93.85546875" style="4" customWidth="1"/>
    <col min="4" max="4" width="25.42578125" style="4" customWidth="1"/>
    <col min="5" max="5" width="18.7109375" style="5" customWidth="1"/>
    <col min="6" max="6" width="22.7109375" style="5" customWidth="1"/>
    <col min="7" max="16384" width="11.5703125" style="3"/>
  </cols>
  <sheetData>
    <row r="1" spans="1:14" ht="27" customHeight="1" x14ac:dyDescent="0.25">
      <c r="A1" s="232"/>
      <c r="B1" s="233"/>
      <c r="C1" s="237" t="s">
        <v>87</v>
      </c>
      <c r="D1" s="159" t="s">
        <v>98</v>
      </c>
      <c r="E1" s="160"/>
      <c r="F1" s="150" t="s">
        <v>100</v>
      </c>
      <c r="G1" s="149"/>
      <c r="H1" s="128"/>
      <c r="I1" s="128"/>
      <c r="J1" s="128"/>
      <c r="K1" s="128"/>
      <c r="M1" s="129"/>
      <c r="N1" s="129"/>
    </row>
    <row r="2" spans="1:14" ht="27" customHeight="1" x14ac:dyDescent="0.25">
      <c r="A2" s="234"/>
      <c r="B2" s="222"/>
      <c r="C2" s="238"/>
      <c r="D2" s="159" t="s">
        <v>90</v>
      </c>
      <c r="E2" s="160"/>
      <c r="F2" s="151" t="s">
        <v>101</v>
      </c>
      <c r="G2" s="149"/>
      <c r="H2" s="130"/>
      <c r="I2" s="130"/>
      <c r="J2" s="130"/>
      <c r="K2" s="130"/>
      <c r="M2" s="129"/>
      <c r="N2" s="129"/>
    </row>
    <row r="3" spans="1:14" ht="27" customHeight="1" x14ac:dyDescent="0.25">
      <c r="A3" s="234"/>
      <c r="B3" s="222"/>
      <c r="C3" s="239" t="s">
        <v>88</v>
      </c>
      <c r="D3" s="159" t="s">
        <v>85</v>
      </c>
      <c r="E3" s="160"/>
      <c r="F3" s="152">
        <v>45839</v>
      </c>
      <c r="G3" s="149"/>
      <c r="H3" s="130"/>
      <c r="I3" s="130"/>
      <c r="J3" s="130"/>
      <c r="K3" s="130"/>
      <c r="M3" s="129"/>
      <c r="N3" s="129"/>
    </row>
    <row r="4" spans="1:14" ht="27" customHeight="1" thickBot="1" x14ac:dyDescent="0.3">
      <c r="A4" s="235"/>
      <c r="B4" s="236"/>
      <c r="C4" s="240"/>
      <c r="D4" s="159" t="s">
        <v>99</v>
      </c>
      <c r="E4" s="160"/>
      <c r="F4" s="150" t="s">
        <v>102</v>
      </c>
      <c r="G4" s="149"/>
      <c r="H4" s="130"/>
      <c r="I4" s="130"/>
      <c r="J4" s="130"/>
      <c r="K4" s="130"/>
      <c r="M4" s="129"/>
      <c r="N4" s="129"/>
    </row>
    <row r="5" spans="1:14" ht="6" customHeight="1" thickBot="1" x14ac:dyDescent="0.3"/>
    <row r="6" spans="1:14" x14ac:dyDescent="0.25">
      <c r="A6" s="226" t="s">
        <v>39</v>
      </c>
      <c r="B6" s="230" t="s">
        <v>38</v>
      </c>
      <c r="C6" s="230" t="s">
        <v>33</v>
      </c>
      <c r="D6" s="228" t="s">
        <v>86</v>
      </c>
      <c r="E6" s="228"/>
      <c r="F6" s="229"/>
    </row>
    <row r="7" spans="1:14" ht="15.75" thickBot="1" x14ac:dyDescent="0.3">
      <c r="A7" s="227"/>
      <c r="B7" s="231"/>
      <c r="C7" s="231"/>
      <c r="D7" s="131" t="s">
        <v>55</v>
      </c>
      <c r="E7" s="132" t="s">
        <v>85</v>
      </c>
      <c r="F7" s="133" t="s">
        <v>70</v>
      </c>
    </row>
    <row r="8" spans="1:14" x14ac:dyDescent="0.2">
      <c r="A8" s="23">
        <v>1</v>
      </c>
      <c r="B8" s="24">
        <f>+VLOOKUP($A8,'Sociedades Asignadas '!$A$6:$X$63,2,FALSE)</f>
        <v>0</v>
      </c>
      <c r="C8" s="24">
        <f>+VLOOKUP($A8,'Sociedades Asignadas '!$A$6:$X$104,3,FALSE)</f>
        <v>0</v>
      </c>
      <c r="D8" s="134"/>
      <c r="E8" s="135"/>
      <c r="F8" s="135"/>
    </row>
    <row r="9" spans="1:14" x14ac:dyDescent="0.2">
      <c r="A9" s="6">
        <v>2</v>
      </c>
      <c r="B9" s="10">
        <f>+VLOOKUP($A9,'Sociedades Asignadas '!$A$6:$X$63,2,FALSE)</f>
        <v>0</v>
      </c>
      <c r="C9" s="10">
        <f>+VLOOKUP($A9,'Sociedades Asignadas '!$A$6:$X$104,3,FALSE)</f>
        <v>0</v>
      </c>
      <c r="D9" s="136"/>
      <c r="E9" s="137"/>
      <c r="F9" s="137"/>
    </row>
    <row r="10" spans="1:14" x14ac:dyDescent="0.2">
      <c r="A10" s="6">
        <v>3</v>
      </c>
      <c r="B10" s="10">
        <f>+VLOOKUP($A10,'Sociedades Asignadas '!$A$6:$X$63,2,FALSE)</f>
        <v>0</v>
      </c>
      <c r="C10" s="10">
        <f>+VLOOKUP($A10,'Sociedades Asignadas '!$A$6:$X$104,3,FALSE)</f>
        <v>0</v>
      </c>
      <c r="D10" s="136"/>
      <c r="E10" s="137"/>
      <c r="F10" s="137"/>
    </row>
    <row r="11" spans="1:14" x14ac:dyDescent="0.2">
      <c r="A11" s="6">
        <v>4</v>
      </c>
      <c r="B11" s="10">
        <f>+VLOOKUP($A11,'Sociedades Asignadas '!$A$6:$X$63,2,FALSE)</f>
        <v>0</v>
      </c>
      <c r="C11" s="10">
        <f>+VLOOKUP($A11,'Sociedades Asignadas '!$A$6:$X$104,3,FALSE)</f>
        <v>0</v>
      </c>
      <c r="D11" s="136"/>
      <c r="E11" s="137"/>
      <c r="F11" s="137"/>
    </row>
    <row r="12" spans="1:14" x14ac:dyDescent="0.2">
      <c r="A12" s="6">
        <v>5</v>
      </c>
      <c r="B12" s="10">
        <f>+VLOOKUP($A12,'Sociedades Asignadas '!$A$6:$X$63,2,FALSE)</f>
        <v>0</v>
      </c>
      <c r="C12" s="10">
        <f>+VLOOKUP($A12,'Sociedades Asignadas '!$A$6:$X$104,3,FALSE)</f>
        <v>0</v>
      </c>
      <c r="D12" s="136"/>
      <c r="E12" s="137"/>
      <c r="F12" s="137"/>
    </row>
    <row r="13" spans="1:14" x14ac:dyDescent="0.2">
      <c r="A13" s="6">
        <v>6</v>
      </c>
      <c r="B13" s="10">
        <f>+VLOOKUP($A13,'Sociedades Asignadas '!$A$6:$X$63,2,FALSE)</f>
        <v>0</v>
      </c>
      <c r="C13" s="10">
        <f>+VLOOKUP($A13,'Sociedades Asignadas '!$A$6:$X$104,3,FALSE)</f>
        <v>0</v>
      </c>
      <c r="D13" s="136"/>
      <c r="E13" s="137"/>
      <c r="F13" s="137"/>
    </row>
    <row r="14" spans="1:14" x14ac:dyDescent="0.2">
      <c r="A14" s="6">
        <v>7</v>
      </c>
      <c r="B14" s="10">
        <f>+VLOOKUP($A14,'Sociedades Asignadas '!$A$6:$X$63,2,FALSE)</f>
        <v>0</v>
      </c>
      <c r="C14" s="10">
        <f>+VLOOKUP($A14,'Sociedades Asignadas '!$A$6:$X$104,3,FALSE)</f>
        <v>0</v>
      </c>
      <c r="D14" s="136"/>
      <c r="E14" s="137"/>
      <c r="F14" s="137"/>
    </row>
    <row r="15" spans="1:14" x14ac:dyDescent="0.2">
      <c r="A15" s="6">
        <v>8</v>
      </c>
      <c r="B15" s="10">
        <f>+VLOOKUP($A15,'Sociedades Asignadas '!$A$6:$X$63,2,FALSE)</f>
        <v>0</v>
      </c>
      <c r="C15" s="10">
        <f>+VLOOKUP($A15,'Sociedades Asignadas '!$A$6:$X$104,3,FALSE)</f>
        <v>0</v>
      </c>
      <c r="D15" s="136"/>
      <c r="E15" s="137"/>
      <c r="F15" s="137"/>
    </row>
    <row r="16" spans="1:14" x14ac:dyDescent="0.2">
      <c r="A16" s="6">
        <v>9</v>
      </c>
      <c r="B16" s="10">
        <f>+VLOOKUP($A16,'Sociedades Asignadas '!$A$6:$X$63,2,FALSE)</f>
        <v>0</v>
      </c>
      <c r="C16" s="10">
        <f>+VLOOKUP($A16,'Sociedades Asignadas '!$A$6:$X$104,3,FALSE)</f>
        <v>0</v>
      </c>
      <c r="D16" s="136"/>
      <c r="E16" s="137"/>
      <c r="F16" s="137"/>
    </row>
    <row r="17" spans="1:6" x14ac:dyDescent="0.2">
      <c r="A17" s="6">
        <v>10</v>
      </c>
      <c r="B17" s="10">
        <f>+VLOOKUP($A17,'Sociedades Asignadas '!$A$6:$X$63,2,FALSE)</f>
        <v>0</v>
      </c>
      <c r="C17" s="10">
        <f>+VLOOKUP($A17,'Sociedades Asignadas '!$A$6:$X$104,3,FALSE)</f>
        <v>0</v>
      </c>
      <c r="D17" s="136"/>
      <c r="E17" s="137"/>
      <c r="F17" s="137"/>
    </row>
    <row r="18" spans="1:6" x14ac:dyDescent="0.2">
      <c r="A18" s="6">
        <v>11</v>
      </c>
      <c r="B18" s="10">
        <f>+VLOOKUP($A18,'Sociedades Asignadas '!$A$6:$X$63,2,FALSE)</f>
        <v>0</v>
      </c>
      <c r="C18" s="10">
        <f>+VLOOKUP($A18,'Sociedades Asignadas '!$A$6:$X$104,3,FALSE)</f>
        <v>0</v>
      </c>
      <c r="D18" s="136"/>
      <c r="E18" s="137"/>
      <c r="F18" s="137"/>
    </row>
    <row r="19" spans="1:6" x14ac:dyDescent="0.2">
      <c r="A19" s="6">
        <v>12</v>
      </c>
      <c r="B19" s="10">
        <f>+VLOOKUP($A19,'Sociedades Asignadas '!$A$6:$X$63,2,FALSE)</f>
        <v>0</v>
      </c>
      <c r="C19" s="10">
        <f>+VLOOKUP($A19,'Sociedades Asignadas '!$A$6:$X$104,3,FALSE)</f>
        <v>0</v>
      </c>
      <c r="D19" s="136"/>
      <c r="E19" s="137"/>
      <c r="F19" s="137"/>
    </row>
    <row r="20" spans="1:6" x14ac:dyDescent="0.2">
      <c r="A20" s="6">
        <v>13</v>
      </c>
      <c r="B20" s="10">
        <f>+VLOOKUP($A20,'Sociedades Asignadas '!$A$6:$X$63,2,FALSE)</f>
        <v>0</v>
      </c>
      <c r="C20" s="10">
        <f>+VLOOKUP($A20,'Sociedades Asignadas '!$A$6:$X$104,3,FALSE)</f>
        <v>0</v>
      </c>
      <c r="D20" s="136"/>
      <c r="E20" s="137"/>
      <c r="F20" s="137"/>
    </row>
    <row r="21" spans="1:6" x14ac:dyDescent="0.2">
      <c r="A21" s="6">
        <v>14</v>
      </c>
      <c r="B21" s="10">
        <f>+VLOOKUP($A21,'Sociedades Asignadas '!$A$6:$X$63,2,FALSE)</f>
        <v>0</v>
      </c>
      <c r="C21" s="10">
        <f>+VLOOKUP($A21,'Sociedades Asignadas '!$A$6:$X$104,3,FALSE)</f>
        <v>0</v>
      </c>
      <c r="D21" s="136"/>
      <c r="E21" s="137"/>
      <c r="F21" s="137"/>
    </row>
    <row r="22" spans="1:6" x14ac:dyDescent="0.2">
      <c r="A22" s="6">
        <v>15</v>
      </c>
      <c r="B22" s="10">
        <f>+VLOOKUP($A22,'Sociedades Asignadas '!$A$6:$X$63,2,FALSE)</f>
        <v>0</v>
      </c>
      <c r="C22" s="10">
        <f>+VLOOKUP($A22,'Sociedades Asignadas '!$A$6:$X$104,3,FALSE)</f>
        <v>0</v>
      </c>
      <c r="D22" s="136"/>
      <c r="E22" s="137"/>
      <c r="F22" s="137"/>
    </row>
    <row r="23" spans="1:6" x14ac:dyDescent="0.2">
      <c r="A23" s="6">
        <v>16</v>
      </c>
      <c r="B23" s="10">
        <f>+VLOOKUP($A23,'Sociedades Asignadas '!$A$6:$X$63,2,FALSE)</f>
        <v>0</v>
      </c>
      <c r="C23" s="10">
        <f>+VLOOKUP($A23,'Sociedades Asignadas '!$A$6:$X$104,3,FALSE)</f>
        <v>0</v>
      </c>
      <c r="D23" s="136"/>
      <c r="E23" s="137"/>
      <c r="F23" s="137"/>
    </row>
    <row r="24" spans="1:6" x14ac:dyDescent="0.2">
      <c r="A24" s="6">
        <v>17</v>
      </c>
      <c r="B24" s="10">
        <f>+VLOOKUP($A24,'Sociedades Asignadas '!$A$6:$X$63,2,FALSE)</f>
        <v>0</v>
      </c>
      <c r="C24" s="10">
        <f>+VLOOKUP($A24,'Sociedades Asignadas '!$A$6:$X$104,3,FALSE)</f>
        <v>0</v>
      </c>
      <c r="D24" s="136"/>
      <c r="E24" s="137"/>
      <c r="F24" s="137"/>
    </row>
    <row r="25" spans="1:6" x14ac:dyDescent="0.2">
      <c r="A25" s="6">
        <v>18</v>
      </c>
      <c r="B25" s="10">
        <f>+VLOOKUP($A25,'Sociedades Asignadas '!$A$6:$X$63,2,FALSE)</f>
        <v>0</v>
      </c>
      <c r="C25" s="10">
        <f>+VLOOKUP($A25,'Sociedades Asignadas '!$A$6:$X$104,3,FALSE)</f>
        <v>0</v>
      </c>
      <c r="D25" s="136"/>
      <c r="E25" s="137"/>
      <c r="F25" s="137"/>
    </row>
    <row r="26" spans="1:6" x14ac:dyDescent="0.2">
      <c r="A26" s="6">
        <v>19</v>
      </c>
      <c r="B26" s="10">
        <f>+VLOOKUP($A26,'Sociedades Asignadas '!$A$6:$X$63,2,FALSE)</f>
        <v>0</v>
      </c>
      <c r="C26" s="10">
        <f>+VLOOKUP($A26,'Sociedades Asignadas '!$A$6:$X$104,3,FALSE)</f>
        <v>0</v>
      </c>
      <c r="D26" s="136"/>
      <c r="E26" s="137"/>
      <c r="F26" s="137"/>
    </row>
    <row r="27" spans="1:6" x14ac:dyDescent="0.2">
      <c r="A27" s="6">
        <v>20</v>
      </c>
      <c r="B27" s="10">
        <f>+VLOOKUP($A27,'Sociedades Asignadas '!$A$6:$X$63,2,FALSE)</f>
        <v>0</v>
      </c>
      <c r="C27" s="10">
        <f>+VLOOKUP($A27,'Sociedades Asignadas '!$A$6:$X$104,3,FALSE)</f>
        <v>0</v>
      </c>
      <c r="D27" s="136"/>
      <c r="E27" s="137"/>
      <c r="F27" s="137"/>
    </row>
    <row r="28" spans="1:6" x14ac:dyDescent="0.2">
      <c r="A28" s="6">
        <v>21</v>
      </c>
      <c r="B28" s="10">
        <f>+VLOOKUP($A28,'Sociedades Asignadas '!$A$6:$X$63,2,FALSE)</f>
        <v>0</v>
      </c>
      <c r="C28" s="10">
        <f>+VLOOKUP($A28,'Sociedades Asignadas '!$A$6:$X$104,3,FALSE)</f>
        <v>0</v>
      </c>
      <c r="D28" s="136"/>
      <c r="E28" s="137"/>
      <c r="F28" s="137"/>
    </row>
    <row r="29" spans="1:6" x14ac:dyDescent="0.2">
      <c r="A29" s="6">
        <v>22</v>
      </c>
      <c r="B29" s="10">
        <f>+VLOOKUP($A29,'Sociedades Asignadas '!$A$6:$X$63,2,FALSE)</f>
        <v>0</v>
      </c>
      <c r="C29" s="10">
        <f>+VLOOKUP($A29,'Sociedades Asignadas '!$A$6:$X$104,3,FALSE)</f>
        <v>0</v>
      </c>
      <c r="D29" s="136"/>
      <c r="E29" s="137"/>
      <c r="F29" s="137"/>
    </row>
    <row r="30" spans="1:6" x14ac:dyDescent="0.2">
      <c r="A30" s="6">
        <v>23</v>
      </c>
      <c r="B30" s="10">
        <f>+VLOOKUP($A30,'Sociedades Asignadas '!$A$6:$X$63,2,FALSE)</f>
        <v>0</v>
      </c>
      <c r="C30" s="10">
        <f>+VLOOKUP($A30,'Sociedades Asignadas '!$A$6:$X$104,3,FALSE)</f>
        <v>0</v>
      </c>
      <c r="D30" s="136"/>
      <c r="E30" s="137"/>
      <c r="F30" s="137"/>
    </row>
    <row r="31" spans="1:6" x14ac:dyDescent="0.2">
      <c r="A31" s="6">
        <v>24</v>
      </c>
      <c r="B31" s="10">
        <f>+VLOOKUP($A31,'Sociedades Asignadas '!$A$6:$X$63,2,FALSE)</f>
        <v>0</v>
      </c>
      <c r="C31" s="10">
        <f>+VLOOKUP($A31,'Sociedades Asignadas '!$A$6:$X$104,3,FALSE)</f>
        <v>0</v>
      </c>
      <c r="D31" s="136"/>
      <c r="E31" s="137"/>
      <c r="F31" s="137"/>
    </row>
    <row r="32" spans="1:6" x14ac:dyDescent="0.2">
      <c r="A32" s="6">
        <v>25</v>
      </c>
      <c r="B32" s="10">
        <f>+VLOOKUP($A32,'Sociedades Asignadas '!$A$6:$X$63,2,FALSE)</f>
        <v>0</v>
      </c>
      <c r="C32" s="10">
        <f>+VLOOKUP($A32,'Sociedades Asignadas '!$A$6:$X$104,3,FALSE)</f>
        <v>0</v>
      </c>
      <c r="D32" s="136"/>
      <c r="E32" s="137"/>
      <c r="F32" s="137"/>
    </row>
    <row r="33" spans="1:6" x14ac:dyDescent="0.2">
      <c r="A33" s="6">
        <v>26</v>
      </c>
      <c r="B33" s="10">
        <f>+VLOOKUP($A33,'Sociedades Asignadas '!$A$6:$X$63,2,FALSE)</f>
        <v>0</v>
      </c>
      <c r="C33" s="10">
        <f>+VLOOKUP($A33,'Sociedades Asignadas '!$A$6:$X$104,3,FALSE)</f>
        <v>0</v>
      </c>
      <c r="D33" s="136"/>
      <c r="E33" s="137"/>
      <c r="F33" s="137"/>
    </row>
    <row r="34" spans="1:6" x14ac:dyDescent="0.2">
      <c r="A34" s="6">
        <v>27</v>
      </c>
      <c r="B34" s="10">
        <f>+VLOOKUP($A34,'Sociedades Asignadas '!$A$6:$X$63,2,FALSE)</f>
        <v>0</v>
      </c>
      <c r="C34" s="10">
        <f>+VLOOKUP($A34,'Sociedades Asignadas '!$A$6:$X$104,3,FALSE)</f>
        <v>0</v>
      </c>
      <c r="D34" s="136"/>
      <c r="E34" s="137"/>
      <c r="F34" s="137"/>
    </row>
    <row r="35" spans="1:6" x14ac:dyDescent="0.2">
      <c r="A35" s="6">
        <v>28</v>
      </c>
      <c r="B35" s="10">
        <f>+VLOOKUP($A35,'Sociedades Asignadas '!$A$6:$X$63,2,FALSE)</f>
        <v>0</v>
      </c>
      <c r="C35" s="10">
        <f>+VLOOKUP($A35,'Sociedades Asignadas '!$A$6:$X$104,3,FALSE)</f>
        <v>0</v>
      </c>
      <c r="D35" s="136"/>
      <c r="E35" s="137"/>
      <c r="F35" s="137"/>
    </row>
    <row r="36" spans="1:6" x14ac:dyDescent="0.2">
      <c r="A36" s="6">
        <v>29</v>
      </c>
      <c r="B36" s="10">
        <f>+VLOOKUP($A36,'Sociedades Asignadas '!$A$6:$X$63,2,FALSE)</f>
        <v>0</v>
      </c>
      <c r="C36" s="10">
        <f>+VLOOKUP($A36,'Sociedades Asignadas '!$A$6:$X$104,3,FALSE)</f>
        <v>0</v>
      </c>
      <c r="D36" s="136"/>
      <c r="E36" s="137"/>
      <c r="F36" s="137"/>
    </row>
    <row r="37" spans="1:6" x14ac:dyDescent="0.2">
      <c r="A37" s="6">
        <v>30</v>
      </c>
      <c r="B37" s="10">
        <f>+VLOOKUP($A37,'Sociedades Asignadas '!$A$6:$X$63,2,FALSE)</f>
        <v>0</v>
      </c>
      <c r="C37" s="10">
        <f>+VLOOKUP($A37,'Sociedades Asignadas '!$A$6:$X$104,3,FALSE)</f>
        <v>0</v>
      </c>
      <c r="D37" s="136"/>
      <c r="E37" s="137"/>
      <c r="F37" s="137"/>
    </row>
    <row r="38" spans="1:6" x14ac:dyDescent="0.2">
      <c r="A38" s="6">
        <v>31</v>
      </c>
      <c r="B38" s="10">
        <f>+VLOOKUP($A38,'Sociedades Asignadas '!$A$6:$X$63,2,FALSE)</f>
        <v>0</v>
      </c>
      <c r="C38" s="10">
        <f>+VLOOKUP($A38,'Sociedades Asignadas '!$A$6:$X$104,3,FALSE)</f>
        <v>0</v>
      </c>
      <c r="D38" s="136"/>
      <c r="E38" s="137"/>
      <c r="F38" s="137"/>
    </row>
    <row r="39" spans="1:6" x14ac:dyDescent="0.2">
      <c r="A39" s="6">
        <v>32</v>
      </c>
      <c r="B39" s="10">
        <f>+VLOOKUP($A39,'Sociedades Asignadas '!$A$6:$X$63,2,FALSE)</f>
        <v>0</v>
      </c>
      <c r="C39" s="10">
        <f>+VLOOKUP($A39,'Sociedades Asignadas '!$A$6:$X$104,3,FALSE)</f>
        <v>0</v>
      </c>
      <c r="D39" s="136"/>
      <c r="E39" s="137"/>
      <c r="F39" s="137"/>
    </row>
    <row r="40" spans="1:6" x14ac:dyDescent="0.2">
      <c r="A40" s="6">
        <v>33</v>
      </c>
      <c r="B40" s="10">
        <f>+VLOOKUP($A40,'Sociedades Asignadas '!$A$6:$X$63,2,FALSE)</f>
        <v>0</v>
      </c>
      <c r="C40" s="10">
        <f>+VLOOKUP($A40,'Sociedades Asignadas '!$A$6:$X$104,3,FALSE)</f>
        <v>0</v>
      </c>
      <c r="D40" s="136"/>
      <c r="E40" s="137"/>
      <c r="F40" s="137"/>
    </row>
    <row r="41" spans="1:6" x14ac:dyDescent="0.2">
      <c r="A41" s="6">
        <v>34</v>
      </c>
      <c r="B41" s="10">
        <f>+VLOOKUP($A41,'Sociedades Asignadas '!$A$6:$X$63,2,FALSE)</f>
        <v>0</v>
      </c>
      <c r="C41" s="10">
        <f>+VLOOKUP($A41,'Sociedades Asignadas '!$A$6:$X$104,3,FALSE)</f>
        <v>0</v>
      </c>
      <c r="D41" s="136"/>
      <c r="E41" s="137"/>
      <c r="F41" s="137"/>
    </row>
    <row r="42" spans="1:6" x14ac:dyDescent="0.2">
      <c r="A42" s="6">
        <v>35</v>
      </c>
      <c r="B42" s="10">
        <f>+VLOOKUP($A42,'Sociedades Asignadas '!$A$6:$X$63,2,FALSE)</f>
        <v>0</v>
      </c>
      <c r="C42" s="10">
        <f>+VLOOKUP($A42,'Sociedades Asignadas '!$A$6:$X$104,3,FALSE)</f>
        <v>0</v>
      </c>
      <c r="D42" s="136"/>
      <c r="E42" s="137"/>
      <c r="F42" s="137"/>
    </row>
    <row r="43" spans="1:6" x14ac:dyDescent="0.2">
      <c r="A43" s="6">
        <v>36</v>
      </c>
      <c r="B43" s="10">
        <f>+VLOOKUP($A43,'Sociedades Asignadas '!$A$6:$X$63,2,FALSE)</f>
        <v>0</v>
      </c>
      <c r="C43" s="10">
        <f>+VLOOKUP($A43,'Sociedades Asignadas '!$A$6:$X$104,3,FALSE)</f>
        <v>0</v>
      </c>
      <c r="D43" s="136"/>
      <c r="E43" s="137"/>
      <c r="F43" s="137"/>
    </row>
    <row r="44" spans="1:6" x14ac:dyDescent="0.2">
      <c r="A44" s="6">
        <v>37</v>
      </c>
      <c r="B44" s="10">
        <f>+VLOOKUP($A44,'Sociedades Asignadas '!$A$6:$X$63,2,FALSE)</f>
        <v>0</v>
      </c>
      <c r="C44" s="10">
        <f>+VLOOKUP($A44,'Sociedades Asignadas '!$A$6:$X$104,3,FALSE)</f>
        <v>0</v>
      </c>
      <c r="D44" s="136"/>
      <c r="E44" s="137"/>
      <c r="F44" s="137"/>
    </row>
    <row r="45" spans="1:6" x14ac:dyDescent="0.2">
      <c r="A45" s="6">
        <v>38</v>
      </c>
      <c r="B45" s="10">
        <f>+VLOOKUP($A45,'Sociedades Asignadas '!$A$6:$X$63,2,FALSE)</f>
        <v>0</v>
      </c>
      <c r="C45" s="10">
        <f>+VLOOKUP($A45,'Sociedades Asignadas '!$A$6:$X$104,3,FALSE)</f>
        <v>0</v>
      </c>
      <c r="D45" s="136"/>
      <c r="E45" s="137"/>
      <c r="F45" s="137"/>
    </row>
    <row r="46" spans="1:6" x14ac:dyDescent="0.2">
      <c r="A46" s="6">
        <v>39</v>
      </c>
      <c r="B46" s="10">
        <f>+VLOOKUP($A46,'Sociedades Asignadas '!$A$6:$X$63,2,FALSE)</f>
        <v>0</v>
      </c>
      <c r="C46" s="10">
        <f>+VLOOKUP($A46,'Sociedades Asignadas '!$A$6:$X$104,3,FALSE)</f>
        <v>0</v>
      </c>
      <c r="D46" s="136"/>
      <c r="E46" s="137"/>
      <c r="F46" s="137"/>
    </row>
    <row r="47" spans="1:6" x14ac:dyDescent="0.2">
      <c r="A47" s="6">
        <v>40</v>
      </c>
      <c r="B47" s="10">
        <f>+VLOOKUP($A47,'Sociedades Asignadas '!$A$6:$X$63,2,FALSE)</f>
        <v>0</v>
      </c>
      <c r="C47" s="10">
        <f>+VLOOKUP($A47,'Sociedades Asignadas '!$A$6:$X$104,3,FALSE)</f>
        <v>0</v>
      </c>
      <c r="D47" s="136"/>
      <c r="E47" s="137"/>
      <c r="F47" s="137"/>
    </row>
  </sheetData>
  <mergeCells count="11">
    <mergeCell ref="A6:A7"/>
    <mergeCell ref="D6:F6"/>
    <mergeCell ref="C6:C7"/>
    <mergeCell ref="A1:B4"/>
    <mergeCell ref="D1:E1"/>
    <mergeCell ref="D2:E2"/>
    <mergeCell ref="C1:C2"/>
    <mergeCell ref="C3:C4"/>
    <mergeCell ref="D3:E3"/>
    <mergeCell ref="D4:E4"/>
    <mergeCell ref="B6:B7"/>
  </mergeCells>
  <pageMargins left="0.7" right="0.7" top="0.75" bottom="0.75" header="0.3" footer="0.3"/>
  <pageSetup orientation="portrait" r:id="rId1"/>
  <ignoredErrors>
    <ignoredError sqref="B8:C4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03AD-68F9-4DE7-8E1F-29359C141403}">
  <dimension ref="B2:E20"/>
  <sheetViews>
    <sheetView showGridLines="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3.42578125" customWidth="1"/>
    <col min="2" max="2" width="21.85546875" customWidth="1"/>
    <col min="3" max="3" width="22" customWidth="1"/>
    <col min="4" max="4" width="69.140625" customWidth="1"/>
  </cols>
  <sheetData>
    <row r="2" spans="2:5" x14ac:dyDescent="0.25">
      <c r="B2" s="241" t="s">
        <v>96</v>
      </c>
      <c r="C2" s="241"/>
      <c r="D2" s="241"/>
    </row>
    <row r="3" spans="2:5" ht="15.75" thickBot="1" x14ac:dyDescent="0.3"/>
    <row r="4" spans="2:5" x14ac:dyDescent="0.25">
      <c r="B4" s="141" t="s">
        <v>90</v>
      </c>
      <c r="C4" s="142" t="s">
        <v>85</v>
      </c>
      <c r="D4" s="143" t="s">
        <v>97</v>
      </c>
      <c r="E4" s="144"/>
    </row>
    <row r="5" spans="2:5" ht="30" customHeight="1" x14ac:dyDescent="0.25">
      <c r="B5" s="156" t="s">
        <v>104</v>
      </c>
      <c r="C5" s="157">
        <v>45839</v>
      </c>
      <c r="D5" s="153" t="s">
        <v>103</v>
      </c>
    </row>
    <row r="6" spans="2:5" ht="30" customHeight="1" x14ac:dyDescent="0.25">
      <c r="B6" s="154"/>
      <c r="C6" s="155"/>
      <c r="D6" s="145"/>
    </row>
    <row r="7" spans="2:5" ht="30" customHeight="1" x14ac:dyDescent="0.25">
      <c r="B7" s="154"/>
      <c r="C7" s="155"/>
      <c r="D7" s="145"/>
    </row>
    <row r="8" spans="2:5" ht="30" customHeight="1" x14ac:dyDescent="0.25">
      <c r="B8" s="154"/>
      <c r="C8" s="155"/>
      <c r="D8" s="145"/>
    </row>
    <row r="9" spans="2:5" ht="30" customHeight="1" x14ac:dyDescent="0.25">
      <c r="B9" s="154"/>
      <c r="C9" s="155"/>
      <c r="D9" s="145"/>
    </row>
    <row r="10" spans="2:5" ht="30" customHeight="1" x14ac:dyDescent="0.25">
      <c r="B10" s="154"/>
      <c r="C10" s="155"/>
      <c r="D10" s="145"/>
    </row>
    <row r="11" spans="2:5" ht="30" customHeight="1" x14ac:dyDescent="0.25">
      <c r="B11" s="154"/>
      <c r="C11" s="155"/>
      <c r="D11" s="145"/>
    </row>
    <row r="12" spans="2:5" ht="30" customHeight="1" x14ac:dyDescent="0.25">
      <c r="B12" s="154"/>
      <c r="C12" s="155"/>
      <c r="D12" s="145"/>
    </row>
    <row r="13" spans="2:5" ht="30" customHeight="1" x14ac:dyDescent="0.25">
      <c r="B13" s="154"/>
      <c r="C13" s="155"/>
      <c r="D13" s="145"/>
    </row>
    <row r="14" spans="2:5" ht="15.75" thickBot="1" x14ac:dyDescent="0.3">
      <c r="B14" s="146"/>
      <c r="C14" s="147"/>
      <c r="D14" s="148"/>
    </row>
    <row r="20" spans="2:4" ht="35.25" customHeight="1" x14ac:dyDescent="0.25">
      <c r="B20" s="242"/>
      <c r="C20" s="242"/>
      <c r="D20" s="242"/>
    </row>
  </sheetData>
  <mergeCells count="2">
    <mergeCell ref="B2:D2"/>
    <mergeCell ref="B20:D20"/>
  </mergeCells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zoomScaleNormal="100" workbookViewId="0">
      <selection activeCell="C16" sqref="C16"/>
    </sheetView>
  </sheetViews>
  <sheetFormatPr baseColWidth="10" defaultRowHeight="15" x14ac:dyDescent="0.25"/>
  <cols>
    <col min="2" max="2" width="15.28515625" customWidth="1"/>
    <col min="3" max="3" width="85" customWidth="1"/>
    <col min="4" max="4" width="24" customWidth="1"/>
  </cols>
  <sheetData>
    <row r="1" spans="1:4" ht="22.5" customHeight="1" x14ac:dyDescent="0.25">
      <c r="A1" s="243" t="s">
        <v>89</v>
      </c>
      <c r="B1" s="243"/>
      <c r="C1" s="243"/>
      <c r="D1" s="243"/>
    </row>
    <row r="2" spans="1:4" ht="22.5" x14ac:dyDescent="0.25">
      <c r="A2" s="140" t="s">
        <v>90</v>
      </c>
      <c r="B2" s="140" t="s">
        <v>91</v>
      </c>
      <c r="C2" s="140" t="s">
        <v>92</v>
      </c>
      <c r="D2" s="140" t="s">
        <v>93</v>
      </c>
    </row>
    <row r="3" spans="1:4" ht="45" x14ac:dyDescent="0.25">
      <c r="A3" s="19">
        <v>1</v>
      </c>
      <c r="B3" s="138">
        <v>45609</v>
      </c>
      <c r="C3" s="18" t="s">
        <v>94</v>
      </c>
      <c r="D3" s="19" t="s">
        <v>95</v>
      </c>
    </row>
    <row r="4" spans="1:4" x14ac:dyDescent="0.25">
      <c r="A4" s="19"/>
      <c r="B4" s="138"/>
      <c r="C4" s="18"/>
      <c r="D4" s="19"/>
    </row>
    <row r="5" spans="1:4" ht="21.95" customHeight="1" x14ac:dyDescent="0.25">
      <c r="A5" s="139"/>
      <c r="B5" s="139"/>
      <c r="C5" s="139"/>
      <c r="D5" s="139"/>
    </row>
    <row r="6" spans="1:4" ht="21.95" customHeight="1" x14ac:dyDescent="0.25"/>
    <row r="7" spans="1:4" ht="21.95" customHeight="1" x14ac:dyDescent="0.25"/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7"/>
  <sheetViews>
    <sheetView workbookViewId="0">
      <selection activeCell="G17" sqref="G17"/>
    </sheetView>
  </sheetViews>
  <sheetFormatPr baseColWidth="10" defaultColWidth="11.42578125" defaultRowHeight="15" x14ac:dyDescent="0.25"/>
  <sheetData>
    <row r="2" spans="2:10" ht="15" customHeight="1" x14ac:dyDescent="0.25">
      <c r="B2" t="s">
        <v>42</v>
      </c>
      <c r="D2" s="1" t="s">
        <v>43</v>
      </c>
      <c r="F2" t="s">
        <v>44</v>
      </c>
      <c r="G2" t="s">
        <v>50</v>
      </c>
      <c r="J2" t="s">
        <v>56</v>
      </c>
    </row>
    <row r="3" spans="2:10" ht="15" customHeight="1" x14ac:dyDescent="0.25">
      <c r="B3" t="s">
        <v>45</v>
      </c>
      <c r="D3" s="1" t="s">
        <v>46</v>
      </c>
      <c r="F3" t="s">
        <v>47</v>
      </c>
      <c r="G3" t="s">
        <v>51</v>
      </c>
      <c r="J3" t="s">
        <v>57</v>
      </c>
    </row>
    <row r="4" spans="2:10" x14ac:dyDescent="0.25">
      <c r="B4" t="s">
        <v>48</v>
      </c>
      <c r="D4" s="1" t="s">
        <v>49</v>
      </c>
      <c r="G4" t="s">
        <v>52</v>
      </c>
      <c r="J4" t="s">
        <v>58</v>
      </c>
    </row>
    <row r="5" spans="2:10" x14ac:dyDescent="0.25">
      <c r="G5" t="s">
        <v>53</v>
      </c>
      <c r="J5" t="s">
        <v>59</v>
      </c>
    </row>
    <row r="6" spans="2:10" x14ac:dyDescent="0.25">
      <c r="J6" t="s">
        <v>60</v>
      </c>
    </row>
    <row r="7" spans="2:10" x14ac:dyDescent="0.25">
      <c r="J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Sociedades Asignadas </vt:lpstr>
      <vt:lpstr>Información financiera</vt:lpstr>
      <vt:lpstr>Indicadores</vt:lpstr>
      <vt:lpstr>Inventario Sociedades</vt:lpstr>
      <vt:lpstr>Control de Cambios</vt:lpstr>
      <vt:lpstr>ControlCambios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57311</dc:creator>
  <cp:lastModifiedBy>Ruben Dario Moreno Posada</cp:lastModifiedBy>
  <dcterms:created xsi:type="dcterms:W3CDTF">2020-12-04T15:26:23Z</dcterms:created>
  <dcterms:modified xsi:type="dcterms:W3CDTF">2025-07-25T14:29:53Z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