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aya\Desktop\Actualizaciones SGI 2025\Procesos Especiales\"/>
    </mc:Choice>
  </mc:AlternateContent>
  <xr:revisionPtr revIDLastSave="0" documentId="8_{51DF0E6C-96BB-4E30-901A-36D30110D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P" sheetId="1" r:id="rId1"/>
    <sheet name="Control de Cambios" sheetId="2" r:id="rId2"/>
  </sheets>
  <definedNames>
    <definedName name="_xlnm.Print_Area" localSheetId="0">CP!$B$1:$AE$34</definedName>
    <definedName name="_xlnm.Print_Titles" localSheetId="0">CP!$15:$15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B30" i="1"/>
  <c r="B29" i="1"/>
  <c r="B40" i="1"/>
  <c r="V39" i="1"/>
  <c r="R39" i="1"/>
  <c r="N39" i="1"/>
  <c r="J39" i="1"/>
  <c r="B39" i="1"/>
  <c r="R38" i="1"/>
  <c r="Y40" i="1"/>
  <c r="U40" i="1"/>
  <c r="R40" i="1"/>
  <c r="B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5" authorId="0" shapeId="0" xr:uid="{3C38A79D-1F97-411A-9EF0-1C7DF93FB348}">
      <text>
        <r>
          <rPr>
            <sz val="9"/>
            <color indexed="81"/>
            <rFont val="Tahoma"/>
            <family val="2"/>
          </rPr>
          <t>Identificar los proveedores (otros procesos, dependencias, instituciones, entre otros) que suministran insumos para la ejecución de las actividades.</t>
        </r>
      </text>
    </comment>
    <comment ref="E15" authorId="0" shapeId="0" xr:uid="{96F9E6A4-8C22-4B78-BDE5-0D73992D13A7}">
      <text>
        <r>
          <rPr>
            <sz val="9"/>
            <color indexed="81"/>
            <rFont val="Tahoma"/>
            <family val="2"/>
          </rPr>
          <t xml:space="preserve">Enunciar la información o insumos suministrados por el proveedor para el desarrollo de las actividades.
</t>
        </r>
      </text>
    </comment>
    <comment ref="J15" authorId="0" shapeId="0" xr:uid="{C04F5961-8B16-4274-9456-764A4412FF70}">
      <text>
        <r>
          <rPr>
            <sz val="9"/>
            <color indexed="81"/>
            <rFont val="Tahoma"/>
            <family val="2"/>
          </rPr>
          <t xml:space="preserve">Señalar la fase del ciclo PHVA a la que corresponde cada actividad dentro del proceso.
</t>
        </r>
      </text>
    </comment>
    <comment ref="L15" authorId="0" shapeId="0" xr:uid="{6C56BDB2-B41E-4805-8151-D3AE2B5BA1F7}">
      <text>
        <r>
          <rPr>
            <sz val="9"/>
            <color indexed="81"/>
            <rFont val="Tahoma"/>
            <family val="2"/>
          </rPr>
          <t xml:space="preserve">Describir las actividades clave del proceso, asociadas al ciclo PHVA.
</t>
        </r>
      </text>
    </comment>
    <comment ref="U15" authorId="0" shapeId="0" xr:uid="{FEA3947D-0E59-4BB4-A561-FC1A671D8240}">
      <text>
        <r>
          <rPr>
            <sz val="9"/>
            <color indexed="81"/>
            <rFont val="Tahoma"/>
            <family val="2"/>
          </rPr>
          <t xml:space="preserve">Describir los productos o resultados generados a partir de la ejecución de las actividades, los cuales pueden ser productos, servicios o información.
</t>
        </r>
      </text>
    </comment>
    <comment ref="Z15" authorId="0" shapeId="0" xr:uid="{A354BA7F-BA44-4D73-90A5-E9927339EF71}">
      <text>
        <r>
          <rPr>
            <sz val="9"/>
            <color indexed="81"/>
            <rFont val="Tahoma"/>
            <family val="2"/>
          </rPr>
          <t xml:space="preserve">Iidentificar el cliente o usuario del producto o resultado, ya sea interno o externo a la entidad. Para clientes internos, se debe especificar el proceso o dependencia y para clientes externos, la entidad correspondiente según los servicios o la información proporcionada por el proceso.
</t>
        </r>
      </text>
    </comment>
    <comment ref="B27" authorId="0" shapeId="0" xr:uid="{EC0ED6D2-973F-43C9-9B8F-DD35D951954C}">
      <text>
        <r>
          <rPr>
            <sz val="9"/>
            <color indexed="81"/>
            <rFont val="Tahoma"/>
            <family val="2"/>
          </rPr>
          <t>Relacionar los documentos asociados al proceso, como formatos, procedimientos, guías, entre otros. Además, mencione los documentos externos aplicables para su desarrollo.</t>
        </r>
      </text>
    </comment>
  </commentList>
</comments>
</file>

<file path=xl/sharedStrings.xml><?xml version="1.0" encoding="utf-8"?>
<sst xmlns="http://schemas.openxmlformats.org/spreadsheetml/2006/main" count="101" uniqueCount="86">
  <si>
    <t>NOMBRE DEL PROCESO: PROCESOS ESPECIALES</t>
  </si>
  <si>
    <t>Código</t>
  </si>
  <si>
    <t>PES-CP-001</t>
  </si>
  <si>
    <t>Versión</t>
  </si>
  <si>
    <t>010</t>
  </si>
  <si>
    <t>CARACTERIZACIÓN DEL PROCESO</t>
  </si>
  <si>
    <t xml:space="preserve">Fecha </t>
  </si>
  <si>
    <t>Clasificación de la
 información</t>
  </si>
  <si>
    <t>Pública</t>
  </si>
  <si>
    <t xml:space="preserve">OBJETIVO </t>
  </si>
  <si>
    <t>Tramitar los procesos verbales sumarios conforme a las acciones previstas en la Ley 550 de 1999, así como los procesos verbales y verbales sumarios de acuerdo con los artículos 60, 61, 74 y 82 de la Ley 1116 de 2006</t>
  </si>
  <si>
    <t>ALCANCE</t>
  </si>
  <si>
    <t>Inicia con la interposición de la demanda y finaliza con el proferimiento de una sentencia o por terminación anormal del proceso</t>
  </si>
  <si>
    <t>RESPONSABLE</t>
  </si>
  <si>
    <r>
      <rPr>
        <b/>
        <sz val="11"/>
        <rFont val="Verdana"/>
        <family val="2"/>
      </rPr>
      <t xml:space="preserve">Líder Estratégico:  </t>
    </r>
    <r>
      <rPr>
        <sz val="11"/>
        <rFont val="Verdana"/>
        <family val="2"/>
      </rPr>
      <t xml:space="preserve">Delegado para Procedimientos Mercantiles 
</t>
    </r>
    <r>
      <rPr>
        <b/>
        <sz val="11"/>
        <rFont val="Verdana"/>
        <family val="2"/>
      </rPr>
      <t>Resposnable de la actualización</t>
    </r>
    <r>
      <rPr>
        <sz val="11"/>
        <rFont val="Verdana"/>
        <family val="2"/>
      </rPr>
      <t xml:space="preserve">
1. Dirección de Procesos Especiales</t>
    </r>
  </si>
  <si>
    <t>PROVEEDOR</t>
  </si>
  <si>
    <t>ENTRADA/INSUMO</t>
  </si>
  <si>
    <t>CICLO PHVA</t>
  </si>
  <si>
    <t>ACTIVIDAD / DESCRIPCIÓN DE LA ACTIVIDAD</t>
  </si>
  <si>
    <t>SALIDA</t>
  </si>
  <si>
    <t>CLIENTE</t>
  </si>
  <si>
    <t>Gestión Estratégica; 
Gestión Integral;
Entidades del Estado</t>
  </si>
  <si>
    <t>Directrices; 
planeación Estratégica</t>
  </si>
  <si>
    <t>P</t>
  </si>
  <si>
    <t>Definir los planes, proyectos y programas estratégicos y actividades a desarrollar por el proceso procesos especiales durante cada vigencia, de acuerdo a las necesidades y objetivos establecidos.</t>
  </si>
  <si>
    <t>Proyectos Estratégicos; 
Indicadores estratégicos</t>
  </si>
  <si>
    <t>Gestión Estratégica; 
Gestión Integral;
Evaluación y Control</t>
  </si>
  <si>
    <t>Usuarios;
Procesos Gestión de Apoyo Judicial o Gestión Documental</t>
  </si>
  <si>
    <t>Demandas radicadas por usuarios o via  o gestor documental, por otra dependencia</t>
  </si>
  <si>
    <t>Asignar ponente</t>
  </si>
  <si>
    <t>Radicación por Expediente Digital</t>
  </si>
  <si>
    <t>Funcionarios del Grupo</t>
  </si>
  <si>
    <t>Usuarios;
Dirección procesos especiales</t>
  </si>
  <si>
    <t>Demandas radicadas por usuarios</t>
  </si>
  <si>
    <t>H</t>
  </si>
  <si>
    <t>Estudiar demandas</t>
  </si>
  <si>
    <t>Auto de inadmisión, rechazo o admisión</t>
  </si>
  <si>
    <t>Partes del proceso (Usuarios)</t>
  </si>
  <si>
    <t>Estudio del expediente</t>
  </si>
  <si>
    <t>Tramitar las etapas procesales</t>
  </si>
  <si>
    <t>Autos de trámites</t>
  </si>
  <si>
    <t>Partes del proceso (Usuarios);
proceso Apoyo Judicial</t>
  </si>
  <si>
    <t>Preparación de guía para la audiencia</t>
  </si>
  <si>
    <t>Auto que cita audiencia</t>
  </si>
  <si>
    <t>Audiencia única o audiencias inicial y de instrucción y juzgamiento</t>
  </si>
  <si>
    <t>Adelantar Audiencia;
Proferir sentencia</t>
  </si>
  <si>
    <t>Providencia de terminación del proceso por sentencia o forma anormal de terminación;
Acta de la audiencia</t>
  </si>
  <si>
    <t>Grupo de Apoyo Judicial;
Dirección procesos especiales</t>
  </si>
  <si>
    <t>Liquidación de costas</t>
  </si>
  <si>
    <t>Aprobar costas y ordenar archivo del expediente</t>
  </si>
  <si>
    <t>Auto aprobatorio de costas</t>
  </si>
  <si>
    <t>Funcionarios del grupo, proceso de Gestión Estratégica y Expediente Digital</t>
  </si>
  <si>
    <t>Datos y estadísticas del proceso</t>
  </si>
  <si>
    <t>V</t>
  </si>
  <si>
    <t>Verificar el cumplimiento de metas del proceso</t>
  </si>
  <si>
    <t>Reporte de indicadores e informes de gestión</t>
  </si>
  <si>
    <t>Proceso de Gestión Estratégica;
Entes externos;
Ciudadanía en general</t>
  </si>
  <si>
    <t>Procesos Especiales</t>
  </si>
  <si>
    <t>Plan de trabajo del proceso procesos especiales</t>
  </si>
  <si>
    <t xml:space="preserve">Hacer seguimiento y monitoreo al cumplimiento del plan de trabajo, las metas e indicadores, los riesgos y controles, planes de mejoramiento y al tratamiento de salidas no conformes.
</t>
  </si>
  <si>
    <t>Seguimiento al avance de actividades del plan de trabajo
Resultados de las herramientas de medición (indicadores y metas)
Monitoreo a los riesgos y controles
Seguimiento a los planes de mejoramiento
Monitoreo al producto no conforme 
Control a la gestión de salidas no conformes</t>
  </si>
  <si>
    <t>Gestión Estratégica
Gestión Integral 
Usuarios internos y externos
Entes Certificadores
Entes de Control</t>
  </si>
  <si>
    <t>Evaluación y Control, 
Gestión del Talento Humano
Gestión Estratégica; 
Gestión Integral; 
Entes externos</t>
  </si>
  <si>
    <t>Informes de Auditorias internas y externas;
resultados de indicadores;
Informe de revisión por la dirección; oportunidades de mejora</t>
  </si>
  <si>
    <t>A</t>
  </si>
  <si>
    <t>Tomar acciones correctivas, preventivas y de mejora para mitigar las posibles desviaciones y  riesgos del proceso</t>
  </si>
  <si>
    <t>Planes de mejoramiento del proceso o individuales; 
evaluaciones del desempeño</t>
  </si>
  <si>
    <t>Funcionarios;
Proceso de Gestión Estratégica;
Gestión del Talento Humano;
Entes externos</t>
  </si>
  <si>
    <t>DOCUMENTOS ASOCIADOS</t>
  </si>
  <si>
    <t>DOCUMENTOS</t>
  </si>
  <si>
    <t>FORMATOS</t>
  </si>
  <si>
    <t>EXTERNOS</t>
  </si>
  <si>
    <t xml:space="preserve">MEDICIÓN Y CONTROL </t>
  </si>
  <si>
    <t>REQUISITOS LEGALES</t>
  </si>
  <si>
    <t>RECURSOS</t>
  </si>
  <si>
    <t xml:space="preserve">Recursos humanos y recursos financieros
Infraestructura: Puestos de trabajos, equipos tecnológicos, papelería 																		
																		</t>
  </si>
  <si>
    <t xml:space="preserve">APROBACIÓN </t>
  </si>
  <si>
    <t>Nombre</t>
  </si>
  <si>
    <t>Cargo</t>
  </si>
  <si>
    <t>Elaboró:</t>
  </si>
  <si>
    <t>Revisó:</t>
  </si>
  <si>
    <t xml:space="preserve">Aprobó:
</t>
  </si>
  <si>
    <t>Proceso: Gestión Integral, Código: GIN–FM–033, Versión: 001, Vigencia: 26/02/2025
Verifique que este documento corresponda a la versión vigente antes de su uso</t>
  </si>
  <si>
    <t>CONTROL DE CAMBIOS</t>
  </si>
  <si>
    <t>Fecha</t>
  </si>
  <si>
    <t xml:space="preserve">Descripción del 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</si>
</sst>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Nunito"/>
    </font>
    <font>
      <b/>
      <sz val="11"/>
      <color theme="1"/>
      <name val="Nunito"/>
    </font>
    <font>
      <u/>
      <sz val="11"/>
      <color theme="1"/>
      <name val="Nunito"/>
    </font>
    <font>
      <b/>
      <sz val="11"/>
      <color theme="1"/>
      <name val="Arial"/>
      <family val="2"/>
    </font>
    <font>
      <b/>
      <sz val="12"/>
      <color theme="1"/>
      <name val="Nunito"/>
    </font>
    <font>
      <sz val="9"/>
      <color indexed="81"/>
      <name val="Tahom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Calibri"/>
      <family val="2"/>
      <scheme val="minor"/>
    </font>
    <font>
      <sz val="9"/>
      <color theme="1"/>
      <name val="Nunito"/>
    </font>
    <font>
      <sz val="12"/>
      <color theme="1"/>
      <name val="Verdana"/>
      <family val="2"/>
    </font>
    <font>
      <sz val="11"/>
      <color theme="0"/>
      <name val="Nunito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u/>
      <sz val="11"/>
      <color rgb="FF0000FF"/>
      <name val="Verdana"/>
      <family val="2"/>
    </font>
    <font>
      <u/>
      <sz val="11"/>
      <color theme="10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textRotation="90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2" fillId="0" borderId="0" xfId="0" applyFont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5" fillId="2" borderId="0" xfId="0" applyFont="1" applyFill="1" applyAlignment="1">
      <alignment horizontal="left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20" fillId="5" borderId="9" xfId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3" fillId="2" borderId="9" xfId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3" fillId="2" borderId="10" xfId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8" fillId="2" borderId="3" xfId="0" quotePrefix="1" applyFont="1" applyFill="1" applyBorder="1" applyAlignment="1">
      <alignment horizontal="center" vertical="center" wrapText="1"/>
    </xf>
    <xf numFmtId="0" fontId="18" fillId="2" borderId="5" xfId="0" quotePrefix="1" applyFont="1" applyFill="1" applyBorder="1" applyAlignment="1">
      <alignment horizontal="center" vertical="center" wrapText="1"/>
    </xf>
    <xf numFmtId="0" fontId="18" fillId="2" borderId="4" xfId="0" quotePrefix="1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18" fillId="2" borderId="5" xfId="0" applyFont="1" applyFill="1" applyBorder="1" applyAlignment="1">
      <alignment horizontal="justify" vertical="center" wrapText="1"/>
    </xf>
    <xf numFmtId="0" fontId="18" fillId="2" borderId="4" xfId="0" applyFont="1" applyFill="1" applyBorder="1" applyAlignment="1">
      <alignment horizontal="justify" vertical="center" wrapText="1"/>
    </xf>
    <xf numFmtId="0" fontId="20" fillId="2" borderId="3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1" fillId="5" borderId="1" xfId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3" fillId="2" borderId="9" xfId="1" applyFill="1" applyBorder="1" applyAlignment="1">
      <alignment horizontal="center" vertical="center" wrapText="1"/>
    </xf>
    <xf numFmtId="0" fontId="3" fillId="2" borderId="0" xfId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vertical="center"/>
    </xf>
    <xf numFmtId="0" fontId="3" fillId="2" borderId="10" xfId="1" applyFill="1" applyBorder="1" applyAlignment="1">
      <alignment horizontal="center" vertical="center" wrapText="1"/>
    </xf>
    <xf numFmtId="0" fontId="3" fillId="2" borderId="11" xfId="1" applyFill="1" applyBorder="1" applyAlignment="1">
      <alignment horizontal="center" vertical="center" wrapText="1"/>
    </xf>
    <xf numFmtId="0" fontId="3" fillId="2" borderId="12" xfId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1" fillId="2" borderId="3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0" fontId="3" fillId="2" borderId="13" xfId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20" fillId="0" borderId="9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5" borderId="6" xfId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5" borderId="9" xfId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</cellXfs>
  <cellStyles count="5">
    <cellStyle name="Hipervínculo" xfId="1" builtinId="8"/>
    <cellStyle name="Hipervínculo 2" xfId="2" xr:uid="{00000000-0005-0000-0000-000001000000}"/>
    <cellStyle name="Hyperlink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colors>
    <mruColors>
      <color rgb="FF962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144959</xdr:colOff>
      <xdr:row>0</xdr:row>
      <xdr:rowOff>65811</xdr:rowOff>
    </xdr:from>
    <xdr:to>
      <xdr:col>6</xdr:col>
      <xdr:colOff>222251</xdr:colOff>
      <xdr:row>3</xdr:row>
      <xdr:rowOff>306917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5" r="8367" b="19231"/>
        <a:stretch/>
      </xdr:blipFill>
      <xdr:spPr bwMode="auto">
        <a:xfrm>
          <a:off x="621209" y="65811"/>
          <a:ext cx="2268042" cy="138410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1"/>
  <sheetViews>
    <sheetView showGridLines="0" tabSelected="1" topLeftCell="B25" zoomScale="80" zoomScaleNormal="80" workbookViewId="0">
      <selection activeCell="M30" sqref="M30:O30"/>
    </sheetView>
  </sheetViews>
  <sheetFormatPr baseColWidth="10" defaultColWidth="11.42578125" defaultRowHeight="16.5" x14ac:dyDescent="0.25"/>
  <cols>
    <col min="1" max="1" width="1.42578125" style="2" customWidth="1"/>
    <col min="2" max="2" width="5.7109375" style="2" customWidth="1"/>
    <col min="3" max="3" width="14.85546875" style="2" customWidth="1"/>
    <col min="4" max="4" width="5.7109375" style="2" customWidth="1"/>
    <col min="5" max="5" width="6.5703125" style="2" customWidth="1"/>
    <col min="6" max="8" width="5.7109375" style="2" customWidth="1"/>
    <col min="9" max="9" width="27.5703125" style="2" customWidth="1"/>
    <col min="10" max="11" width="6.28515625" style="2" customWidth="1"/>
    <col min="12" max="12" width="17.7109375" style="2" customWidth="1"/>
    <col min="13" max="13" width="19.42578125" style="2" customWidth="1"/>
    <col min="14" max="14" width="18.42578125" style="2" customWidth="1"/>
    <col min="15" max="15" width="17.42578125" style="2" customWidth="1"/>
    <col min="16" max="16" width="15.140625" style="2" customWidth="1"/>
    <col min="17" max="17" width="15" style="2" customWidth="1"/>
    <col min="18" max="18" width="16.28515625" style="2" customWidth="1"/>
    <col min="19" max="19" width="14.7109375" style="2" customWidth="1"/>
    <col min="20" max="20" width="13.140625" style="2" customWidth="1"/>
    <col min="21" max="21" width="43.85546875" style="2" customWidth="1"/>
    <col min="22" max="24" width="6.7109375" style="2" customWidth="1"/>
    <col min="25" max="26" width="5.7109375" style="2" customWidth="1"/>
    <col min="27" max="30" width="6.7109375" style="2" customWidth="1"/>
    <col min="31" max="31" width="8.140625" style="2" customWidth="1"/>
    <col min="32" max="16384" width="11.42578125" style="2"/>
  </cols>
  <sheetData>
    <row r="1" spans="1:31" ht="30" customHeight="1" x14ac:dyDescent="0.25">
      <c r="A1" s="1"/>
      <c r="B1" s="76"/>
      <c r="C1" s="76"/>
      <c r="D1" s="76"/>
      <c r="E1" s="76"/>
      <c r="F1" s="76"/>
      <c r="G1" s="76"/>
      <c r="H1" s="76"/>
      <c r="I1" s="87" t="s">
        <v>0</v>
      </c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70" t="s">
        <v>1</v>
      </c>
      <c r="W1" s="70"/>
      <c r="X1" s="70"/>
      <c r="Y1" s="70"/>
      <c r="Z1" s="70"/>
      <c r="AA1" s="72" t="s">
        <v>2</v>
      </c>
      <c r="AB1" s="72"/>
      <c r="AC1" s="72"/>
      <c r="AD1" s="72"/>
      <c r="AE1" s="72"/>
    </row>
    <row r="2" spans="1:31" ht="30" customHeight="1" x14ac:dyDescent="0.25">
      <c r="A2" s="1"/>
      <c r="B2" s="76"/>
      <c r="C2" s="76"/>
      <c r="D2" s="76"/>
      <c r="E2" s="76"/>
      <c r="F2" s="76"/>
      <c r="G2" s="76"/>
      <c r="H2" s="76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70" t="s">
        <v>3</v>
      </c>
      <c r="W2" s="70"/>
      <c r="X2" s="70"/>
      <c r="Y2" s="70"/>
      <c r="Z2" s="70"/>
      <c r="AA2" s="73" t="s">
        <v>4</v>
      </c>
      <c r="AB2" s="73"/>
      <c r="AC2" s="73"/>
      <c r="AD2" s="73"/>
      <c r="AE2" s="73"/>
    </row>
    <row r="3" spans="1:31" ht="30" customHeight="1" x14ac:dyDescent="0.25">
      <c r="A3" s="1"/>
      <c r="B3" s="76"/>
      <c r="C3" s="76"/>
      <c r="D3" s="76"/>
      <c r="E3" s="76"/>
      <c r="F3" s="76"/>
      <c r="G3" s="76"/>
      <c r="H3" s="76"/>
      <c r="I3" s="71" t="s">
        <v>5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0" t="s">
        <v>6</v>
      </c>
      <c r="W3" s="70"/>
      <c r="X3" s="70"/>
      <c r="Y3" s="70"/>
      <c r="Z3" s="70"/>
      <c r="AA3" s="75">
        <v>45845</v>
      </c>
      <c r="AB3" s="72"/>
      <c r="AC3" s="72"/>
      <c r="AD3" s="72"/>
      <c r="AE3" s="72"/>
    </row>
    <row r="4" spans="1:31" ht="30" customHeight="1" x14ac:dyDescent="0.25">
      <c r="A4" s="1"/>
      <c r="B4" s="76"/>
      <c r="C4" s="76"/>
      <c r="D4" s="76"/>
      <c r="E4" s="76"/>
      <c r="F4" s="76"/>
      <c r="G4" s="76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 t="s">
        <v>7</v>
      </c>
      <c r="W4" s="70"/>
      <c r="X4" s="70"/>
      <c r="Y4" s="70"/>
      <c r="Z4" s="70"/>
      <c r="AA4" s="74" t="s">
        <v>8</v>
      </c>
      <c r="AB4" s="74"/>
      <c r="AC4" s="74"/>
      <c r="AD4" s="74"/>
      <c r="AE4" s="74"/>
    </row>
    <row r="5" spans="1:31" ht="11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4.95" customHeight="1" x14ac:dyDescent="0.25">
      <c r="A6" s="1"/>
      <c r="B6" s="61" t="s">
        <v>9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ht="49.5" customHeight="1" x14ac:dyDescent="0.25">
      <c r="A7" s="1"/>
      <c r="B7" s="62" t="s">
        <v>10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</row>
    <row r="8" spans="1:31" ht="8.1" customHeight="1" x14ac:dyDescent="0.25">
      <c r="A8" s="1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31" ht="24.95" customHeight="1" x14ac:dyDescent="0.25">
      <c r="A9" s="1"/>
      <c r="B9" s="61" t="s">
        <v>11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</row>
    <row r="10" spans="1:31" ht="48.75" customHeight="1" x14ac:dyDescent="0.25">
      <c r="A10" s="1"/>
      <c r="B10" s="62" t="s">
        <v>12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</row>
    <row r="11" spans="1:31" ht="8.1" customHeight="1" x14ac:dyDescent="0.25">
      <c r="A11" s="1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31" ht="24.95" customHeight="1" x14ac:dyDescent="0.25">
      <c r="A12" s="1"/>
      <c r="B12" s="61" t="s">
        <v>13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ht="45" customHeight="1" x14ac:dyDescent="0.25">
      <c r="A13" s="1"/>
      <c r="B13" s="58" t="s">
        <v>14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60"/>
    </row>
    <row r="14" spans="1:31" ht="8.1" customHeight="1" x14ac:dyDescent="0.25">
      <c r="A14" s="1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31" s="5" customFormat="1" ht="31.5" customHeight="1" x14ac:dyDescent="0.25">
      <c r="A15" s="4"/>
      <c r="B15" s="34" t="s">
        <v>15</v>
      </c>
      <c r="C15" s="34"/>
      <c r="D15" s="34"/>
      <c r="E15" s="34" t="s">
        <v>16</v>
      </c>
      <c r="F15" s="34"/>
      <c r="G15" s="34"/>
      <c r="H15" s="34"/>
      <c r="I15" s="34"/>
      <c r="J15" s="34" t="s">
        <v>17</v>
      </c>
      <c r="K15" s="34"/>
      <c r="L15" s="67" t="s">
        <v>18</v>
      </c>
      <c r="M15" s="68"/>
      <c r="N15" s="68"/>
      <c r="O15" s="68"/>
      <c r="P15" s="68"/>
      <c r="Q15" s="68"/>
      <c r="R15" s="68"/>
      <c r="S15" s="68"/>
      <c r="T15" s="69"/>
      <c r="U15" s="34" t="s">
        <v>19</v>
      </c>
      <c r="V15" s="34"/>
      <c r="W15" s="34"/>
      <c r="X15" s="34"/>
      <c r="Y15" s="34"/>
      <c r="Z15" s="34" t="s">
        <v>20</v>
      </c>
      <c r="AA15" s="34"/>
      <c r="AB15" s="34"/>
      <c r="AC15" s="34"/>
      <c r="AD15" s="34"/>
      <c r="AE15" s="34"/>
    </row>
    <row r="16" spans="1:31" ht="65.25" customHeight="1" x14ac:dyDescent="0.25">
      <c r="A16" s="3"/>
      <c r="B16" s="24" t="s">
        <v>21</v>
      </c>
      <c r="C16" s="24"/>
      <c r="D16" s="24"/>
      <c r="E16" s="24" t="s">
        <v>22</v>
      </c>
      <c r="F16" s="24"/>
      <c r="G16" s="24"/>
      <c r="H16" s="24"/>
      <c r="I16" s="24"/>
      <c r="J16" s="24" t="s">
        <v>23</v>
      </c>
      <c r="K16" s="24"/>
      <c r="L16" s="63" t="s">
        <v>24</v>
      </c>
      <c r="M16" s="64"/>
      <c r="N16" s="64"/>
      <c r="O16" s="64"/>
      <c r="P16" s="64"/>
      <c r="Q16" s="64"/>
      <c r="R16" s="64"/>
      <c r="S16" s="64"/>
      <c r="T16" s="65"/>
      <c r="U16" s="25" t="s">
        <v>25</v>
      </c>
      <c r="V16" s="26"/>
      <c r="W16" s="26"/>
      <c r="X16" s="26"/>
      <c r="Y16" s="27"/>
      <c r="Z16" s="25" t="s">
        <v>26</v>
      </c>
      <c r="AA16" s="26"/>
      <c r="AB16" s="26"/>
      <c r="AC16" s="26"/>
      <c r="AD16" s="26"/>
      <c r="AE16" s="27"/>
    </row>
    <row r="17" spans="1:31" ht="76.5" customHeight="1" x14ac:dyDescent="0.25">
      <c r="A17" s="3"/>
      <c r="B17" s="24" t="s">
        <v>27</v>
      </c>
      <c r="C17" s="24"/>
      <c r="D17" s="24"/>
      <c r="E17" s="56" t="s">
        <v>28</v>
      </c>
      <c r="F17" s="56"/>
      <c r="G17" s="56"/>
      <c r="H17" s="56"/>
      <c r="I17" s="56"/>
      <c r="J17" s="24" t="s">
        <v>23</v>
      </c>
      <c r="K17" s="24"/>
      <c r="L17" s="25" t="s">
        <v>29</v>
      </c>
      <c r="M17" s="26"/>
      <c r="N17" s="26"/>
      <c r="O17" s="26"/>
      <c r="P17" s="26"/>
      <c r="Q17" s="26"/>
      <c r="R17" s="26"/>
      <c r="S17" s="26"/>
      <c r="T17" s="27"/>
      <c r="U17" s="25" t="s">
        <v>30</v>
      </c>
      <c r="V17" s="26"/>
      <c r="W17" s="26"/>
      <c r="X17" s="26"/>
      <c r="Y17" s="27"/>
      <c r="Z17" s="25" t="s">
        <v>31</v>
      </c>
      <c r="AA17" s="26"/>
      <c r="AB17" s="26"/>
      <c r="AC17" s="26"/>
      <c r="AD17" s="26"/>
      <c r="AE17" s="27"/>
    </row>
    <row r="18" spans="1:31" ht="59.25" customHeight="1" x14ac:dyDescent="0.25">
      <c r="A18" s="3"/>
      <c r="B18" s="24" t="s">
        <v>32</v>
      </c>
      <c r="C18" s="24"/>
      <c r="D18" s="24"/>
      <c r="E18" s="24" t="s">
        <v>33</v>
      </c>
      <c r="F18" s="24"/>
      <c r="G18" s="24"/>
      <c r="H18" s="24"/>
      <c r="I18" s="24"/>
      <c r="J18" s="24" t="s">
        <v>34</v>
      </c>
      <c r="K18" s="24"/>
      <c r="L18" s="25" t="s">
        <v>35</v>
      </c>
      <c r="M18" s="26"/>
      <c r="N18" s="26"/>
      <c r="O18" s="26"/>
      <c r="P18" s="26"/>
      <c r="Q18" s="26"/>
      <c r="R18" s="26"/>
      <c r="S18" s="26"/>
      <c r="T18" s="27"/>
      <c r="U18" s="25" t="s">
        <v>36</v>
      </c>
      <c r="V18" s="26"/>
      <c r="W18" s="26"/>
      <c r="X18" s="26"/>
      <c r="Y18" s="27"/>
      <c r="Z18" s="25" t="s">
        <v>37</v>
      </c>
      <c r="AA18" s="26"/>
      <c r="AB18" s="26"/>
      <c r="AC18" s="26"/>
      <c r="AD18" s="26"/>
      <c r="AE18" s="27"/>
    </row>
    <row r="19" spans="1:31" ht="54.75" customHeight="1" x14ac:dyDescent="0.25">
      <c r="A19" s="3"/>
      <c r="B19" s="25" t="s">
        <v>32</v>
      </c>
      <c r="C19" s="26"/>
      <c r="D19" s="27"/>
      <c r="E19" s="25" t="s">
        <v>38</v>
      </c>
      <c r="F19" s="26"/>
      <c r="G19" s="26"/>
      <c r="H19" s="26"/>
      <c r="I19" s="27"/>
      <c r="J19" s="24" t="s">
        <v>34</v>
      </c>
      <c r="K19" s="24"/>
      <c r="L19" s="25" t="s">
        <v>39</v>
      </c>
      <c r="M19" s="26"/>
      <c r="N19" s="26"/>
      <c r="O19" s="26"/>
      <c r="P19" s="26"/>
      <c r="Q19" s="26"/>
      <c r="R19" s="26"/>
      <c r="S19" s="26"/>
      <c r="T19" s="27"/>
      <c r="U19" s="25" t="s">
        <v>40</v>
      </c>
      <c r="V19" s="26"/>
      <c r="W19" s="26"/>
      <c r="X19" s="26"/>
      <c r="Y19" s="27"/>
      <c r="Z19" s="25" t="s">
        <v>41</v>
      </c>
      <c r="AA19" s="26"/>
      <c r="AB19" s="26"/>
      <c r="AC19" s="26"/>
      <c r="AD19" s="26"/>
      <c r="AE19" s="27"/>
    </row>
    <row r="20" spans="1:31" ht="64.5" customHeight="1" x14ac:dyDescent="0.25">
      <c r="A20" s="3"/>
      <c r="B20" s="25" t="s">
        <v>32</v>
      </c>
      <c r="C20" s="26"/>
      <c r="D20" s="27"/>
      <c r="E20" s="25" t="s">
        <v>38</v>
      </c>
      <c r="F20" s="26"/>
      <c r="G20" s="26"/>
      <c r="H20" s="26"/>
      <c r="I20" s="27"/>
      <c r="J20" s="24" t="s">
        <v>34</v>
      </c>
      <c r="K20" s="24"/>
      <c r="L20" s="25" t="s">
        <v>42</v>
      </c>
      <c r="M20" s="26"/>
      <c r="N20" s="26"/>
      <c r="O20" s="26"/>
      <c r="P20" s="26"/>
      <c r="Q20" s="26"/>
      <c r="R20" s="26"/>
      <c r="S20" s="26"/>
      <c r="T20" s="27"/>
      <c r="U20" s="25" t="s">
        <v>43</v>
      </c>
      <c r="V20" s="26"/>
      <c r="W20" s="26"/>
      <c r="X20" s="26"/>
      <c r="Y20" s="27"/>
      <c r="Z20" s="25" t="s">
        <v>37</v>
      </c>
      <c r="AA20" s="26"/>
      <c r="AB20" s="26"/>
      <c r="AC20" s="26"/>
      <c r="AD20" s="26"/>
      <c r="AE20" s="27"/>
    </row>
    <row r="21" spans="1:31" ht="51" customHeight="1" x14ac:dyDescent="0.25">
      <c r="A21" s="3"/>
      <c r="B21" s="25" t="s">
        <v>32</v>
      </c>
      <c r="C21" s="26"/>
      <c r="D21" s="27"/>
      <c r="E21" s="25" t="s">
        <v>44</v>
      </c>
      <c r="F21" s="26"/>
      <c r="G21" s="26"/>
      <c r="H21" s="26"/>
      <c r="I21" s="27"/>
      <c r="J21" s="24" t="s">
        <v>34</v>
      </c>
      <c r="K21" s="24"/>
      <c r="L21" s="25" t="s">
        <v>45</v>
      </c>
      <c r="M21" s="26"/>
      <c r="N21" s="26"/>
      <c r="O21" s="26"/>
      <c r="P21" s="26"/>
      <c r="Q21" s="26"/>
      <c r="R21" s="26"/>
      <c r="S21" s="26"/>
      <c r="T21" s="27"/>
      <c r="U21" s="25" t="s">
        <v>46</v>
      </c>
      <c r="V21" s="26"/>
      <c r="W21" s="26"/>
      <c r="X21" s="26"/>
      <c r="Y21" s="27"/>
      <c r="Z21" s="25" t="s">
        <v>37</v>
      </c>
      <c r="AA21" s="26"/>
      <c r="AB21" s="26"/>
      <c r="AC21" s="26"/>
      <c r="AD21" s="26"/>
      <c r="AE21" s="27"/>
    </row>
    <row r="22" spans="1:31" ht="68.25" customHeight="1" x14ac:dyDescent="0.25">
      <c r="A22" s="3"/>
      <c r="B22" s="25" t="s">
        <v>47</v>
      </c>
      <c r="C22" s="26"/>
      <c r="D22" s="27"/>
      <c r="E22" s="25" t="s">
        <v>48</v>
      </c>
      <c r="F22" s="26"/>
      <c r="G22" s="26"/>
      <c r="H22" s="26"/>
      <c r="I22" s="27"/>
      <c r="J22" s="24" t="s">
        <v>34</v>
      </c>
      <c r="K22" s="24"/>
      <c r="L22" s="25" t="s">
        <v>49</v>
      </c>
      <c r="M22" s="26"/>
      <c r="N22" s="26"/>
      <c r="O22" s="26"/>
      <c r="P22" s="26"/>
      <c r="Q22" s="26"/>
      <c r="R22" s="26"/>
      <c r="S22" s="26"/>
      <c r="T22" s="27"/>
      <c r="U22" s="25" t="s">
        <v>50</v>
      </c>
      <c r="V22" s="26"/>
      <c r="W22" s="26"/>
      <c r="X22" s="26"/>
      <c r="Y22" s="27"/>
      <c r="Z22" s="25" t="s">
        <v>37</v>
      </c>
      <c r="AA22" s="26"/>
      <c r="AB22" s="26"/>
      <c r="AC22" s="26"/>
      <c r="AD22" s="26"/>
      <c r="AE22" s="27"/>
    </row>
    <row r="23" spans="1:31" ht="87" customHeight="1" x14ac:dyDescent="0.25">
      <c r="A23" s="3"/>
      <c r="B23" s="25" t="s">
        <v>51</v>
      </c>
      <c r="C23" s="26"/>
      <c r="D23" s="27"/>
      <c r="E23" s="25" t="s">
        <v>52</v>
      </c>
      <c r="F23" s="26"/>
      <c r="G23" s="26"/>
      <c r="H23" s="26"/>
      <c r="I23" s="27"/>
      <c r="J23" s="24" t="s">
        <v>53</v>
      </c>
      <c r="K23" s="24"/>
      <c r="L23" s="25" t="s">
        <v>54</v>
      </c>
      <c r="M23" s="26"/>
      <c r="N23" s="26"/>
      <c r="O23" s="26"/>
      <c r="P23" s="26"/>
      <c r="Q23" s="26"/>
      <c r="R23" s="26"/>
      <c r="S23" s="26"/>
      <c r="T23" s="27"/>
      <c r="U23" s="25" t="s">
        <v>55</v>
      </c>
      <c r="V23" s="26"/>
      <c r="W23" s="26"/>
      <c r="X23" s="26"/>
      <c r="Y23" s="27"/>
      <c r="Z23" s="25" t="s">
        <v>56</v>
      </c>
      <c r="AA23" s="26"/>
      <c r="AB23" s="26"/>
      <c r="AC23" s="26"/>
      <c r="AD23" s="26"/>
      <c r="AE23" s="27"/>
    </row>
    <row r="24" spans="1:31" ht="186" customHeight="1" x14ac:dyDescent="0.25">
      <c r="A24" s="3"/>
      <c r="B24" s="44" t="s">
        <v>57</v>
      </c>
      <c r="C24" s="45"/>
      <c r="D24" s="46"/>
      <c r="E24" s="47" t="s">
        <v>58</v>
      </c>
      <c r="F24" s="48"/>
      <c r="G24" s="48"/>
      <c r="H24" s="48"/>
      <c r="I24" s="49"/>
      <c r="J24" s="47" t="s">
        <v>53</v>
      </c>
      <c r="K24" s="49"/>
      <c r="L24" s="50" t="s">
        <v>59</v>
      </c>
      <c r="M24" s="51"/>
      <c r="N24" s="51"/>
      <c r="O24" s="51"/>
      <c r="P24" s="51"/>
      <c r="Q24" s="51"/>
      <c r="R24" s="51"/>
      <c r="S24" s="51"/>
      <c r="T24" s="52"/>
      <c r="U24" s="44" t="s">
        <v>60</v>
      </c>
      <c r="V24" s="48"/>
      <c r="W24" s="48"/>
      <c r="X24" s="48"/>
      <c r="Y24" s="49"/>
      <c r="Z24" s="44" t="s">
        <v>61</v>
      </c>
      <c r="AA24" s="48"/>
      <c r="AB24" s="48"/>
      <c r="AC24" s="48"/>
      <c r="AD24" s="48"/>
      <c r="AE24" s="49"/>
    </row>
    <row r="25" spans="1:31" ht="110.25" customHeight="1" x14ac:dyDescent="0.25">
      <c r="A25" s="3"/>
      <c r="B25" s="25" t="s">
        <v>62</v>
      </c>
      <c r="C25" s="26"/>
      <c r="D25" s="27"/>
      <c r="E25" s="25" t="s">
        <v>63</v>
      </c>
      <c r="F25" s="26"/>
      <c r="G25" s="26"/>
      <c r="H25" s="26"/>
      <c r="I25" s="27"/>
      <c r="J25" s="24" t="s">
        <v>64</v>
      </c>
      <c r="K25" s="24"/>
      <c r="L25" s="25" t="s">
        <v>65</v>
      </c>
      <c r="M25" s="26"/>
      <c r="N25" s="26"/>
      <c r="O25" s="26"/>
      <c r="P25" s="26"/>
      <c r="Q25" s="26"/>
      <c r="R25" s="26"/>
      <c r="S25" s="26"/>
      <c r="T25" s="27"/>
      <c r="U25" s="25" t="s">
        <v>66</v>
      </c>
      <c r="V25" s="26"/>
      <c r="W25" s="26"/>
      <c r="X25" s="26"/>
      <c r="Y25" s="27"/>
      <c r="Z25" s="25" t="s">
        <v>67</v>
      </c>
      <c r="AA25" s="26"/>
      <c r="AB25" s="26"/>
      <c r="AC25" s="26"/>
      <c r="AD25" s="26"/>
      <c r="AE25" s="27"/>
    </row>
    <row r="26" spans="1:31" ht="8.1" customHeight="1" x14ac:dyDescent="0.25">
      <c r="A26" s="1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x14ac:dyDescent="0.25">
      <c r="A27" s="1"/>
      <c r="B27" s="34" t="s">
        <v>68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x14ac:dyDescent="0.25">
      <c r="A28" s="1"/>
      <c r="B28" s="117" t="s">
        <v>69</v>
      </c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34" t="s">
        <v>70</v>
      </c>
      <c r="N28" s="34"/>
      <c r="O28" s="34"/>
      <c r="P28" s="34"/>
      <c r="Q28" s="34"/>
      <c r="R28" s="34"/>
      <c r="S28" s="34"/>
      <c r="T28" s="77" t="s">
        <v>71</v>
      </c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/>
    </row>
    <row r="29" spans="1:31" ht="39" customHeight="1" x14ac:dyDescent="0.25">
      <c r="A29" s="6"/>
      <c r="B29" s="116" t="str">
        <f>HYPERLINK("https://www.supersociedades.gov.co/documents/107391/3466253/PES-PR-001%20Procedimiento%20Verbal%20Sumario.pdf","PES-DP-001 Proceso Verbal Sumario")</f>
        <v>PES-DP-001 Proceso Verbal Sumario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20"/>
      <c r="M29" s="121" t="str">
        <f>HYPERLINK("https://www.supersociedades.gov.co/documents/107391/9327127/PES-FM-001%20Formato%20Seguimiento%20Procesos.xlsx/616ee737-d397-37ac-43e1-2fae4e8637f4?t=1762183356786","PES-FM-001 Seguimiento Procesos")</f>
        <v>PES-FM-001 Seguimiento Procesos</v>
      </c>
      <c r="N29" s="81"/>
      <c r="O29" s="81"/>
      <c r="P29" s="81"/>
      <c r="Q29" s="81"/>
      <c r="R29" s="81"/>
      <c r="S29" s="82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2"/>
    </row>
    <row r="30" spans="1:31" ht="39" customHeight="1" x14ac:dyDescent="0.25">
      <c r="A30" s="7"/>
      <c r="B30" s="118" t="str">
        <f>HYPERLINK("https://www.supersociedades.gov.co/documents/107391/3466253/PES-PR-002%20Procedimiento%20Verbal.pdf","PES-DP-001 Proceso Verbal")</f>
        <v>PES-DP-001 Proceso Verbal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91"/>
      <c r="N30" s="92"/>
      <c r="O30" s="92"/>
      <c r="P30" s="92"/>
      <c r="Q30" s="92"/>
      <c r="R30" s="92"/>
      <c r="S30" s="96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4"/>
    </row>
    <row r="31" spans="1:31" ht="39" customHeight="1" x14ac:dyDescent="0.25">
      <c r="A31" s="7"/>
      <c r="B31" s="110"/>
      <c r="C31" s="111"/>
      <c r="D31" s="111"/>
      <c r="E31" s="111"/>
      <c r="F31" s="111"/>
      <c r="G31" s="111"/>
      <c r="H31" s="111"/>
      <c r="I31" s="111"/>
      <c r="J31" s="111"/>
      <c r="K31" s="111"/>
      <c r="L31" s="112"/>
      <c r="M31" s="21"/>
      <c r="N31" s="22"/>
      <c r="O31" s="22"/>
      <c r="P31" s="22"/>
      <c r="Q31" s="22"/>
      <c r="R31" s="22"/>
      <c r="S31" s="2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4"/>
    </row>
    <row r="32" spans="1:31" ht="39" customHeight="1" x14ac:dyDescent="0.25">
      <c r="A32" s="7"/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2"/>
      <c r="M32" s="21"/>
      <c r="N32" s="22"/>
      <c r="O32" s="22"/>
      <c r="P32" s="22"/>
      <c r="Q32" s="22"/>
      <c r="R32" s="22"/>
      <c r="S32" s="2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4"/>
    </row>
    <row r="33" spans="1:31" ht="39" customHeight="1" x14ac:dyDescent="0.25">
      <c r="A33" s="7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22"/>
      <c r="O33" s="22"/>
      <c r="P33" s="22"/>
      <c r="Q33" s="22"/>
      <c r="R33" s="22"/>
      <c r="S33" s="2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4"/>
    </row>
    <row r="34" spans="1:31" ht="39" customHeight="1" x14ac:dyDescent="0.25">
      <c r="A34" s="7"/>
      <c r="B34" s="102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97"/>
      <c r="N34" s="98"/>
      <c r="O34" s="98"/>
      <c r="P34" s="98"/>
      <c r="Q34" s="98"/>
      <c r="R34" s="98"/>
      <c r="S34" s="107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6"/>
    </row>
    <row r="35" spans="1:31" s="15" customFormat="1" ht="6" customHeight="1" x14ac:dyDescent="0.25">
      <c r="B35" s="34" t="s">
        <v>72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57"/>
      <c r="N35" s="57"/>
      <c r="O35" s="57"/>
      <c r="P35" s="57"/>
      <c r="Q35" s="57"/>
      <c r="R35" s="57" t="s">
        <v>73</v>
      </c>
      <c r="S35" s="57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1" customFormat="1" ht="8.1" customHeight="1" x14ac:dyDescent="0.25"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x14ac:dyDescent="0.25">
      <c r="A37" s="6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ht="39" customHeight="1" x14ac:dyDescent="0.25">
      <c r="A38" s="6"/>
      <c r="B38" s="108" t="str">
        <f>HYPERLINK("https://www.supersociedades.gov.co/web/nuestra-entidad/indicadores","Ver Indicadores")</f>
        <v>Ver Indicadores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93" t="str">
        <f>HYPERLINK("https://www.supersociedades.gov.co/documents/107391/3473426/14_NormogramaProcesosEspeciales.xls/","Normograma")</f>
        <v>Normograma</v>
      </c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5"/>
    </row>
    <row r="39" spans="1:31" ht="37.5" customHeight="1" x14ac:dyDescent="0.25">
      <c r="A39" s="6"/>
      <c r="B39" s="99" t="str">
        <f>HYPERLINK("https://www.supersociedades.gov.co/documents/107391/3473926/RiesgosProcesos.xlsx","Riesgos de Procesos")</f>
        <v>Riesgos de Procesos</v>
      </c>
      <c r="C39" s="100"/>
      <c r="D39" s="100"/>
      <c r="E39" s="100"/>
      <c r="F39" s="100"/>
      <c r="G39" s="100"/>
      <c r="H39" s="100"/>
      <c r="I39" s="101"/>
      <c r="J39" s="99" t="str">
        <f>HYPERLINK("https://www.supersociedades.gov.co/documents/107391/3474245/RiesgosCorrupcion.xlsx","Riesgos de Corrupción")</f>
        <v>Riesgos de Corrupción</v>
      </c>
      <c r="K39" s="100"/>
      <c r="L39" s="100"/>
      <c r="M39" s="101"/>
      <c r="N39" s="99" t="str">
        <f>HYPERLINK("https://www.supersociedades.gov.co/documents/107391/3474771/MatrizAspectosImpactos_Indice.xlsx","Aspectos e impactos ambientales")</f>
        <v>Aspectos e impactos ambientales</v>
      </c>
      <c r="O39" s="100"/>
      <c r="P39" s="100"/>
      <c r="Q39" s="101"/>
      <c r="R39" s="104" t="str">
        <f>HYPERLINK("https://www.supersociedades.gov.co/documents/107391/3463817/GIN-FM
-011_MatrizRequisitosVsProcesos.xlsx","Requisitos SGI vs procesos")</f>
        <v>Requisitos SGI vs procesos</v>
      </c>
      <c r="S39" s="105"/>
      <c r="T39" s="105"/>
      <c r="U39" s="106"/>
      <c r="V39" s="104" t="str">
        <f>HYPERLINK("https://www.supersociedades.gov.co/documents/107391/3474771/MatrizRequisitosLegales_Cumplimiento_2024.xlsx","Matriz de requisitos legales ambientales")</f>
        <v>Matriz de requisitos legales ambientales</v>
      </c>
      <c r="W39" s="105"/>
      <c r="X39" s="105"/>
      <c r="Y39" s="105"/>
      <c r="Z39" s="105"/>
      <c r="AA39" s="105"/>
      <c r="AB39" s="105"/>
      <c r="AC39" s="105"/>
      <c r="AD39" s="105"/>
      <c r="AE39" s="106"/>
    </row>
    <row r="40" spans="1:31" ht="45" customHeight="1" x14ac:dyDescent="0.25">
      <c r="A40" s="6"/>
      <c r="B40" s="89" t="str">
        <f>HYPERLINK("https://www.supersociedades.gov.co/documents/107391/3474857/14_SNC_ProcesosEspeciales.xls","Gestión de Salidas No Conformes")</f>
        <v>Gestión de Salidas No Conformes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53" t="str">
        <f>HYPERLINK("https://www.supersociedades.gov.co/documents/107391/3463418/GC-RE-001_Reglamento_Higiene_Seg_Industrial.pdf","Reglamento de Higene y Seguridad")</f>
        <v>Reglamento de Higene y Seguridad</v>
      </c>
      <c r="S40" s="54"/>
      <c r="T40" s="55"/>
      <c r="U40" s="53" t="str">
        <f>HYPERLINK("https://www.supersociedades.gov.co/documents/107391/3473426/MatrizRequisitosLegalesSST.xlsx","Matriz de Identificación de Requisitos Legales SST")</f>
        <v>Matriz de Identificación de Requisitos Legales SST</v>
      </c>
      <c r="V40" s="54"/>
      <c r="W40" s="54"/>
      <c r="X40" s="55"/>
      <c r="Y40" s="53" t="str">
        <f>HYPERLINK("https://www.supersociedades.gov.co/documents/107391/3473426/Pol%C3%ADticas+de+Seguridad+y+Salud+en+el+Trabajo.pdf/7c6f1ac4-7583-1025-f4d3-5ef38920ea08?t=1670016358016/","Política SST")</f>
        <v>Política SST</v>
      </c>
      <c r="Z40" s="54"/>
      <c r="AA40" s="54"/>
      <c r="AB40" s="54"/>
      <c r="AC40" s="54"/>
      <c r="AD40" s="54"/>
      <c r="AE40" s="55"/>
    </row>
    <row r="41" spans="1:31" ht="24.95" customHeight="1" x14ac:dyDescent="0.25">
      <c r="B41" s="34" t="s">
        <v>74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ht="16.5" customHeight="1" x14ac:dyDescent="0.25">
      <c r="B42" s="35" t="s">
        <v>75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7"/>
    </row>
    <row r="43" spans="1:31" x14ac:dyDescent="0.25"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40"/>
    </row>
    <row r="44" spans="1:31" x14ac:dyDescent="0.25"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40"/>
    </row>
    <row r="45" spans="1:31" ht="16.5" customHeight="1" x14ac:dyDescent="0.25">
      <c r="B45" s="38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40"/>
    </row>
    <row r="46" spans="1:31" x14ac:dyDescent="0.25"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3"/>
    </row>
    <row r="47" spans="1:31" ht="8.1" customHeight="1" x14ac:dyDescent="0.25">
      <c r="A47" s="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ht="30.75" customHeight="1" x14ac:dyDescent="0.25">
      <c r="B48" s="67" t="s">
        <v>76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9"/>
    </row>
    <row r="49" spans="2:31" ht="27" customHeight="1" x14ac:dyDescent="0.25">
      <c r="B49" s="25"/>
      <c r="C49" s="26"/>
      <c r="D49" s="26"/>
      <c r="E49" s="26"/>
      <c r="F49" s="27"/>
      <c r="G49" s="34" t="s">
        <v>77</v>
      </c>
      <c r="H49" s="34"/>
      <c r="I49" s="34"/>
      <c r="J49" s="34"/>
      <c r="K49" s="34"/>
      <c r="L49" s="34"/>
      <c r="M49" s="34"/>
      <c r="N49" s="34"/>
      <c r="O49" s="34"/>
      <c r="P49" s="34" t="s">
        <v>78</v>
      </c>
      <c r="Q49" s="34"/>
      <c r="R49" s="34"/>
      <c r="S49" s="34"/>
      <c r="T49" s="34"/>
      <c r="U49" s="34"/>
      <c r="V49" s="34"/>
      <c r="W49" s="34"/>
      <c r="X49" s="34"/>
      <c r="Y49" s="34" t="s">
        <v>6</v>
      </c>
      <c r="Z49" s="34"/>
      <c r="AA49" s="34"/>
      <c r="AB49" s="34"/>
      <c r="AC49" s="34"/>
      <c r="AD49" s="34"/>
      <c r="AE49" s="34"/>
    </row>
    <row r="50" spans="2:31" ht="16.5" customHeight="1" x14ac:dyDescent="0.25">
      <c r="B50" s="30" t="s">
        <v>79</v>
      </c>
      <c r="C50" s="31"/>
      <c r="D50" s="31"/>
      <c r="E50" s="31"/>
      <c r="F50" s="32"/>
      <c r="G50" s="29"/>
      <c r="H50" s="29"/>
      <c r="I50" s="29"/>
      <c r="J50" s="29"/>
      <c r="K50" s="29"/>
      <c r="L50" s="29"/>
      <c r="M50" s="29"/>
      <c r="N50" s="29"/>
      <c r="O50" s="29"/>
      <c r="P50" s="28"/>
      <c r="Q50" s="28"/>
      <c r="R50" s="28"/>
      <c r="S50" s="28"/>
      <c r="T50" s="28"/>
      <c r="U50" s="28"/>
      <c r="V50" s="28"/>
      <c r="W50" s="28"/>
      <c r="X50" s="28"/>
      <c r="Y50" s="29"/>
      <c r="Z50" s="29"/>
      <c r="AA50" s="29"/>
      <c r="AB50" s="29"/>
      <c r="AC50" s="29"/>
      <c r="AD50" s="29"/>
      <c r="AE50" s="29"/>
    </row>
    <row r="51" spans="2:31" ht="16.5" customHeight="1" x14ac:dyDescent="0.25">
      <c r="B51" s="30" t="s">
        <v>80</v>
      </c>
      <c r="C51" s="31"/>
      <c r="D51" s="31"/>
      <c r="E51" s="31"/>
      <c r="F51" s="32"/>
      <c r="G51" s="29"/>
      <c r="H51" s="29"/>
      <c r="I51" s="29"/>
      <c r="J51" s="29"/>
      <c r="K51" s="29"/>
      <c r="L51" s="29"/>
      <c r="M51" s="29"/>
      <c r="N51" s="29"/>
      <c r="O51" s="29"/>
      <c r="P51" s="28"/>
      <c r="Q51" s="28"/>
      <c r="R51" s="28"/>
      <c r="S51" s="28"/>
      <c r="T51" s="28"/>
      <c r="U51" s="28"/>
      <c r="V51" s="28"/>
      <c r="W51" s="28"/>
      <c r="X51" s="28"/>
      <c r="Y51" s="29"/>
      <c r="Z51" s="29"/>
      <c r="AA51" s="29"/>
      <c r="AB51" s="29"/>
      <c r="AC51" s="29"/>
      <c r="AD51" s="29"/>
      <c r="AE51" s="29"/>
    </row>
    <row r="52" spans="2:31" ht="39" customHeight="1" x14ac:dyDescent="0.25">
      <c r="B52" s="30" t="s">
        <v>81</v>
      </c>
      <c r="C52" s="31"/>
      <c r="D52" s="31"/>
      <c r="E52" s="31"/>
      <c r="F52" s="32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28"/>
      <c r="R52" s="28"/>
      <c r="S52" s="28"/>
      <c r="T52" s="28"/>
      <c r="U52" s="28"/>
      <c r="V52" s="28"/>
      <c r="W52" s="28"/>
      <c r="X52" s="28"/>
      <c r="Y52" s="29"/>
      <c r="Z52" s="29"/>
      <c r="AA52" s="29"/>
      <c r="AB52" s="29"/>
      <c r="AC52" s="29"/>
      <c r="AD52" s="29"/>
      <c r="AE52" s="29"/>
    </row>
    <row r="56" spans="2:31" ht="27.75" customHeight="1" x14ac:dyDescent="0.25">
      <c r="B56" s="88" t="s">
        <v>82</v>
      </c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</row>
    <row r="59" spans="2:31" x14ac:dyDescent="0.25">
      <c r="R59" s="80"/>
      <c r="S59" s="80"/>
      <c r="T59" s="80"/>
    </row>
    <row r="60" spans="2:31" x14ac:dyDescent="0.25">
      <c r="R60" s="80"/>
      <c r="S60" s="80"/>
      <c r="T60" s="80"/>
    </row>
    <row r="61" spans="2:31" x14ac:dyDescent="0.25">
      <c r="R61" s="66"/>
      <c r="S61" s="66"/>
      <c r="T61" s="66"/>
    </row>
  </sheetData>
  <mergeCells count="139">
    <mergeCell ref="B32:L32"/>
    <mergeCell ref="U19:Y19"/>
    <mergeCell ref="U20:Y20"/>
    <mergeCell ref="U22:Y22"/>
    <mergeCell ref="U21:Y21"/>
    <mergeCell ref="Z22:AE22"/>
    <mergeCell ref="B29:L29"/>
    <mergeCell ref="B19:D19"/>
    <mergeCell ref="E19:I19"/>
    <mergeCell ref="J19:K19"/>
    <mergeCell ref="L19:T19"/>
    <mergeCell ref="Z19:AE19"/>
    <mergeCell ref="Z21:AE21"/>
    <mergeCell ref="M28:S28"/>
    <mergeCell ref="L25:T25"/>
    <mergeCell ref="U25:Y25"/>
    <mergeCell ref="Z25:AE25"/>
    <mergeCell ref="E25:I25"/>
    <mergeCell ref="J25:K25"/>
    <mergeCell ref="U24:Y24"/>
    <mergeCell ref="Z24:AE24"/>
    <mergeCell ref="B20:D20"/>
    <mergeCell ref="B21:D21"/>
    <mergeCell ref="B22:D22"/>
    <mergeCell ref="E20:I20"/>
    <mergeCell ref="E21:I21"/>
    <mergeCell ref="E22:I22"/>
    <mergeCell ref="J20:K20"/>
    <mergeCell ref="J21:K21"/>
    <mergeCell ref="J22:K22"/>
    <mergeCell ref="Y50:AE50"/>
    <mergeCell ref="B40:Q40"/>
    <mergeCell ref="M30:O30"/>
    <mergeCell ref="R38:AE38"/>
    <mergeCell ref="P30:S30"/>
    <mergeCell ref="M34:O34"/>
    <mergeCell ref="B39:I39"/>
    <mergeCell ref="B34:L34"/>
    <mergeCell ref="M29:S29"/>
    <mergeCell ref="J39:M39"/>
    <mergeCell ref="N39:Q39"/>
    <mergeCell ref="R39:U39"/>
    <mergeCell ref="V39:AE39"/>
    <mergeCell ref="P34:S34"/>
    <mergeCell ref="B38:Q38"/>
    <mergeCell ref="B30:L30"/>
    <mergeCell ref="Z20:AE20"/>
    <mergeCell ref="B31:L31"/>
    <mergeCell ref="R61:T61"/>
    <mergeCell ref="B48:AE48"/>
    <mergeCell ref="V1:Z1"/>
    <mergeCell ref="V2:Z2"/>
    <mergeCell ref="V4:Z4"/>
    <mergeCell ref="AA1:AE1"/>
    <mergeCell ref="AA2:AE2"/>
    <mergeCell ref="AA4:AE4"/>
    <mergeCell ref="L15:T15"/>
    <mergeCell ref="J15:K15"/>
    <mergeCell ref="V3:Z3"/>
    <mergeCell ref="AA3:AE3"/>
    <mergeCell ref="B1:H4"/>
    <mergeCell ref="B26:AE26"/>
    <mergeCell ref="T28:AE28"/>
    <mergeCell ref="Z17:AE17"/>
    <mergeCell ref="B18:D18"/>
    <mergeCell ref="E18:I18"/>
    <mergeCell ref="R59:T59"/>
    <mergeCell ref="R60:T60"/>
    <mergeCell ref="T29:AE34"/>
    <mergeCell ref="I3:U4"/>
    <mergeCell ref="I1:U2"/>
    <mergeCell ref="B56:AE56"/>
    <mergeCell ref="B13:AE13"/>
    <mergeCell ref="Z15:AE15"/>
    <mergeCell ref="U15:Y15"/>
    <mergeCell ref="B16:D16"/>
    <mergeCell ref="E16:I16"/>
    <mergeCell ref="J16:K16"/>
    <mergeCell ref="E15:I15"/>
    <mergeCell ref="B15:D15"/>
    <mergeCell ref="B6:AE6"/>
    <mergeCell ref="B7:AE7"/>
    <mergeCell ref="B9:AE9"/>
    <mergeCell ref="B10:AE10"/>
    <mergeCell ref="B12:AE12"/>
    <mergeCell ref="B8:AE8"/>
    <mergeCell ref="B11:AE11"/>
    <mergeCell ref="B14:AE14"/>
    <mergeCell ref="L16:T16"/>
    <mergeCell ref="U16:Y16"/>
    <mergeCell ref="Z16:AE16"/>
    <mergeCell ref="B17:D17"/>
    <mergeCell ref="R40:T40"/>
    <mergeCell ref="U40:X40"/>
    <mergeCell ref="Y40:AE40"/>
    <mergeCell ref="E17:I17"/>
    <mergeCell ref="J17:K17"/>
    <mergeCell ref="L17:T17"/>
    <mergeCell ref="U17:Y17"/>
    <mergeCell ref="U18:Y18"/>
    <mergeCell ref="Z18:AE18"/>
    <mergeCell ref="B23:D23"/>
    <mergeCell ref="E23:I23"/>
    <mergeCell ref="J23:K23"/>
    <mergeCell ref="L23:T23"/>
    <mergeCell ref="U23:Y23"/>
    <mergeCell ref="Z23:AE23"/>
    <mergeCell ref="B25:D25"/>
    <mergeCell ref="B27:AE27"/>
    <mergeCell ref="B28:L28"/>
    <mergeCell ref="R35:AE37"/>
    <mergeCell ref="B35:Q37"/>
    <mergeCell ref="L20:T20"/>
    <mergeCell ref="L21:T21"/>
    <mergeCell ref="L22:T22"/>
    <mergeCell ref="J18:K18"/>
    <mergeCell ref="L18:T18"/>
    <mergeCell ref="P52:X52"/>
    <mergeCell ref="Y52:AE52"/>
    <mergeCell ref="B50:F50"/>
    <mergeCell ref="B51:F51"/>
    <mergeCell ref="B52:F52"/>
    <mergeCell ref="Y51:AE51"/>
    <mergeCell ref="G52:O52"/>
    <mergeCell ref="G51:O51"/>
    <mergeCell ref="P51:X51"/>
    <mergeCell ref="B47:AE47"/>
    <mergeCell ref="B41:AE41"/>
    <mergeCell ref="B42:AE46"/>
    <mergeCell ref="B49:F49"/>
    <mergeCell ref="G49:O49"/>
    <mergeCell ref="P49:X49"/>
    <mergeCell ref="Y49:AE49"/>
    <mergeCell ref="G50:O50"/>
    <mergeCell ref="P50:X50"/>
    <mergeCell ref="B24:D24"/>
    <mergeCell ref="E24:I24"/>
    <mergeCell ref="J24:K24"/>
    <mergeCell ref="L24:T2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8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3758-1F39-49D9-989F-202D8998C7E9}">
  <dimension ref="B2:E20"/>
  <sheetViews>
    <sheetView showGridLines="0" zoomScaleNormal="100" zoomScaleSheetLayoutView="90" workbookViewId="0">
      <selection activeCell="G1" sqref="G1"/>
    </sheetView>
  </sheetViews>
  <sheetFormatPr baseColWidth="10" defaultColWidth="11.42578125" defaultRowHeight="15" x14ac:dyDescent="0.25"/>
  <cols>
    <col min="1" max="1" width="3.42578125" customWidth="1"/>
    <col min="2" max="2" width="21.85546875" customWidth="1"/>
    <col min="3" max="3" width="22" customWidth="1"/>
    <col min="4" max="4" width="50.42578125" customWidth="1"/>
  </cols>
  <sheetData>
    <row r="2" spans="2:5" x14ac:dyDescent="0.25">
      <c r="B2" s="114" t="s">
        <v>83</v>
      </c>
      <c r="C2" s="114"/>
      <c r="D2" s="114"/>
    </row>
    <row r="3" spans="2:5" ht="15.75" thickBot="1" x14ac:dyDescent="0.3"/>
    <row r="4" spans="2:5" x14ac:dyDescent="0.25">
      <c r="B4" s="16" t="s">
        <v>3</v>
      </c>
      <c r="C4" s="17" t="s">
        <v>84</v>
      </c>
      <c r="D4" s="18" t="s">
        <v>85</v>
      </c>
      <c r="E4" s="8"/>
    </row>
    <row r="5" spans="2:5" ht="27" customHeight="1" x14ac:dyDescent="0.25">
      <c r="B5" s="9"/>
      <c r="C5" s="10"/>
      <c r="D5" s="11"/>
    </row>
    <row r="6" spans="2:5" ht="27" customHeight="1" x14ac:dyDescent="0.25">
      <c r="B6" s="9"/>
      <c r="C6" s="10"/>
      <c r="D6" s="11"/>
    </row>
    <row r="7" spans="2:5" ht="27" customHeight="1" x14ac:dyDescent="0.25">
      <c r="B7" s="9"/>
      <c r="C7" s="10"/>
      <c r="D7" s="11"/>
    </row>
    <row r="8" spans="2:5" ht="27" customHeight="1" x14ac:dyDescent="0.25">
      <c r="B8" s="9"/>
      <c r="C8" s="10"/>
      <c r="D8" s="11"/>
    </row>
    <row r="9" spans="2:5" ht="27" customHeight="1" x14ac:dyDescent="0.25">
      <c r="B9" s="9"/>
      <c r="C9" s="10"/>
      <c r="D9" s="11"/>
    </row>
    <row r="10" spans="2:5" ht="27" customHeight="1" x14ac:dyDescent="0.25">
      <c r="B10" s="9"/>
      <c r="C10" s="10"/>
      <c r="D10" s="11"/>
    </row>
    <row r="11" spans="2:5" ht="27" customHeight="1" x14ac:dyDescent="0.25">
      <c r="B11" s="9"/>
      <c r="C11" s="10"/>
      <c r="D11" s="11"/>
    </row>
    <row r="12" spans="2:5" ht="27" customHeight="1" x14ac:dyDescent="0.25">
      <c r="B12" s="9"/>
      <c r="C12" s="10"/>
      <c r="D12" s="11"/>
    </row>
    <row r="13" spans="2:5" ht="27" customHeight="1" x14ac:dyDescent="0.25">
      <c r="B13" s="9"/>
      <c r="C13" s="10"/>
      <c r="D13" s="11"/>
    </row>
    <row r="14" spans="2:5" ht="15.75" thickBot="1" x14ac:dyDescent="0.3">
      <c r="B14" s="12"/>
      <c r="C14" s="13"/>
      <c r="D14" s="14"/>
    </row>
    <row r="20" spans="2:4" ht="35.25" customHeight="1" x14ac:dyDescent="0.25">
      <c r="B20" s="115"/>
      <c r="C20" s="115"/>
      <c r="D20" s="115"/>
    </row>
  </sheetData>
  <mergeCells count="2">
    <mergeCell ref="B2:D2"/>
    <mergeCell ref="B20:D20"/>
  </mergeCells>
  <pageMargins left="0.7" right="0.7" top="0.75" bottom="0.75" header="0.3" footer="0.3"/>
  <pageSetup orientation="portrait" horizont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4bacd2-ab02-49c4-81bb-ed40c0eb4a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BF34C51052F4EB1722A7668941347" ma:contentTypeVersion="14" ma:contentTypeDescription="Crear nuevo documento." ma:contentTypeScope="" ma:versionID="6c1c87d62862f713d503661555326abf">
  <xsd:schema xmlns:xsd="http://www.w3.org/2001/XMLSchema" xmlns:xs="http://www.w3.org/2001/XMLSchema" xmlns:p="http://schemas.microsoft.com/office/2006/metadata/properties" xmlns:ns3="064bacd2-ab02-49c4-81bb-ed40c0eb4a15" xmlns:ns4="020317a2-216a-4193-b12d-e1527c295d72" targetNamespace="http://schemas.microsoft.com/office/2006/metadata/properties" ma:root="true" ma:fieldsID="f36bf42c7cd4b32b139941a8d65e6dd1" ns3:_="" ns4:_="">
    <xsd:import namespace="064bacd2-ab02-49c4-81bb-ed40c0eb4a15"/>
    <xsd:import namespace="020317a2-216a-4193-b12d-e1527c295d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bacd2-ab02-49c4-81bb-ed40c0eb4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0317a2-216a-4193-b12d-e1527c295d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945C55-2BE1-411E-A745-C51FD4407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BB77F1-82C4-4243-B749-576109679DC9}">
  <ds:schemaRefs>
    <ds:schemaRef ds:uri="http://schemas.microsoft.com/office/2006/metadata/properties"/>
    <ds:schemaRef ds:uri="http://schemas.microsoft.com/office/infopath/2007/PartnerControls"/>
    <ds:schemaRef ds:uri="064bacd2-ab02-49c4-81bb-ed40c0eb4a15"/>
  </ds:schemaRefs>
</ds:datastoreItem>
</file>

<file path=customXml/itemProps3.xml><?xml version="1.0" encoding="utf-8"?>
<ds:datastoreItem xmlns:ds="http://schemas.openxmlformats.org/officeDocument/2006/customXml" ds:itemID="{86BA6C09-40F0-4854-9804-17AE1DDCE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bacd2-ab02-49c4-81bb-ed40c0eb4a15"/>
    <ds:schemaRef ds:uri="020317a2-216a-4193-b12d-e1527c295d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CP</vt:lpstr>
      <vt:lpstr>Control de Cambios</vt:lpstr>
      <vt:lpstr>CP!Área_de_impresión</vt:lpstr>
      <vt:lpstr>CP!Títulos_a_imprimir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Caracterización del proceso Gestión Integral</dc:title>
  <dc:subject/>
  <dc:creator>Usuario Reuniones</dc:creator>
  <cp:keywords/>
  <dc:description/>
  <cp:lastModifiedBy>Juan Manuel Maya Bravo</cp:lastModifiedBy>
  <cp:revision/>
  <dcterms:created xsi:type="dcterms:W3CDTF">2017-08-23T14:43:35Z</dcterms:created>
  <dcterms:modified xsi:type="dcterms:W3CDTF">2025-11-04T13:05:38Z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0x010100A39BF34C51052F4EB1722A7668941347</vt:lpwstr>
  </property>
  <property fmtid="{D5CDD505-2E9C-101B-9397-08002B2CF9AE}" pid="3" name="IconOverlay">
    <vt:lpwstr/>
  </property>
  <property fmtid="{D5CDD505-2E9C-101B-9397-08002B2CF9AE}" pid="4" name="Comentarios">
    <vt:lpwstr/>
  </property>
  <property fmtid="{D5CDD505-2E9C-101B-9397-08002B2CF9AE}" pid="5" name="Fase">
    <vt:lpwstr>a. Ficha Téncnica</vt:lpwstr>
  </property>
  <property fmtid="{D5CDD505-2E9C-101B-9397-08002B2CF9AE}" pid="6" name="_dlc_DocIdItemGuid">
    <vt:lpwstr>0db42661-a37f-45f0-90f5-8cea652153e5</vt:lpwstr>
  </property>
  <property fmtid="{D5CDD505-2E9C-101B-9397-08002B2CF9AE}" pid="7" name="eDOCS AutoSave">
    <vt:lpwstr/>
  </property>
</Properties>
</file>