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riana\Downloads\"/>
    </mc:Choice>
  </mc:AlternateContent>
  <xr:revisionPtr revIDLastSave="0" documentId="13_ncr:1_{B0CA7AD0-2A63-4F0F-A41E-95B0289374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P" sheetId="1" r:id="rId1"/>
    <sheet name="Control de Cambios" sheetId="4" r:id="rId2"/>
  </sheets>
  <definedNames>
    <definedName name="_xlnm.Print_Area" localSheetId="0">CP!$B$1:$AE$41</definedName>
    <definedName name="_xlnm.Print_Titles" localSheetId="0">CP!$15:$15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7" i="1" l="1"/>
  <c r="B34" i="1"/>
  <c r="B35" i="1"/>
  <c r="R45" i="1"/>
  <c r="M34" i="1"/>
  <c r="M33" i="1"/>
  <c r="B33" i="1"/>
  <c r="M32" i="1"/>
  <c r="B32" i="1"/>
  <c r="M31" i="1"/>
  <c r="B31" i="1"/>
  <c r="B48" i="1"/>
  <c r="B47" i="1"/>
  <c r="B46" i="1"/>
  <c r="B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MONGUI</author>
  </authors>
  <commentList>
    <comment ref="B15" authorId="0" shapeId="0" xr:uid="{3C38A79D-1F97-411A-9EF0-1C7DF93FB348}">
      <text>
        <r>
          <rPr>
            <sz val="9"/>
            <color indexed="81"/>
            <rFont val="Tahoma"/>
            <family val="2"/>
          </rPr>
          <t>Identificar los proveedores (otros procesos, dependencias, instituciones, entre otros) que suministran insumos para la ejecución de las actividades.</t>
        </r>
      </text>
    </comment>
    <comment ref="E15" authorId="0" shapeId="0" xr:uid="{96F9E6A4-8C22-4B78-BDE5-0D73992D13A7}">
      <text>
        <r>
          <rPr>
            <sz val="9"/>
            <color indexed="81"/>
            <rFont val="Tahoma"/>
            <family val="2"/>
          </rPr>
          <t xml:space="preserve">Enunciar la información o insumos suministrados por el proveedor para el desarrollo de las actividades.
</t>
        </r>
      </text>
    </comment>
    <comment ref="J15" authorId="0" shapeId="0" xr:uid="{C04F5961-8B16-4274-9456-764A4412FF70}">
      <text>
        <r>
          <rPr>
            <sz val="9"/>
            <color indexed="81"/>
            <rFont val="Tahoma"/>
            <family val="2"/>
          </rPr>
          <t xml:space="preserve">Señalar la fase del ciclo PHVA a la que corresponde cada actividad dentro del proceso.
</t>
        </r>
      </text>
    </comment>
    <comment ref="L15" authorId="0" shapeId="0" xr:uid="{6C56BDB2-B41E-4805-8151-D3AE2B5BA1F7}">
      <text>
        <r>
          <rPr>
            <sz val="9"/>
            <color indexed="81"/>
            <rFont val="Tahoma"/>
            <family val="2"/>
          </rPr>
          <t xml:space="preserve">Describir las actividades clave del proceso, asociadas al ciclo PHVA.
</t>
        </r>
      </text>
    </comment>
    <comment ref="U15" authorId="0" shapeId="0" xr:uid="{FEA3947D-0E59-4BB4-A561-FC1A671D8240}">
      <text>
        <r>
          <rPr>
            <sz val="9"/>
            <color indexed="81"/>
            <rFont val="Tahoma"/>
            <family val="2"/>
          </rPr>
          <t xml:space="preserve">Describir los productos o resultados generados a partir de la ejecución de las actividades, los cuales pueden ser productos, servicios o información.
</t>
        </r>
      </text>
    </comment>
    <comment ref="Z15" authorId="0" shapeId="0" xr:uid="{A354BA7F-BA44-4D73-90A5-E9927339EF71}">
      <text>
        <r>
          <rPr>
            <sz val="9"/>
            <color indexed="81"/>
            <rFont val="Tahoma"/>
            <family val="2"/>
          </rPr>
          <t xml:space="preserve">Iidentificar el cliente o usuario del producto o resultado, ya sea interno o externo a la entidad. Para clientes internos, se debe especificar el proceso o dependencia y para clientes externos, la entidad correspondiente según los servicios o la información proporcionada por el proceso.
</t>
        </r>
      </text>
    </comment>
    <comment ref="B28" authorId="0" shapeId="0" xr:uid="{EC0ED6D2-973F-43C9-9B8F-DD35D951954C}">
      <text>
        <r>
          <rPr>
            <sz val="9"/>
            <color indexed="81"/>
            <rFont val="Tahoma"/>
            <family val="2"/>
          </rPr>
          <t>Relacionar los documentos asociados al proceso, como formatos, procedimientos, guías, entre otros. Además, mencione los documentos externos aplicables para su desarrollo.</t>
        </r>
      </text>
    </comment>
  </commentList>
</comments>
</file>

<file path=xl/sharedStrings.xml><?xml version="1.0" encoding="utf-8"?>
<sst xmlns="http://schemas.openxmlformats.org/spreadsheetml/2006/main" count="126" uniqueCount="112">
  <si>
    <t>NOMBRE DEL PROCESO: INVESTIGACIONES ADMINISTRATIVAS</t>
  </si>
  <si>
    <t>Código</t>
  </si>
  <si>
    <t>IAD-CP-001</t>
  </si>
  <si>
    <t>Versión</t>
  </si>
  <si>
    <t>012</t>
  </si>
  <si>
    <t>CARACTERIZACIÓN DEL PROCESO</t>
  </si>
  <si>
    <t xml:space="preserve">Fecha </t>
  </si>
  <si>
    <t>Clasificación de la
 información</t>
  </si>
  <si>
    <t>Pública</t>
  </si>
  <si>
    <t xml:space="preserve">OBJETIVO </t>
  </si>
  <si>
    <t>Investigar a las personas naturales o jurídicas dentro del marco de sus competencias legales, para adoptar las medidas que sean pertinentes y se impongan las sanciones o acciones que sean del caso, con el fin de contribuir a que las sociedades en su funcionamiento se ajusten a la normatividad que les aplica y mantener el orden social y público.</t>
  </si>
  <si>
    <t>ALCANCE</t>
  </si>
  <si>
    <t>Inicia desde la solicitud de una investigación o queja, o por oficio o por hechos notorios; continua con adelantar cada una de las etapas previstas en la ley aplicable y finaliza con la decisión de fondo correspondiente.</t>
  </si>
  <si>
    <t>RESPONSABLE</t>
  </si>
  <si>
    <t xml:space="preserve">
1. DELEGATURA DE SUPERVISIÓN SOCIETARIA 
2. DELEGATURA DE ASUNTOS ECONÓMICOS Y SOCIETARIOS
3. DELEGATURA DE INTERVENCIÓN Y ASUNTOS FINANCIEROS ESPECIALES
1.1. DIRECCIÓN DE SUPERVISIÓN EMPRESARIAL
1.2. DIRECCIÓN DE SUPERVISIÓN DE ASUNTOS ESPECIALES
1.3. DIRECCIÓN DE SUPERVISIÓN DE CÁMARAS DE COMERCIO Y SUS REGISTROS PÚBLICOS
2.1. DIRECCIÓN DE CUMPLIMIENTO
2.2. DIRECCIÓN DE INFORMACIÓN EMPRESARIAL Y ESTUDIOS ECONÓMICOS Y CONTABLES 
3.1. DIRECCIÓN DE INVESTIGACIONES ADMINISTRATIVAS POR CAPTACIÓN Y DE SUPERVISIÓN DE ASUNTOS FINANCIEROS ESPECIALES
</t>
  </si>
  <si>
    <t>PROVEEDOR</t>
  </si>
  <si>
    <t>ENTRADA/INSUMO</t>
  </si>
  <si>
    <t>CICLO PHVA</t>
  </si>
  <si>
    <t>ACTIVIDAD / DESCRIPCIÓN DE LA ACTIVIDAD</t>
  </si>
  <si>
    <t>SALIDA</t>
  </si>
  <si>
    <t>CLIENTE</t>
  </si>
  <si>
    <t>Sujetos supervisados;
Procesos misionales;
Ciudadanía en general; 
Grupos de Interés;
Ciudadanos que cumplen funciones públicas;
Entidades del estado y órganos de Control.</t>
  </si>
  <si>
    <t>Solicitud de investigación administrativa, por: queja, a petición de parte, de oficio, o solicitud de una entidad pública;
o Memorando solicitando toma de información o investigación administrativa; 
o traslado por competencia.</t>
  </si>
  <si>
    <t>P</t>
  </si>
  <si>
    <t>Determinar y analizar los requisitos para iniciar la investigación, según corresponda, de acuerdo con la naturaleza de la misma.</t>
  </si>
  <si>
    <t xml:space="preserve">Oficio dando inicio o rechazo de respuesta a la solicitud o traslado por competencia. </t>
  </si>
  <si>
    <t>Investigaciones administrativas;
Sujetos supervisados;
Procesos misionales;
Ciudadanía en general;
Grupos de Interés;
Ciudadanos que cumplen funciones públicas;
Entidades del estado y órganos de Control.</t>
  </si>
  <si>
    <t>Investigaciones Administrativas</t>
  </si>
  <si>
    <t>Solicitud de investigación administrativa, por: queja, a petición de parte, de oficio, o solicitud de una entidad pública;
o Memorando solicitando toma de información o investigación administrativa;
o traslado por competencia;
Información relacionada con la sociedad a través de fuentes abiertas,  medios de comunicación, bases de datos de la entidad (Gestor documental, SIGS, SIRFIN, STORM, Windows profile search, RUES, SIREM, SIIS, SIGS) b) Recursos externos y convenios: (RUES, VUR, DIAN, Entidades Bancarias, entre otros).
Requerimientos técnicos y jurídicos para verificar el cumplimiento, organización, funcionamiento y operación del registro de Garantías Mobiliarias y las funciones del administrador y operador del mismo de acuerdo a la ley 1676 de 2013.
Canal de denuncia (radicado);
Fuentes abiertas (noticias, bases de datos de terceros);
Fuentes cerradas (bases de datos autorizadas);
Traslado por competencia;
Correo electrónico de soborno trasnacional;
Radicación de forma presencial o web master como informes remitidos por otras entidades.</t>
  </si>
  <si>
    <t>H</t>
  </si>
  <si>
    <r>
      <rPr>
        <b/>
        <sz val="11"/>
        <rFont val="Verdana"/>
        <family val="2"/>
      </rPr>
      <t>Etapa Preliminar:</t>
    </r>
    <r>
      <rPr>
        <sz val="11"/>
        <rFont val="Verdana"/>
        <family val="2"/>
      </rPr>
      <t xml:space="preserve"> 
- Estudiar los antecedentes, pruebas y requerimientos para la posterior apertura de la investigación administrativa o archivo de la misma. 
Dentro de la etapa se lleva cabo una indagación preliminar en la que se podrán practicar las siguientes actuaciones:  
- Requerimientos de información.
- Visitas administrativas para toma de información (presenciales o remotas).
- Interrogatorio y/o declaración de parte.
- Recaudar toda la información conducente.
- Impartir órdenes tendientes a subsanar irregularidades encontradas en las averiguaciones preliminares. 
En el caso que la solicitud o noticia este relacionada con captación, se verifica si esta siendo investigados por la Superintendencia Financiera de Colombia, revisar si dentro de los sujetos denunciados en la solicitud o noticia se relacionan plataformas para poner en conocimiento a la Fiscalía General de la Nación, elaborar y remitir oficio al denunciante, cuando aplique.
Cuando se trate de casos relacionados con soborno trasnacional y otros delitos, analizar la información recaudada para  verificar el cumplimiento de los presupuestos de la ley 1778 de 2016 para iniciar la investigación.
</t>
    </r>
  </si>
  <si>
    <r>
      <rPr>
        <b/>
        <sz val="11"/>
        <rFont val="Verdana"/>
        <family val="2"/>
      </rPr>
      <t>Elementos probatorios para la toma de decisión de fondo:</t>
    </r>
    <r>
      <rPr>
        <sz val="11"/>
        <rFont val="Verdana"/>
        <family val="2"/>
      </rPr>
      <t xml:space="preserve">
Oficio de requerimientos de información;
Programa o plan de visita para la toma de información;
Credencial de visita;
Acta de cierre de visita;
Acta o grabación del interrogatorio y/o declaración de parte;
Informe de visita;
Expediente de papeles de trabajo;
- Oficio o resolución de órdenes 
Oficio de traslado a la cámara de comercio para que se pronuncie sobre las observaciones levantadas en la visita o sobre la queja presentada;
Oficio de solicitud a otras autoridades;
Carta rogatoria.
Oficio de traslado por competencia; 
Informe de archivo de indagación preliminar;
- Oficio dirigido a la Fiscalía General de la Nación.
Oficio dirigido al quejoso.
</t>
    </r>
    <r>
      <rPr>
        <b/>
        <sz val="11"/>
        <rFont val="Verdana"/>
        <family val="2"/>
      </rPr>
      <t>Nota:</t>
    </r>
    <r>
      <rPr>
        <sz val="11"/>
        <rFont val="Verdana"/>
        <family val="2"/>
      </rPr>
      <t xml:space="preserve"> Los elementos probatorios mencionados se aplican de acuerdo a la naturaleza de la investigación. </t>
    </r>
  </si>
  <si>
    <t>Investigaciones Administrativas;
Sujetos supervisados;
Entidades del estado y órganos de control; 
Todas las personas jurídicas colombianas y las sucursales de sociedades extranjeras domiciliadas en Colombia.</t>
  </si>
  <si>
    <t xml:space="preserve">Sociedades y personas sujetos a supervisión y/o  investigación </t>
  </si>
  <si>
    <t xml:space="preserve">Acto administrativo que requiere información a los investigados </t>
  </si>
  <si>
    <t>Renuencia a suministrar información (Art. 51, Art. 90 CPACA y Art. 86,3 Ley 222 de 1995, Art. 21 de la Ley 1778 de 2016, Decreto 4334 de 2008)</t>
  </si>
  <si>
    <t>Acto administrativo de solicitud de explicaciones</t>
  </si>
  <si>
    <t>Sujetos supervisados;
Todas las personas jurídicas colombianas y las sucursales de sociedades extranjeras domiciliadas en Colombia.</t>
  </si>
  <si>
    <t>Investigaciones Administrativas;
Sujetos supervisados y/o investigados.</t>
  </si>
  <si>
    <r>
      <rPr>
        <b/>
        <sz val="11"/>
        <rFont val="Verdana"/>
        <family val="2"/>
      </rPr>
      <t>Elementos probatorios para la toma de decisión de fondo:</t>
    </r>
    <r>
      <rPr>
        <sz val="11"/>
        <rFont val="Verdana"/>
        <family val="2"/>
      </rPr>
      <t xml:space="preserve">
Respuesta a los oficios de requerimientos de información;
Acta de cierre de visita;
Informe de visita;
Expediente de papeles de trabajo; Acta o grabación del interrogatorio y/o declaración de parte;
Respuesta de la cámara de comercio a las observaciones;
Cumplimiento a las ordenes;
Respuesta a las solicitudes requeridas de otras autoridades;
Respuesta a la carta rogatoria.
</t>
    </r>
    <r>
      <rPr>
        <b/>
        <sz val="11"/>
        <rFont val="Verdana"/>
        <family val="2"/>
      </rPr>
      <t>Nota1:</t>
    </r>
    <r>
      <rPr>
        <sz val="11"/>
        <rFont val="Verdana"/>
        <family val="2"/>
      </rPr>
      <t xml:space="preserve"> Los elementos probatorios mencionados se aplican de acuerdo a la naturaleza de la investigación. 
</t>
    </r>
    <r>
      <rPr>
        <b/>
        <sz val="11"/>
        <rFont val="Verdana"/>
        <family val="2"/>
      </rPr>
      <t xml:space="preserve">Nota 2: </t>
    </r>
    <r>
      <rPr>
        <sz val="11"/>
        <rFont val="Verdana"/>
        <family val="2"/>
      </rPr>
      <t>Base de datos de los sujetos supervisados por la Entidad que ameritan sanción por incumplimiento en la implementación de SAGRILAFT Y PTEE, así como por el incumplimiento de compromisos como sociedades BIC</t>
    </r>
    <r>
      <rPr>
        <b/>
        <sz val="11"/>
        <rFont val="Verdana"/>
        <family val="2"/>
      </rPr>
      <t>;
Nota 3:</t>
    </r>
    <r>
      <rPr>
        <sz val="11"/>
        <rFont val="Verdana"/>
        <family val="2"/>
      </rPr>
      <t xml:space="preserve"> Base de datos depurada de los sujetos supervisados a requerir por la no presentación de información financiera y no financiera, y aquellos que presentaron extemporáneamente. </t>
    </r>
  </si>
  <si>
    <r>
      <rPr>
        <b/>
        <sz val="11"/>
        <rFont val="Verdana"/>
        <family val="2"/>
      </rPr>
      <t>Formulación de Cargos:</t>
    </r>
    <r>
      <rPr>
        <sz val="11"/>
        <rFont val="Verdana"/>
        <family val="2"/>
      </rPr>
      <t xml:space="preserve">
- Comunicar el inicio de la actuación administrativa (por mérito para adelantar un procedimiento sancionatorio, artículo 47 Ley 1437 de 2011 - CPACA).
- Proyectar resolución de apertura de la Investigación y formulación de pliego Cargos.
- Proyectar resolución que impone sanción por renuencia (artículo 51 Ley 1437 de 2011 - CPACA).
- Proyectar resolución que decreta pruebas.
- Proyectar resolución de órdenes.
- Proyectar formulación de cargos por presunta responsabilidad administrativa de personas jurídicas por actos de corrupción (Ley 2195 de 2022, procedimiento Art. 47 CPACA)
</t>
    </r>
    <r>
      <rPr>
        <b/>
        <sz val="11"/>
        <rFont val="Verdana"/>
        <family val="2"/>
      </rPr>
      <t xml:space="preserve">
Nota:</t>
    </r>
    <r>
      <rPr>
        <sz val="11"/>
        <rFont val="Verdana"/>
        <family val="2"/>
      </rPr>
      <t xml:space="preserve"> Para el caso de soborno trasnacional y la responsabilidad administrativa de personas jurídicas por actos de corrupción, se abre la posibilidad de decretar medidas cautelares según sea el caso (Ley 2195 de 2022, Art. 3 Ley 1778/2016)
- Proyectar resolución de comisión de funcionarios de la Entidad a otros Países, visitas administrativas y solicitudes a otras Entidades o terceros.
- Proyectar resolución de archivo.
- Garantizar que se realicen las notificaciones a las partes interesadas.</t>
    </r>
  </si>
  <si>
    <r>
      <t xml:space="preserve"> </t>
    </r>
    <r>
      <rPr>
        <b/>
        <sz val="11"/>
        <rFont val="Verdana"/>
        <family val="2"/>
      </rPr>
      <t>Actos Administrativos:</t>
    </r>
    <r>
      <rPr>
        <sz val="11"/>
        <rFont val="Verdana"/>
        <family val="2"/>
      </rPr>
      <t xml:space="preserve">
 Oficio que comunica el inicio de la actuación;
 Resolución de apertura de la investigación y formulación de pliego de cargos; 
Resolución que impone la sanción por renuencia;
Resolución Decretar pruebas;
Resolución de ordenes;
Resolución de comisión de funcionarios de la Entidad a otros Países, visitas administrativas y solicitudes a otras Entidades o terceros;
Resolución de archivo.</t>
    </r>
  </si>
  <si>
    <t>Investigaciones Administrativas;
Atención al Ciudadano;
Gestión Documental, 
Sujetos supervisados;
Ciudadanía en general;
Ciudadanos que cumplen funciones públicas;
Entidades del estado y órganos de Control.
Todas las personas jurídicas colombianas y las sucursales de sociedades extranjeras domiciliadas en Colombia.</t>
  </si>
  <si>
    <t>Acta de visita y/o de cualquier otra actividad de la fase intermedia.</t>
  </si>
  <si>
    <r>
      <rPr>
        <b/>
        <sz val="11"/>
        <rFont val="Verdana"/>
        <family val="2"/>
      </rPr>
      <t>Para las Investiaciones por captación ilegal</t>
    </r>
    <r>
      <rPr>
        <sz val="11"/>
        <rFont val="Verdana"/>
        <family val="2"/>
      </rPr>
      <t xml:space="preserve"> 
Elaborar el Informe Final a partir de la información recabada en las actividades anteriores, concluyendo la constatación o no de lo indicado en la noticia de captación o vinculación.                                                                                  </t>
    </r>
  </si>
  <si>
    <t>- Informe final que concluye con la suspensión de la actividad o con el archivo de la investigación</t>
  </si>
  <si>
    <t>Investigaciones Administrativas;
Ciudadanía en general;
 Sujetos supervisados;
Entidades del estado y órganos de control.</t>
  </si>
  <si>
    <t xml:space="preserve">Investigaciones Administrativas </t>
  </si>
  <si>
    <r>
      <rPr>
        <b/>
        <sz val="11"/>
        <rFont val="Verdana"/>
        <family val="2"/>
      </rPr>
      <t>Para las Investiaciones por captación ilega</t>
    </r>
    <r>
      <rPr>
        <sz val="11"/>
        <rFont val="Verdana"/>
        <family val="2"/>
      </rPr>
      <t xml:space="preserve">l
Elaborar la resolución ordenando la suspensión de la actividad de captación ilegal y/o memorando de cierre de la investigación. 
</t>
    </r>
    <r>
      <rPr>
        <b/>
        <sz val="11"/>
        <rFont val="Verdana"/>
        <family val="2"/>
      </rPr>
      <t>NOTA:</t>
    </r>
    <r>
      <rPr>
        <sz val="11"/>
        <rFont val="Verdana"/>
        <family val="2"/>
      </rPr>
      <t xml:space="preserve"> No procede ningún recurso contra la resolución mencionada.</t>
    </r>
  </si>
  <si>
    <t>- Resolución que ordena suspensión de actividades junto con otras órdenes. 
- Memorando de cierre de la investigación.</t>
  </si>
  <si>
    <t>Proceso de Intervención;
Investigaciones Administrativas;
Ciudadanía en general;
 Sujetos supervisados;
Entidades del estado y órganos de control.</t>
  </si>
  <si>
    <t>Sujetos supervisados y/o  investigados.
Sociedades investigadas;
Sucursales de sociedades extranjeras;
Empresas comerciales e industriales del estado y empresas de economía mixta.</t>
  </si>
  <si>
    <t>Respuesta al acto administrativo generado o descargos;
Cumplimiento del término del período probatorio.</t>
  </si>
  <si>
    <r>
      <rPr>
        <b/>
        <sz val="11"/>
        <rFont val="Verdana"/>
        <family val="2"/>
      </rPr>
      <t xml:space="preserve">Descargos y pronunciamiento de pruebas:
</t>
    </r>
    <r>
      <rPr>
        <sz val="11"/>
        <rFont val="Verdana"/>
        <family val="2"/>
      </rPr>
      <t xml:space="preserve">
- Recibir y estudiar los descargos y las pruebas aportadas y/o solicitadas por el investigado.
- Proyectar y comunicar la resolución de pruebas (decretar, incorporar, ordenar o rechazar pruebas).
- Realizar el traslado de los descargos al tercero (Aplica en el caso en que intervengan terceros).
</t>
    </r>
  </si>
  <si>
    <t>Resolución pronunciamiento de pruebas;
Oficio de traslado.</t>
  </si>
  <si>
    <t>Investigaciones Administrativas;
Gestión Documental, 
Sujetos supervisados;
Ciudadanía en general;
Entidades del estado y órganos de Control.
Todas las personas jurídicas colombianas y las sucursales de sociedades extranjeras domiciliadas en Colombia.</t>
  </si>
  <si>
    <t>Sociedades investigadas;
Sucursales de sociedades extranjeras;
Empresas comerciales e industriales del estado y empresas de economía mixta.</t>
  </si>
  <si>
    <t>Solicitud de acogerse a los beneficios por colaboración - Articulo 19 de la ley 1778 de 2016.
Nota: Puede presentarse en cualquier etapa del proceso hasta antes de la decisión inicial</t>
  </si>
  <si>
    <t>Evaluar la información allegada y las pruebas para determinar el otorgamiento del beneficio.</t>
  </si>
  <si>
    <t>Acto administrativo donde se otorga o no el beneficio por colaboración.</t>
  </si>
  <si>
    <t>Atención al Ciudadano</t>
  </si>
  <si>
    <t>Investigaciones Administrativas.</t>
  </si>
  <si>
    <t>Resolución pronunciamiento de pruebas.</t>
  </si>
  <si>
    <r>
      <t xml:space="preserve"> </t>
    </r>
    <r>
      <rPr>
        <b/>
        <sz val="11"/>
        <rFont val="Verdana"/>
        <family val="2"/>
      </rPr>
      <t>Alegatos:</t>
    </r>
    <r>
      <rPr>
        <sz val="11"/>
        <rFont val="Verdana"/>
        <family val="2"/>
      </rPr>
      <t xml:space="preserve">
-Proyectar acto administrativo que corre término para alegatos de conclusión cuando haya lugar. 
- Realizar el traslado de los alegatos al tercero (Aplica en el caso en que intervengan terceros).</t>
    </r>
  </si>
  <si>
    <t>Acto administrativo que corre término para alegatos de conclusión; 
Oficios correspondientes.</t>
  </si>
  <si>
    <t>Investigaciones Administrativas;
Sujetos supervisados;
Entidades del estado y órganos de Control.
Todas las personas jurídicas Colombianas y las sucursales de sociedades extranjeras domiciliadas en Colombia.</t>
  </si>
  <si>
    <t>Escrito de alegatos de conclusión.</t>
  </si>
  <si>
    <t>V</t>
  </si>
  <si>
    <r>
      <rPr>
        <b/>
        <sz val="11"/>
        <rFont val="Verdana"/>
        <family val="2"/>
      </rPr>
      <t>Decisión de fondo:</t>
    </r>
    <r>
      <rPr>
        <sz val="11"/>
        <rFont val="Verdana"/>
        <family val="2"/>
      </rPr>
      <t xml:space="preserve">
- Analizar el conjunto de la información y pruebas recaudadas.
- Comunicar al tercero la decisión de fondo.
- Proyectar resolución que decide de fondo la investigación.
- Garantizar que se realice la notificación a las partes interesadas.
- Realizar el traslado para decidir de fondo al tercero (Aplica en el caso en que intervengan terceros) Revisar.</t>
    </r>
  </si>
  <si>
    <r>
      <rPr>
        <b/>
        <sz val="11"/>
        <rFont val="Verdana"/>
        <family val="2"/>
      </rPr>
      <t>Acto administrativo que decide de fondo:</t>
    </r>
    <r>
      <rPr>
        <sz val="11"/>
        <rFont val="Verdana"/>
        <family val="2"/>
      </rPr>
      <t xml:space="preserve">
Resolución sancionatoria, archivo o exoneración;
Oficios correspondientes.</t>
    </r>
  </si>
  <si>
    <t>Gestión Financiera y Contable; 
Atención al Ciudadano;
Gestión Documental; 
Sujetos supervisados;
Entidades del estado y órganos de control;
Todas las personas jurídicas colombianas y las sucursales de sociedades extranjeras domiciliadas en Colombia.</t>
  </si>
  <si>
    <t>Sujetos supervisados y/o  investigados.</t>
  </si>
  <si>
    <t>Radicado de recursos o revocatoria interpuestos</t>
  </si>
  <si>
    <t>A</t>
  </si>
  <si>
    <r>
      <rPr>
        <b/>
        <sz val="11"/>
        <rFont val="Verdana"/>
        <family val="2"/>
      </rPr>
      <t>Recursos y/o revocatoria directa:</t>
    </r>
    <r>
      <rPr>
        <sz val="11"/>
        <rFont val="Verdana"/>
        <family val="2"/>
      </rPr>
      <t xml:space="preserve">
- Preparar y proyectar el acto administrativo que decreta pruebas y/o resuelve recursos o revocatoria presentados.
- Garantizar que se realice la notificación a las partes interesadas.
</t>
    </r>
    <r>
      <rPr>
        <b/>
        <sz val="11"/>
        <rFont val="Verdana"/>
        <family val="2"/>
      </rPr>
      <t>Nota 1:</t>
    </r>
    <r>
      <rPr>
        <sz val="11"/>
        <rFont val="Verdana"/>
        <family val="2"/>
      </rPr>
      <t xml:space="preserve"> Cuando con un recurso se presenten pruebas, si se trata de un trámite en el que interviene más de una parte, deberá darse traslado a los demás por el término de cinco días.
</t>
    </r>
    <r>
      <rPr>
        <b/>
        <sz val="11"/>
        <rFont val="Verdana"/>
        <family val="2"/>
      </rPr>
      <t>Nota 2:</t>
    </r>
    <r>
      <rPr>
        <sz val="11"/>
        <rFont val="Verdana"/>
        <family val="2"/>
      </rPr>
      <t xml:space="preserve"> Para responsabilidad administrativa por Ley 2195 de 2022 solo se admite el recurso de reposición. 
</t>
    </r>
    <r>
      <rPr>
        <b/>
        <sz val="11"/>
        <rFont val="Verdana"/>
        <family val="2"/>
      </rPr>
      <t>Nota 3</t>
    </r>
    <r>
      <rPr>
        <sz val="11"/>
        <rFont val="Verdana"/>
        <family val="2"/>
      </rPr>
      <t>: No procede revocatoria directa para las Investigaciones Administrativas por Soborno Transnacional y Otros Delitos.</t>
    </r>
  </si>
  <si>
    <t>Acto administrativo que confirma la decisión o la revoca parcial o totalmente; o la modifica.</t>
  </si>
  <si>
    <t>Atención al Ciudadano;
Gestión Documental;
Sujetos supervisados;
Todas las personas jurídicas colombianas y las sucursales de sociedades extranjeras domiciliadas en Colombia.</t>
  </si>
  <si>
    <t>Evaluación y Control, 
Gestión Estratégica; 
Gestión Integral; 
Gestión del Talento Humano; 
Gestión de Infraestructura Física;
Entidades del estado y órganos de control</t>
  </si>
  <si>
    <t>Informes de Auditorias internas y externas,  resultados de indicadores, informe de revisión por la dirección, oportunidades de mejora</t>
  </si>
  <si>
    <t>Tomar acciones correctivas, preventivas y de mejora para mitigar las posibles desviaciones y  riesgos del proceso.</t>
  </si>
  <si>
    <t>Planes de mejoramiento</t>
  </si>
  <si>
    <t>Todos los procesos aplicables.
Entidades del estado y órganos de control</t>
  </si>
  <si>
    <t>DOCUMENTOS ASOCIADOS</t>
  </si>
  <si>
    <t>INTERNOS</t>
  </si>
  <si>
    <t>EXTERNOS</t>
  </si>
  <si>
    <t>DOCUMENTOS</t>
  </si>
  <si>
    <t>FORMATOS</t>
  </si>
  <si>
    <t>No Aplica</t>
  </si>
  <si>
    <t xml:space="preserve">MEDICIÓN Y CONTROL </t>
  </si>
  <si>
    <t>REQUISITOS LEGALES</t>
  </si>
  <si>
    <t xml:space="preserve">OTROS  REQUISITOS SGI </t>
  </si>
  <si>
    <t>Otros Requisitos (Según aplique)</t>
  </si>
  <si>
    <t>RECURSOS</t>
  </si>
  <si>
    <t xml:space="preserve">Recursos humanos y recursos financieros
Infraestructura: Puestos de trabajos, equipos tecnológicos, papelería </t>
  </si>
  <si>
    <t xml:space="preserve">APROBACIÓN </t>
  </si>
  <si>
    <t>Nombre</t>
  </si>
  <si>
    <t>Cargo</t>
  </si>
  <si>
    <t>Elaboró:</t>
  </si>
  <si>
    <t>DIANA MARCELA MANTILLA CUPABÁN / ESTEFANÍA VELÁSQUEZ VELEZ / JHOVANNY OCAMPO SALAZAR</t>
  </si>
  <si>
    <t>Coordinadora Grupo Inspección, Vigilancia y Control / Coordinadora Grupo de Investigaciones de Soborno Transnacional y Otros Delitos / Coordinador del Grupo de Investigaciones Administrativas por Captación</t>
  </si>
  <si>
    <t>Revisó:</t>
  </si>
  <si>
    <t>CAMILO ARMANDO FRANCO LEGUIZAMO / MARIA CAROLINA CORTAZAR YUBRAN / STEPHANÍA MONTES PEÑARANDA</t>
  </si>
  <si>
    <t>Director de Supervisión Empresarial / Directora de Cumplimiento / Directora de Investigaciones Administrativas por Captación y Supervisión de Asuntos Financieros Especiales</t>
  </si>
  <si>
    <t>Aprobó:</t>
  </si>
  <si>
    <t>ELSA MARÍA LÓPEZ ROCA / RODRIGO LUPERCIO RIAÑO PINEDA / CLAUDIA EUGENIA SÁNCHEZ VERGEL</t>
  </si>
  <si>
    <t>Delegada de Supervisión Societaria / Delegado de Asuntos Económicos y Societarios / Delegada de Intervención y Asuntos Financieros Especiales</t>
  </si>
  <si>
    <t>Proceso: Gestión Integral, Código: GIN–FM–033, Versión: 001, Vigencia: 26/02/2025
Verifique que este documento corresponda a la versión vigente antes de su uso</t>
  </si>
  <si>
    <t>CONTROL DE CAMBIOS</t>
  </si>
  <si>
    <t>Fecha</t>
  </si>
  <si>
    <t xml:space="preserve">Descripción del Cambio </t>
  </si>
  <si>
    <t xml:space="preserve">Actualización del código del documento, conforme a los lineamientos establecidos en la guía GIN-GU-003 Elaboración de los documentos del SGI. </t>
  </si>
  <si>
    <t xml:space="preserve">Ajuste del objetivo y el alcance. Se retiran a los coordinadores como responsables de la actualización conforme a resolución 100-007888 de 2025. Las actividades de investigaciones por captación y por soborno transnacional, se integran a las etapas principales para que el documento se vea unificado.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</si>
</sst>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Nunito"/>
    </font>
    <font>
      <b/>
      <sz val="11"/>
      <color theme="1"/>
      <name val="Nunito"/>
    </font>
    <font>
      <b/>
      <sz val="11"/>
      <color theme="1"/>
      <name val="Arial"/>
      <family val="2"/>
    </font>
    <font>
      <b/>
      <sz val="12"/>
      <color theme="1"/>
      <name val="Nunito"/>
    </font>
    <font>
      <b/>
      <sz val="10"/>
      <color rgb="FFFF0000"/>
      <name val="Verdana"/>
      <family val="2"/>
    </font>
    <font>
      <sz val="9"/>
      <color indexed="81"/>
      <name val="Tahoma"/>
      <family val="2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1"/>
      <color theme="1"/>
      <name val="Calibri"/>
      <family val="2"/>
      <scheme val="minor"/>
    </font>
    <font>
      <sz val="9"/>
      <color theme="1"/>
      <name val="Nunito"/>
    </font>
    <font>
      <sz val="12"/>
      <color theme="1"/>
      <name val="Verdana"/>
      <family val="2"/>
    </font>
    <font>
      <sz val="11"/>
      <color theme="0"/>
      <name val="Nunito"/>
    </font>
    <font>
      <b/>
      <sz val="12"/>
      <color theme="0"/>
      <name val="Verdana"/>
      <family val="2"/>
    </font>
    <font>
      <u/>
      <sz val="11"/>
      <color theme="10"/>
      <name val="Verdana"/>
      <family val="2"/>
    </font>
    <font>
      <sz val="12"/>
      <color theme="1"/>
      <name val="Calibri"/>
      <family val="2"/>
      <scheme val="minor"/>
    </font>
    <font>
      <sz val="12"/>
      <name val="Verdana"/>
      <family val="2"/>
    </font>
    <font>
      <b/>
      <sz val="11"/>
      <name val="Verdana"/>
      <family val="2"/>
    </font>
    <font>
      <u/>
      <sz val="12"/>
      <color theme="10"/>
      <name val="Verdana"/>
      <family val="2"/>
    </font>
    <font>
      <sz val="1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6284B"/>
        <bgColor rgb="FF96284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 applyNumberFormat="0" applyFill="0" applyBorder="0" applyAlignment="0" applyProtection="0"/>
    <xf numFmtId="0" fontId="18" fillId="0" borderId="0"/>
  </cellStyleXfs>
  <cellXfs count="105">
    <xf numFmtId="0" fontId="0" fillId="0" borderId="0" xfId="0"/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textRotation="90" wrapText="1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2" fillId="0" borderId="0" xfId="0" applyFont="1"/>
    <xf numFmtId="0" fontId="15" fillId="2" borderId="0" xfId="0" applyFont="1" applyFill="1" applyAlignment="1">
      <alignment horizontal="left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horizontal="center" vertical="center" wrapText="1"/>
    </xf>
    <xf numFmtId="0" fontId="0" fillId="0" borderId="14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5" xfId="0" applyBorder="1" applyAlignment="1">
      <alignment wrapText="1"/>
    </xf>
    <xf numFmtId="0" fontId="3" fillId="2" borderId="9" xfId="1" applyFill="1" applyBorder="1" applyAlignment="1">
      <alignment horizontal="center" vertical="center" wrapText="1"/>
    </xf>
    <xf numFmtId="0" fontId="21" fillId="2" borderId="0" xfId="1" applyFont="1" applyFill="1" applyBorder="1" applyAlignment="1">
      <alignment horizontal="center" vertical="center" wrapText="1"/>
    </xf>
    <xf numFmtId="0" fontId="21" fillId="2" borderId="10" xfId="1" applyFont="1" applyFill="1" applyBorder="1" applyAlignment="1">
      <alignment horizontal="center" vertical="center" wrapText="1"/>
    </xf>
    <xf numFmtId="0" fontId="21" fillId="2" borderId="9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3" xfId="0" applyFont="1" applyBorder="1" applyAlignment="1">
      <alignment vertical="center" wrapText="1"/>
    </xf>
    <xf numFmtId="0" fontId="22" fillId="0" borderId="5" xfId="0" applyFont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22" fillId="0" borderId="3" xfId="0" quotePrefix="1" applyFont="1" applyBorder="1" applyAlignment="1">
      <alignment horizontal="center" vertical="center" wrapText="1"/>
    </xf>
    <xf numFmtId="0" fontId="22" fillId="0" borderId="1" xfId="0" quotePrefix="1" applyFont="1" applyBorder="1" applyAlignment="1">
      <alignment horizontal="center" vertical="center" wrapText="1"/>
    </xf>
    <xf numFmtId="0" fontId="21" fillId="2" borderId="11" xfId="1" applyFont="1" applyFill="1" applyBorder="1" applyAlignment="1">
      <alignment horizontal="center" vertical="center" wrapText="1"/>
    </xf>
    <xf numFmtId="0" fontId="21" fillId="2" borderId="12" xfId="1" applyFont="1" applyFill="1" applyBorder="1" applyAlignment="1">
      <alignment horizontal="center" vertical="center" wrapText="1"/>
    </xf>
    <xf numFmtId="0" fontId="21" fillId="2" borderId="13" xfId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7" fillId="2" borderId="1" xfId="1" applyFont="1" applyFill="1" applyBorder="1" applyAlignment="1">
      <alignment horizontal="center" vertical="center" wrapText="1"/>
    </xf>
    <xf numFmtId="0" fontId="3" fillId="2" borderId="3" xfId="1" applyFill="1" applyBorder="1" applyAlignment="1">
      <alignment horizontal="center" vertical="center" wrapText="1"/>
    </xf>
    <xf numFmtId="0" fontId="17" fillId="2" borderId="5" xfId="1" applyFont="1" applyFill="1" applyBorder="1" applyAlignment="1">
      <alignment horizontal="center" vertical="center" wrapText="1"/>
    </xf>
    <xf numFmtId="0" fontId="17" fillId="2" borderId="4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7" fillId="2" borderId="3" xfId="1" applyFont="1" applyFill="1" applyBorder="1" applyAlignment="1">
      <alignment horizontal="center" vertical="center" wrapText="1"/>
    </xf>
    <xf numFmtId="0" fontId="17" fillId="2" borderId="6" xfId="1" applyFont="1" applyFill="1" applyBorder="1" applyAlignment="1">
      <alignment horizontal="center" vertical="center" wrapText="1"/>
    </xf>
    <xf numFmtId="0" fontId="17" fillId="2" borderId="7" xfId="1" applyFont="1" applyFill="1" applyBorder="1" applyAlignment="1">
      <alignment horizontal="center" vertical="center" wrapText="1"/>
    </xf>
    <xf numFmtId="0" fontId="17" fillId="2" borderId="8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22" fillId="0" borderId="3" xfId="0" quotePrefix="1" applyFont="1" applyBorder="1" applyAlignment="1">
      <alignment horizontal="left" vertical="center" wrapText="1"/>
    </xf>
    <xf numFmtId="0" fontId="19" fillId="2" borderId="1" xfId="0" applyFont="1" applyFill="1" applyBorder="1" applyAlignment="1">
      <alignment horizontal="center" vertical="center" wrapText="1"/>
    </xf>
    <xf numFmtId="14" fontId="19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21" fillId="2" borderId="6" xfId="1" applyFont="1" applyFill="1" applyBorder="1" applyAlignment="1">
      <alignment horizontal="center" vertical="center" wrapText="1"/>
    </xf>
    <xf numFmtId="0" fontId="21" fillId="2" borderId="7" xfId="1" applyFont="1" applyFill="1" applyBorder="1" applyAlignment="1">
      <alignment horizontal="center" vertical="center" wrapText="1"/>
    </xf>
    <xf numFmtId="0" fontId="21" fillId="2" borderId="8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6">
    <cellStyle name="Hipervínculo" xfId="1" builtinId="8"/>
    <cellStyle name="Hipervínculo 2" xfId="2" xr:uid="{00000000-0005-0000-0000-000001000000}"/>
    <cellStyle name="Hyperlink" xfId="4" xr:uid="{00000000-0005-0000-0000-000002000000}"/>
    <cellStyle name="Normal" xfId="0" builtinId="0"/>
    <cellStyle name="Normal 2" xfId="3" xr:uid="{00000000-0005-0000-0000-000004000000}"/>
    <cellStyle name="Normal 3" xfId="5" xr:uid="{AB1C02FD-F97A-41FB-9FB8-57F89BCF291A}"/>
  </cellStyles>
  <dxfs count="0"/>
  <tableStyles count="0" defaultTableStyle="TableStyleMedium2" defaultPivotStyle="PivotStyleLight16"/>
  <colors>
    <mruColors>
      <color rgb="FF9628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144959</xdr:colOff>
      <xdr:row>0</xdr:row>
      <xdr:rowOff>65811</xdr:rowOff>
    </xdr:from>
    <xdr:to>
      <xdr:col>5</xdr:col>
      <xdr:colOff>379133</xdr:colOff>
      <xdr:row>3</xdr:row>
      <xdr:rowOff>306917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5" r="8367" b="19231"/>
        <a:stretch/>
      </xdr:blipFill>
      <xdr:spPr bwMode="auto">
        <a:xfrm>
          <a:off x="621209" y="65811"/>
          <a:ext cx="2268042" cy="138410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65"/>
  <sheetViews>
    <sheetView showGridLines="0" tabSelected="1" topLeftCell="G34" zoomScale="85" zoomScaleNormal="85" workbookViewId="0">
      <selection activeCell="R42" sqref="R42:AE44"/>
    </sheetView>
  </sheetViews>
  <sheetFormatPr baseColWidth="10" defaultColWidth="11.42578125" defaultRowHeight="16.5" x14ac:dyDescent="0.25"/>
  <cols>
    <col min="1" max="1" width="1.42578125" style="2" customWidth="1"/>
    <col min="2" max="2" width="8.7109375" style="2" customWidth="1"/>
    <col min="3" max="3" width="14.85546875" style="2" customWidth="1"/>
    <col min="4" max="4" width="9.140625" style="2" customWidth="1"/>
    <col min="5" max="5" width="6.5703125" style="2" customWidth="1"/>
    <col min="6" max="6" width="5.7109375" style="2" customWidth="1"/>
    <col min="7" max="7" width="11.5703125" style="2" customWidth="1"/>
    <col min="8" max="8" width="5.7109375" style="2" customWidth="1"/>
    <col min="9" max="9" width="27.5703125" style="2" customWidth="1"/>
    <col min="10" max="11" width="6.28515625" style="2" customWidth="1"/>
    <col min="12" max="12" width="17.7109375" style="2" customWidth="1"/>
    <col min="13" max="13" width="19.42578125" style="2" customWidth="1"/>
    <col min="14" max="14" width="18.42578125" style="2" customWidth="1"/>
    <col min="15" max="15" width="17.42578125" style="2" customWidth="1"/>
    <col min="16" max="16" width="15.140625" style="2" customWidth="1"/>
    <col min="17" max="17" width="15" style="2" customWidth="1"/>
    <col min="18" max="18" width="16.28515625" style="2" customWidth="1"/>
    <col min="19" max="19" width="14.7109375" style="2" customWidth="1"/>
    <col min="20" max="20" width="13.140625" style="2" customWidth="1"/>
    <col min="21" max="21" width="43.85546875" style="2" customWidth="1"/>
    <col min="22" max="24" width="6.7109375" style="2" customWidth="1"/>
    <col min="25" max="25" width="5.7109375" style="2" customWidth="1"/>
    <col min="26" max="26" width="11.7109375" style="2" customWidth="1"/>
    <col min="27" max="30" width="6.7109375" style="2" customWidth="1"/>
    <col min="31" max="31" width="8.140625" style="2" customWidth="1"/>
    <col min="32" max="16384" width="11.42578125" style="2"/>
  </cols>
  <sheetData>
    <row r="1" spans="1:31" ht="30" customHeight="1" x14ac:dyDescent="0.25">
      <c r="A1" s="1"/>
      <c r="B1" s="90"/>
      <c r="C1" s="90"/>
      <c r="D1" s="90"/>
      <c r="E1" s="90"/>
      <c r="F1" s="90"/>
      <c r="G1" s="90"/>
      <c r="H1" s="90"/>
      <c r="I1" s="83" t="s">
        <v>0</v>
      </c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79" t="s">
        <v>1</v>
      </c>
      <c r="W1" s="79"/>
      <c r="X1" s="79"/>
      <c r="Y1" s="79"/>
      <c r="Z1" s="79"/>
      <c r="AA1" s="81" t="s">
        <v>2</v>
      </c>
      <c r="AB1" s="81"/>
      <c r="AC1" s="81"/>
      <c r="AD1" s="81"/>
      <c r="AE1" s="81"/>
    </row>
    <row r="2" spans="1:31" ht="30" customHeight="1" x14ac:dyDescent="0.25">
      <c r="A2" s="1"/>
      <c r="B2" s="90"/>
      <c r="C2" s="90"/>
      <c r="D2" s="90"/>
      <c r="E2" s="90"/>
      <c r="F2" s="90"/>
      <c r="G2" s="90"/>
      <c r="H2" s="90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79" t="s">
        <v>3</v>
      </c>
      <c r="W2" s="79"/>
      <c r="X2" s="79"/>
      <c r="Y2" s="79"/>
      <c r="Z2" s="79"/>
      <c r="AA2" s="82" t="s">
        <v>4</v>
      </c>
      <c r="AB2" s="82"/>
      <c r="AC2" s="82"/>
      <c r="AD2" s="82"/>
      <c r="AE2" s="82"/>
    </row>
    <row r="3" spans="1:31" ht="30" customHeight="1" x14ac:dyDescent="0.25">
      <c r="A3" s="1"/>
      <c r="B3" s="90"/>
      <c r="C3" s="90"/>
      <c r="D3" s="90"/>
      <c r="E3" s="90"/>
      <c r="F3" s="90"/>
      <c r="G3" s="90"/>
      <c r="H3" s="90"/>
      <c r="I3" s="80" t="s">
        <v>5</v>
      </c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79" t="s">
        <v>6</v>
      </c>
      <c r="W3" s="79"/>
      <c r="X3" s="79"/>
      <c r="Y3" s="79"/>
      <c r="Z3" s="79"/>
      <c r="AA3" s="89">
        <v>45958</v>
      </c>
      <c r="AB3" s="81"/>
      <c r="AC3" s="81"/>
      <c r="AD3" s="81"/>
      <c r="AE3" s="81"/>
    </row>
    <row r="4" spans="1:31" ht="30" customHeight="1" x14ac:dyDescent="0.25">
      <c r="A4" s="1"/>
      <c r="B4" s="90"/>
      <c r="C4" s="90"/>
      <c r="D4" s="90"/>
      <c r="E4" s="90"/>
      <c r="F4" s="90"/>
      <c r="G4" s="90"/>
      <c r="H4" s="9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 t="s">
        <v>7</v>
      </c>
      <c r="W4" s="79"/>
      <c r="X4" s="79"/>
      <c r="Y4" s="79"/>
      <c r="Z4" s="79"/>
      <c r="AA4" s="88" t="s">
        <v>8</v>
      </c>
      <c r="AB4" s="88"/>
      <c r="AC4" s="88"/>
      <c r="AD4" s="88"/>
      <c r="AE4" s="88"/>
    </row>
    <row r="5" spans="1:31" ht="11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24.95" customHeight="1" x14ac:dyDescent="0.25">
      <c r="A6" s="1"/>
      <c r="B6" s="84" t="s">
        <v>9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</row>
    <row r="7" spans="1:31" ht="49.5" customHeight="1" x14ac:dyDescent="0.25">
      <c r="A7" s="1"/>
      <c r="B7" s="85" t="s">
        <v>10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</row>
    <row r="8" spans="1:31" ht="8.1" customHeight="1" x14ac:dyDescent="0.25">
      <c r="A8" s="1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</row>
    <row r="9" spans="1:31" ht="24.95" customHeight="1" x14ac:dyDescent="0.25">
      <c r="A9" s="1"/>
      <c r="B9" s="84" t="s">
        <v>11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</row>
    <row r="10" spans="1:31" ht="48.75" customHeight="1" x14ac:dyDescent="0.25">
      <c r="A10" s="1"/>
      <c r="B10" s="85" t="s">
        <v>12</v>
      </c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</row>
    <row r="11" spans="1:31" ht="8.1" customHeight="1" x14ac:dyDescent="0.25">
      <c r="A11" s="1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</row>
    <row r="12" spans="1:31" ht="24.95" customHeight="1" x14ac:dyDescent="0.25">
      <c r="A12" s="1"/>
      <c r="B12" s="84" t="s">
        <v>13</v>
      </c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</row>
    <row r="13" spans="1:31" ht="235.5" customHeight="1" x14ac:dyDescent="0.25">
      <c r="A13" s="1"/>
      <c r="B13" s="57" t="s">
        <v>14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9"/>
    </row>
    <row r="14" spans="1:31" ht="8.1" customHeight="1" x14ac:dyDescent="0.25">
      <c r="A14" s="1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</row>
    <row r="15" spans="1:31" s="5" customFormat="1" ht="31.5" customHeight="1" x14ac:dyDescent="0.25">
      <c r="A15" s="4"/>
      <c r="B15" s="43" t="s">
        <v>15</v>
      </c>
      <c r="C15" s="43"/>
      <c r="D15" s="43"/>
      <c r="E15" s="43" t="s">
        <v>16</v>
      </c>
      <c r="F15" s="43"/>
      <c r="G15" s="43"/>
      <c r="H15" s="43"/>
      <c r="I15" s="43"/>
      <c r="J15" s="43" t="s">
        <v>17</v>
      </c>
      <c r="K15" s="43"/>
      <c r="L15" s="40" t="s">
        <v>18</v>
      </c>
      <c r="M15" s="41"/>
      <c r="N15" s="41"/>
      <c r="O15" s="41"/>
      <c r="P15" s="41"/>
      <c r="Q15" s="41"/>
      <c r="R15" s="41"/>
      <c r="S15" s="41"/>
      <c r="T15" s="42"/>
      <c r="U15" s="43" t="s">
        <v>19</v>
      </c>
      <c r="V15" s="43"/>
      <c r="W15" s="43"/>
      <c r="X15" s="43"/>
      <c r="Y15" s="43"/>
      <c r="Z15" s="43" t="s">
        <v>20</v>
      </c>
      <c r="AA15" s="43"/>
      <c r="AB15" s="43"/>
      <c r="AC15" s="43"/>
      <c r="AD15" s="43"/>
      <c r="AE15" s="43"/>
    </row>
    <row r="16" spans="1:31" ht="170.25" customHeight="1" x14ac:dyDescent="0.25">
      <c r="A16" s="3"/>
      <c r="B16" s="25" t="s">
        <v>21</v>
      </c>
      <c r="C16" s="25"/>
      <c r="D16" s="25"/>
      <c r="E16" s="36" t="s">
        <v>22</v>
      </c>
      <c r="F16" s="25"/>
      <c r="G16" s="25"/>
      <c r="H16" s="25"/>
      <c r="I16" s="25"/>
      <c r="J16" s="25" t="s">
        <v>23</v>
      </c>
      <c r="K16" s="25"/>
      <c r="L16" s="87" t="s">
        <v>24</v>
      </c>
      <c r="M16" s="27"/>
      <c r="N16" s="27"/>
      <c r="O16" s="27"/>
      <c r="P16" s="27"/>
      <c r="Q16" s="27"/>
      <c r="R16" s="27"/>
      <c r="S16" s="27"/>
      <c r="T16" s="28"/>
      <c r="U16" s="60" t="s">
        <v>25</v>
      </c>
      <c r="V16" s="61"/>
      <c r="W16" s="61"/>
      <c r="X16" s="61"/>
      <c r="Y16" s="62"/>
      <c r="Z16" s="29" t="s">
        <v>26</v>
      </c>
      <c r="AA16" s="30"/>
      <c r="AB16" s="30"/>
      <c r="AC16" s="30"/>
      <c r="AD16" s="30"/>
      <c r="AE16" s="31"/>
    </row>
    <row r="17" spans="1:31" ht="393.75" customHeight="1" x14ac:dyDescent="0.25">
      <c r="A17" s="3"/>
      <c r="B17" s="25" t="s">
        <v>27</v>
      </c>
      <c r="C17" s="25"/>
      <c r="D17" s="25"/>
      <c r="E17" s="36" t="s">
        <v>28</v>
      </c>
      <c r="F17" s="25"/>
      <c r="G17" s="25"/>
      <c r="H17" s="25"/>
      <c r="I17" s="25"/>
      <c r="J17" s="25" t="s">
        <v>29</v>
      </c>
      <c r="K17" s="25"/>
      <c r="L17" s="26" t="s">
        <v>30</v>
      </c>
      <c r="M17" s="27"/>
      <c r="N17" s="27"/>
      <c r="O17" s="27"/>
      <c r="P17" s="27"/>
      <c r="Q17" s="27"/>
      <c r="R17" s="27"/>
      <c r="S17" s="27"/>
      <c r="T17" s="28"/>
      <c r="U17" s="35" t="s">
        <v>31</v>
      </c>
      <c r="V17" s="30"/>
      <c r="W17" s="30"/>
      <c r="X17" s="30"/>
      <c r="Y17" s="31"/>
      <c r="Z17" s="29" t="s">
        <v>32</v>
      </c>
      <c r="AA17" s="30"/>
      <c r="AB17" s="30"/>
      <c r="AC17" s="30"/>
      <c r="AD17" s="30"/>
      <c r="AE17" s="31"/>
    </row>
    <row r="18" spans="1:31" ht="68.25" customHeight="1" x14ac:dyDescent="0.25">
      <c r="A18" s="3"/>
      <c r="B18" s="25" t="s">
        <v>33</v>
      </c>
      <c r="C18" s="25"/>
      <c r="D18" s="25"/>
      <c r="E18" s="25" t="s">
        <v>34</v>
      </c>
      <c r="F18" s="25"/>
      <c r="G18" s="25"/>
      <c r="H18" s="25"/>
      <c r="I18" s="25"/>
      <c r="J18" s="25" t="s">
        <v>29</v>
      </c>
      <c r="K18" s="25"/>
      <c r="L18" s="26" t="s">
        <v>35</v>
      </c>
      <c r="M18" s="27"/>
      <c r="N18" s="27"/>
      <c r="O18" s="27"/>
      <c r="P18" s="27"/>
      <c r="Q18" s="27"/>
      <c r="R18" s="27"/>
      <c r="S18" s="27"/>
      <c r="T18" s="28"/>
      <c r="U18" s="29" t="s">
        <v>36</v>
      </c>
      <c r="V18" s="30"/>
      <c r="W18" s="30"/>
      <c r="X18" s="30"/>
      <c r="Y18" s="31"/>
      <c r="Z18" s="29" t="s">
        <v>37</v>
      </c>
      <c r="AA18" s="30"/>
      <c r="AB18" s="30"/>
      <c r="AC18" s="30"/>
      <c r="AD18" s="30"/>
      <c r="AE18" s="31"/>
    </row>
    <row r="19" spans="1:31" ht="409.5" customHeight="1" x14ac:dyDescent="0.25">
      <c r="A19" s="3"/>
      <c r="B19" s="25" t="s">
        <v>38</v>
      </c>
      <c r="C19" s="25"/>
      <c r="D19" s="25"/>
      <c r="E19" s="25" t="s">
        <v>39</v>
      </c>
      <c r="F19" s="25"/>
      <c r="G19" s="25"/>
      <c r="H19" s="25"/>
      <c r="I19" s="25"/>
      <c r="J19" s="25" t="s">
        <v>29</v>
      </c>
      <c r="K19" s="25"/>
      <c r="L19" s="26" t="s">
        <v>40</v>
      </c>
      <c r="M19" s="27"/>
      <c r="N19" s="27"/>
      <c r="O19" s="27"/>
      <c r="P19" s="27"/>
      <c r="Q19" s="27"/>
      <c r="R19" s="27"/>
      <c r="S19" s="27"/>
      <c r="T19" s="28"/>
      <c r="U19" s="29" t="s">
        <v>41</v>
      </c>
      <c r="V19" s="30"/>
      <c r="W19" s="30"/>
      <c r="X19" s="30"/>
      <c r="Y19" s="31"/>
      <c r="Z19" s="29" t="s">
        <v>42</v>
      </c>
      <c r="AA19" s="30"/>
      <c r="AB19" s="30"/>
      <c r="AC19" s="30"/>
      <c r="AD19" s="30"/>
      <c r="AE19" s="31"/>
    </row>
    <row r="20" spans="1:31" ht="84" customHeight="1" x14ac:dyDescent="0.25">
      <c r="A20" s="3"/>
      <c r="B20" s="25" t="s">
        <v>27</v>
      </c>
      <c r="C20" s="25"/>
      <c r="D20" s="25"/>
      <c r="E20" s="25" t="s">
        <v>43</v>
      </c>
      <c r="F20" s="25"/>
      <c r="G20" s="25"/>
      <c r="H20" s="25"/>
      <c r="I20" s="25"/>
      <c r="J20" s="25" t="s">
        <v>29</v>
      </c>
      <c r="K20" s="25"/>
      <c r="L20" s="26" t="s">
        <v>44</v>
      </c>
      <c r="M20" s="27"/>
      <c r="N20" s="27"/>
      <c r="O20" s="27"/>
      <c r="P20" s="27"/>
      <c r="Q20" s="27"/>
      <c r="R20" s="27"/>
      <c r="S20" s="27"/>
      <c r="T20" s="28"/>
      <c r="U20" s="35" t="s">
        <v>45</v>
      </c>
      <c r="V20" s="30"/>
      <c r="W20" s="30"/>
      <c r="X20" s="30"/>
      <c r="Y20" s="31"/>
      <c r="Z20" s="29" t="s">
        <v>46</v>
      </c>
      <c r="AA20" s="30"/>
      <c r="AB20" s="30"/>
      <c r="AC20" s="30"/>
      <c r="AD20" s="30"/>
      <c r="AE20" s="31"/>
    </row>
    <row r="21" spans="1:31" ht="89.25" customHeight="1" x14ac:dyDescent="0.25">
      <c r="A21" s="3"/>
      <c r="B21" s="25" t="s">
        <v>47</v>
      </c>
      <c r="C21" s="25"/>
      <c r="D21" s="25"/>
      <c r="E21" s="36" t="s">
        <v>45</v>
      </c>
      <c r="F21" s="25"/>
      <c r="G21" s="25"/>
      <c r="H21" s="25"/>
      <c r="I21" s="25"/>
      <c r="J21" s="25" t="s">
        <v>29</v>
      </c>
      <c r="K21" s="25"/>
      <c r="L21" s="26" t="s">
        <v>48</v>
      </c>
      <c r="M21" s="27"/>
      <c r="N21" s="27"/>
      <c r="O21" s="27"/>
      <c r="P21" s="27"/>
      <c r="Q21" s="27"/>
      <c r="R21" s="27"/>
      <c r="S21" s="27"/>
      <c r="T21" s="28"/>
      <c r="U21" s="35" t="s">
        <v>49</v>
      </c>
      <c r="V21" s="30"/>
      <c r="W21" s="30"/>
      <c r="X21" s="30"/>
      <c r="Y21" s="31"/>
      <c r="Z21" s="29" t="s">
        <v>50</v>
      </c>
      <c r="AA21" s="30"/>
      <c r="AB21" s="30"/>
      <c r="AC21" s="30"/>
      <c r="AD21" s="30"/>
      <c r="AE21" s="31"/>
    </row>
    <row r="22" spans="1:31" ht="162" customHeight="1" x14ac:dyDescent="0.25">
      <c r="A22" s="3"/>
      <c r="B22" s="25" t="s">
        <v>51</v>
      </c>
      <c r="C22" s="25"/>
      <c r="D22" s="25"/>
      <c r="E22" s="25" t="s">
        <v>52</v>
      </c>
      <c r="F22" s="25"/>
      <c r="G22" s="25"/>
      <c r="H22" s="25"/>
      <c r="I22" s="25"/>
      <c r="J22" s="25" t="s">
        <v>29</v>
      </c>
      <c r="K22" s="25"/>
      <c r="L22" s="26" t="s">
        <v>53</v>
      </c>
      <c r="M22" s="27"/>
      <c r="N22" s="27"/>
      <c r="O22" s="27"/>
      <c r="P22" s="27"/>
      <c r="Q22" s="27"/>
      <c r="R22" s="27"/>
      <c r="S22" s="27"/>
      <c r="T22" s="28"/>
      <c r="U22" s="29" t="s">
        <v>54</v>
      </c>
      <c r="V22" s="30"/>
      <c r="W22" s="30"/>
      <c r="X22" s="30"/>
      <c r="Y22" s="31"/>
      <c r="Z22" s="29" t="s">
        <v>55</v>
      </c>
      <c r="AA22" s="30"/>
      <c r="AB22" s="30"/>
      <c r="AC22" s="30"/>
      <c r="AD22" s="30"/>
      <c r="AE22" s="31"/>
    </row>
    <row r="23" spans="1:31" ht="96" customHeight="1" x14ac:dyDescent="0.25">
      <c r="A23" s="3"/>
      <c r="B23" s="25" t="s">
        <v>56</v>
      </c>
      <c r="C23" s="25"/>
      <c r="D23" s="25"/>
      <c r="E23" s="25" t="s">
        <v>57</v>
      </c>
      <c r="F23" s="25"/>
      <c r="G23" s="25"/>
      <c r="H23" s="25"/>
      <c r="I23" s="25"/>
      <c r="J23" s="25" t="s">
        <v>29</v>
      </c>
      <c r="K23" s="25"/>
      <c r="L23" s="32" t="s">
        <v>58</v>
      </c>
      <c r="M23" s="33"/>
      <c r="N23" s="33"/>
      <c r="O23" s="33"/>
      <c r="P23" s="33"/>
      <c r="Q23" s="33"/>
      <c r="R23" s="33"/>
      <c r="S23" s="33"/>
      <c r="T23" s="34"/>
      <c r="U23" s="29" t="s">
        <v>59</v>
      </c>
      <c r="V23" s="30"/>
      <c r="W23" s="30"/>
      <c r="X23" s="30"/>
      <c r="Y23" s="31"/>
      <c r="Z23" s="29" t="s">
        <v>60</v>
      </c>
      <c r="AA23" s="30"/>
      <c r="AB23" s="30"/>
      <c r="AC23" s="30"/>
      <c r="AD23" s="30"/>
      <c r="AE23" s="31"/>
    </row>
    <row r="24" spans="1:31" ht="128.25" customHeight="1" x14ac:dyDescent="0.25">
      <c r="A24" s="3"/>
      <c r="B24" s="25" t="s">
        <v>61</v>
      </c>
      <c r="C24" s="25"/>
      <c r="D24" s="25"/>
      <c r="E24" s="25" t="s">
        <v>62</v>
      </c>
      <c r="F24" s="25"/>
      <c r="G24" s="25"/>
      <c r="H24" s="25"/>
      <c r="I24" s="25"/>
      <c r="J24" s="25" t="s">
        <v>29</v>
      </c>
      <c r="K24" s="25"/>
      <c r="L24" s="26" t="s">
        <v>63</v>
      </c>
      <c r="M24" s="27"/>
      <c r="N24" s="27"/>
      <c r="O24" s="27"/>
      <c r="P24" s="27"/>
      <c r="Q24" s="27"/>
      <c r="R24" s="27"/>
      <c r="S24" s="27"/>
      <c r="T24" s="28"/>
      <c r="U24" s="29" t="s">
        <v>64</v>
      </c>
      <c r="V24" s="30"/>
      <c r="W24" s="30"/>
      <c r="X24" s="30"/>
      <c r="Y24" s="31"/>
      <c r="Z24" s="29" t="s">
        <v>65</v>
      </c>
      <c r="AA24" s="30"/>
      <c r="AB24" s="30"/>
      <c r="AC24" s="30"/>
      <c r="AD24" s="30"/>
      <c r="AE24" s="31"/>
    </row>
    <row r="25" spans="1:31" ht="142.5" customHeight="1" x14ac:dyDescent="0.25">
      <c r="A25" s="3"/>
      <c r="B25" s="25" t="s">
        <v>51</v>
      </c>
      <c r="C25" s="25"/>
      <c r="D25" s="25"/>
      <c r="E25" s="25" t="s">
        <v>66</v>
      </c>
      <c r="F25" s="25"/>
      <c r="G25" s="25"/>
      <c r="H25" s="25"/>
      <c r="I25" s="25"/>
      <c r="J25" s="25" t="s">
        <v>67</v>
      </c>
      <c r="K25" s="25"/>
      <c r="L25" s="26" t="s">
        <v>68</v>
      </c>
      <c r="M25" s="27"/>
      <c r="N25" s="27"/>
      <c r="O25" s="27"/>
      <c r="P25" s="27"/>
      <c r="Q25" s="27"/>
      <c r="R25" s="27"/>
      <c r="S25" s="27"/>
      <c r="T25" s="28"/>
      <c r="U25" s="29" t="s">
        <v>69</v>
      </c>
      <c r="V25" s="30"/>
      <c r="W25" s="30"/>
      <c r="X25" s="30"/>
      <c r="Y25" s="31"/>
      <c r="Z25" s="29" t="s">
        <v>70</v>
      </c>
      <c r="AA25" s="30"/>
      <c r="AB25" s="30"/>
      <c r="AC25" s="30"/>
      <c r="AD25" s="30"/>
      <c r="AE25" s="31"/>
    </row>
    <row r="26" spans="1:31" ht="108" customHeight="1" x14ac:dyDescent="0.25">
      <c r="A26" s="3"/>
      <c r="B26" s="25" t="s">
        <v>71</v>
      </c>
      <c r="C26" s="25"/>
      <c r="D26" s="25"/>
      <c r="E26" s="25" t="s">
        <v>72</v>
      </c>
      <c r="F26" s="25"/>
      <c r="G26" s="25"/>
      <c r="H26" s="25"/>
      <c r="I26" s="25"/>
      <c r="J26" s="25" t="s">
        <v>73</v>
      </c>
      <c r="K26" s="25"/>
      <c r="L26" s="26" t="s">
        <v>74</v>
      </c>
      <c r="M26" s="27"/>
      <c r="N26" s="27"/>
      <c r="O26" s="27"/>
      <c r="P26" s="27"/>
      <c r="Q26" s="27"/>
      <c r="R26" s="27"/>
      <c r="S26" s="27"/>
      <c r="T26" s="28"/>
      <c r="U26" s="29" t="s">
        <v>75</v>
      </c>
      <c r="V26" s="30"/>
      <c r="W26" s="30"/>
      <c r="X26" s="30"/>
      <c r="Y26" s="31"/>
      <c r="Z26" s="29" t="s">
        <v>76</v>
      </c>
      <c r="AA26" s="30"/>
      <c r="AB26" s="30"/>
      <c r="AC26" s="30"/>
      <c r="AD26" s="30"/>
      <c r="AE26" s="31"/>
    </row>
    <row r="27" spans="1:31" ht="135" customHeight="1" x14ac:dyDescent="0.25">
      <c r="A27" s="1"/>
      <c r="B27" s="29" t="s">
        <v>77</v>
      </c>
      <c r="C27" s="30"/>
      <c r="D27" s="31"/>
      <c r="E27" s="29" t="s">
        <v>78</v>
      </c>
      <c r="F27" s="30"/>
      <c r="G27" s="30"/>
      <c r="H27" s="30"/>
      <c r="I27" s="31"/>
      <c r="J27" s="29" t="s">
        <v>73</v>
      </c>
      <c r="K27" s="31"/>
      <c r="L27" s="32" t="s">
        <v>79</v>
      </c>
      <c r="M27" s="33"/>
      <c r="N27" s="33"/>
      <c r="O27" s="33"/>
      <c r="P27" s="33"/>
      <c r="Q27" s="33"/>
      <c r="R27" s="33"/>
      <c r="S27" s="33"/>
      <c r="T27" s="34"/>
      <c r="U27" s="29" t="s">
        <v>80</v>
      </c>
      <c r="V27" s="30"/>
      <c r="W27" s="30"/>
      <c r="X27" s="30"/>
      <c r="Y27" s="31"/>
      <c r="Z27" s="29" t="s">
        <v>81</v>
      </c>
      <c r="AA27" s="30"/>
      <c r="AB27" s="30"/>
      <c r="AC27" s="30"/>
      <c r="AD27" s="30"/>
      <c r="AE27" s="31"/>
    </row>
    <row r="28" spans="1:31" ht="16.5" customHeight="1" x14ac:dyDescent="0.25">
      <c r="A28" s="1"/>
      <c r="B28" s="40" t="s">
        <v>82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2"/>
    </row>
    <row r="29" spans="1:31" ht="16.5" customHeight="1" x14ac:dyDescent="0.25">
      <c r="A29" s="1"/>
      <c r="B29" s="40" t="s">
        <v>83</v>
      </c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3" t="s">
        <v>84</v>
      </c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pans="1:31" ht="16.5" customHeight="1" x14ac:dyDescent="0.25">
      <c r="A30" s="1"/>
      <c r="B30" s="43" t="s">
        <v>85</v>
      </c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 t="s">
        <v>86</v>
      </c>
      <c r="N30" s="43"/>
      <c r="O30" s="43"/>
      <c r="P30" s="43"/>
      <c r="Q30" s="43"/>
      <c r="R30" s="43"/>
      <c r="S30" s="40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pans="1:31" ht="39" customHeight="1" x14ac:dyDescent="0.25">
      <c r="A31" s="6"/>
      <c r="B31" s="24" t="str">
        <f>HYPERLINK("https://www.supersociedades.gov.co/documents/107391/3465496/IAD-MA-003_Manual_de_Actuaciones_Administrativas.pdf/","IAD-MA-003 Manual de actuaciones Administrativas")</f>
        <v>IAD-MA-003 Manual de actuaciones Administrativas</v>
      </c>
      <c r="C31" s="22"/>
      <c r="D31" s="22"/>
      <c r="E31" s="22"/>
      <c r="F31" s="22"/>
      <c r="G31" s="22"/>
      <c r="H31" s="23"/>
      <c r="I31" s="100"/>
      <c r="J31" s="101"/>
      <c r="K31" s="101"/>
      <c r="L31" s="102"/>
      <c r="M31" s="100" t="str">
        <f>HYPERLINK("https://www.supersociedades.gov.co/documents/107391/3465279/IAD-FM-002_SeguimientoInvestigacionesAdministrativas.xlsx","IAD-FM-002 Etapas Investigaciones Administrativas")</f>
        <v>IAD-FM-002 Etapas Investigaciones Administrativas</v>
      </c>
      <c r="N31" s="101"/>
      <c r="O31" s="102"/>
      <c r="P31" s="100"/>
      <c r="Q31" s="101"/>
      <c r="R31" s="101"/>
      <c r="S31" s="102"/>
      <c r="T31" s="91" t="s">
        <v>87</v>
      </c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3"/>
    </row>
    <row r="32" spans="1:31" ht="39" customHeight="1" x14ac:dyDescent="0.25">
      <c r="A32" s="6"/>
      <c r="B32" s="24" t="str">
        <f>HYPERLINK("https://www.supersociedades.gov.co/documents/107391/3465496/IAD-GU-001_LuchaSobornoTransnacional.pdf","IAD-GU-001 Guía práctica para entender la lucha contra el soborno transnacional en Colombia")</f>
        <v>IAD-GU-001 Guía práctica para entender la lucha contra el soborno transnacional en Colombia</v>
      </c>
      <c r="C32" s="22"/>
      <c r="D32" s="22"/>
      <c r="E32" s="22"/>
      <c r="F32" s="22"/>
      <c r="G32" s="22"/>
      <c r="H32" s="23"/>
      <c r="I32" s="24"/>
      <c r="J32" s="22"/>
      <c r="K32" s="22"/>
      <c r="L32" s="23"/>
      <c r="M32" s="24" t="str">
        <f>HYPERLINK("https://www.supersociedades.gov.co/documents/107391/3465279/IAD-FM-003_InvestigacionesConglomerados.xlsx","IAD-FM-003 Cuadro Seguimiento Investigaciones Conglomerados")</f>
        <v>IAD-FM-003 Cuadro Seguimiento Investigaciones Conglomerados</v>
      </c>
      <c r="N32" s="22"/>
      <c r="O32" s="23"/>
      <c r="P32" s="24"/>
      <c r="Q32" s="22"/>
      <c r="R32" s="22"/>
      <c r="S32" s="23"/>
      <c r="T32" s="94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6"/>
    </row>
    <row r="33" spans="1:31" ht="39" customHeight="1" x14ac:dyDescent="0.25">
      <c r="A33" s="6"/>
      <c r="B33" s="24" t="str">
        <f>HYPERLINK("https://www.supersociedades.gov.co/documents/107391/3465496/IAD-GU-002_VisitaAdministrativaLuchaSobornoCorrupcion.pdf","IAD-GU-002 Visitas administrativas para la lucha contra el soborno transnacional y la corrupción en Colombia")</f>
        <v>IAD-GU-002 Visitas administrativas para la lucha contra el soborno transnacional y la corrupción en Colombia</v>
      </c>
      <c r="C33" s="22"/>
      <c r="D33" s="22"/>
      <c r="E33" s="22"/>
      <c r="F33" s="22"/>
      <c r="G33" s="22"/>
      <c r="H33" s="23"/>
      <c r="I33" s="24"/>
      <c r="J33" s="22"/>
      <c r="K33" s="22"/>
      <c r="L33" s="23"/>
      <c r="M33" s="24" t="str">
        <f>HYPERLINK("https://www.supersociedades.gov.co/documents/107391/3465279/IAD-FM-004_InformacionBasicaPreliminar.xlsx","IAD-FM-004 Formato Información Básica Preliminar")</f>
        <v>IAD-FM-004 Formato Información Básica Preliminar</v>
      </c>
      <c r="N33" s="22"/>
      <c r="O33" s="23"/>
      <c r="P33" s="24"/>
      <c r="Q33" s="22"/>
      <c r="R33" s="22"/>
      <c r="S33" s="23"/>
      <c r="T33" s="94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6"/>
    </row>
    <row r="34" spans="1:31" ht="39" customHeight="1" x14ac:dyDescent="0.25">
      <c r="A34" s="6"/>
      <c r="B34" s="21" t="str">
        <f>HYPERLINK("https://www.supersociedades.gov.co/documents/107391/3465496/IA-PR-003_InvestigacionporCaptacion.pdf/10dfcf0c-08e2-b81f-50c7-e4794456a370?t=1668637114585","IAD-PR-003 Investigaciones por captación no autorizada de dineros del público")</f>
        <v>IAD-PR-003 Investigaciones por captación no autorizada de dineros del público</v>
      </c>
      <c r="C34" s="22"/>
      <c r="D34" s="22"/>
      <c r="E34" s="22"/>
      <c r="F34" s="22"/>
      <c r="G34" s="22"/>
      <c r="H34" s="23"/>
      <c r="I34" s="24"/>
      <c r="J34" s="22"/>
      <c r="K34" s="22"/>
      <c r="L34" s="23"/>
      <c r="M34" s="24" t="str">
        <f>HYPERLINK("https://www.supersociedades.gov.co/documents/107391/3465279/IAD-FM-005_ControlActuacionesAdministrativasSancionatorias.xlsx","IAD-FM-005 Control de las Actuaciones Administrativas Sancionatorias")</f>
        <v>IAD-FM-005 Control de las Actuaciones Administrativas Sancionatorias</v>
      </c>
      <c r="N34" s="22"/>
      <c r="O34" s="23"/>
      <c r="P34" s="24"/>
      <c r="Q34" s="22"/>
      <c r="R34" s="22"/>
      <c r="S34" s="23"/>
      <c r="T34" s="94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6"/>
    </row>
    <row r="35" spans="1:31" ht="39" customHeight="1" x14ac:dyDescent="0.25">
      <c r="A35" s="6"/>
      <c r="B35" s="21" t="str">
        <f>HYPERLINK("https://www.supersociedades.gov.co/documents/107391/3465496/IA-PT-001_SupervRegGarantiasMobiliarias.pdf","IAD-PT-001 Protocolo de supervisión registro de garantías mobiliarias")</f>
        <v>IAD-PT-001 Protocolo de supervisión registro de garantías mobiliarias</v>
      </c>
      <c r="C35" s="22"/>
      <c r="D35" s="22"/>
      <c r="E35" s="22"/>
      <c r="F35" s="22"/>
      <c r="G35" s="22"/>
      <c r="H35" s="23"/>
      <c r="I35" s="24"/>
      <c r="J35" s="22"/>
      <c r="K35" s="22"/>
      <c r="L35" s="23"/>
      <c r="M35" s="24"/>
      <c r="N35" s="22"/>
      <c r="O35" s="23"/>
      <c r="P35" s="24"/>
      <c r="Q35" s="22"/>
      <c r="R35" s="22"/>
      <c r="S35" s="23"/>
      <c r="T35" s="94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6"/>
    </row>
    <row r="36" spans="1:31" ht="39" customHeight="1" x14ac:dyDescent="0.25">
      <c r="A36" s="6"/>
      <c r="B36" s="24"/>
      <c r="C36" s="22"/>
      <c r="D36" s="22"/>
      <c r="E36" s="22"/>
      <c r="F36" s="22"/>
      <c r="G36" s="22"/>
      <c r="H36" s="23"/>
      <c r="I36" s="24"/>
      <c r="J36" s="22"/>
      <c r="K36" s="22"/>
      <c r="L36" s="23"/>
      <c r="M36" s="24"/>
      <c r="N36" s="22"/>
      <c r="O36" s="23"/>
      <c r="P36" s="24"/>
      <c r="Q36" s="22"/>
      <c r="R36" s="22"/>
      <c r="S36" s="23"/>
      <c r="T36" s="94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6"/>
    </row>
    <row r="37" spans="1:31" ht="39" customHeight="1" x14ac:dyDescent="0.25">
      <c r="A37" s="6"/>
      <c r="B37" s="24"/>
      <c r="C37" s="22"/>
      <c r="D37" s="22"/>
      <c r="E37" s="22"/>
      <c r="F37" s="22"/>
      <c r="G37" s="22"/>
      <c r="H37" s="23"/>
      <c r="I37" s="24"/>
      <c r="J37" s="22"/>
      <c r="K37" s="22"/>
      <c r="L37" s="23"/>
      <c r="M37" s="24"/>
      <c r="N37" s="22"/>
      <c r="O37" s="23"/>
      <c r="P37" s="24"/>
      <c r="Q37" s="22"/>
      <c r="R37" s="22"/>
      <c r="S37" s="23"/>
      <c r="T37" s="94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6"/>
    </row>
    <row r="38" spans="1:31" ht="39" customHeight="1" x14ac:dyDescent="0.25">
      <c r="A38" s="6"/>
      <c r="B38" s="24"/>
      <c r="C38" s="22"/>
      <c r="D38" s="22"/>
      <c r="E38" s="22"/>
      <c r="F38" s="22"/>
      <c r="G38" s="22"/>
      <c r="H38" s="23"/>
      <c r="I38" s="24"/>
      <c r="J38" s="22"/>
      <c r="K38" s="22"/>
      <c r="L38" s="23"/>
      <c r="M38" s="24"/>
      <c r="N38" s="22"/>
      <c r="O38" s="23"/>
      <c r="P38" s="24"/>
      <c r="Q38" s="22"/>
      <c r="R38" s="22"/>
      <c r="S38" s="23"/>
      <c r="T38" s="94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6"/>
    </row>
    <row r="39" spans="1:31" ht="39" customHeight="1" x14ac:dyDescent="0.25">
      <c r="A39" s="6"/>
      <c r="B39" s="24"/>
      <c r="C39" s="22"/>
      <c r="D39" s="22"/>
      <c r="E39" s="22"/>
      <c r="F39" s="22"/>
      <c r="G39" s="22"/>
      <c r="H39" s="23"/>
      <c r="I39" s="24"/>
      <c r="J39" s="22"/>
      <c r="K39" s="22"/>
      <c r="L39" s="23"/>
      <c r="M39" s="24"/>
      <c r="N39" s="22"/>
      <c r="O39" s="23"/>
      <c r="P39" s="24"/>
      <c r="Q39" s="22"/>
      <c r="R39" s="22"/>
      <c r="S39" s="23"/>
      <c r="T39" s="94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6"/>
    </row>
    <row r="40" spans="1:31" ht="39" customHeight="1" x14ac:dyDescent="0.25">
      <c r="A40" s="7"/>
      <c r="B40" s="24"/>
      <c r="C40" s="22"/>
      <c r="D40" s="22"/>
      <c r="E40" s="22"/>
      <c r="F40" s="22"/>
      <c r="G40" s="22"/>
      <c r="H40" s="23"/>
      <c r="I40" s="24"/>
      <c r="J40" s="22"/>
      <c r="K40" s="22"/>
      <c r="L40" s="23"/>
      <c r="M40" s="24"/>
      <c r="N40" s="22"/>
      <c r="O40" s="23"/>
      <c r="P40" s="24"/>
      <c r="Q40" s="22"/>
      <c r="R40" s="22"/>
      <c r="S40" s="23"/>
      <c r="T40" s="94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6"/>
    </row>
    <row r="41" spans="1:31" ht="39" customHeight="1" x14ac:dyDescent="0.25">
      <c r="A41" s="7"/>
      <c r="B41" s="37"/>
      <c r="C41" s="38"/>
      <c r="D41" s="38"/>
      <c r="E41" s="38"/>
      <c r="F41" s="38"/>
      <c r="G41" s="38"/>
      <c r="H41" s="39"/>
      <c r="I41" s="37"/>
      <c r="J41" s="38"/>
      <c r="K41" s="38"/>
      <c r="L41" s="39"/>
      <c r="M41" s="37"/>
      <c r="N41" s="38"/>
      <c r="O41" s="39"/>
      <c r="P41" s="37"/>
      <c r="Q41" s="38"/>
      <c r="R41" s="38"/>
      <c r="S41" s="39"/>
      <c r="T41" s="97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9"/>
    </row>
    <row r="42" spans="1:31" s="9" customFormat="1" ht="6" customHeight="1" x14ac:dyDescent="0.25">
      <c r="B42" s="43" t="s">
        <v>88</v>
      </c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 t="s">
        <v>89</v>
      </c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3" spans="1:31" s="1" customFormat="1" ht="8.1" customHeight="1" x14ac:dyDescent="0.25"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</row>
    <row r="44" spans="1:31" x14ac:dyDescent="0.25">
      <c r="A44" s="6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pans="1:31" ht="39" customHeight="1" x14ac:dyDescent="0.25">
      <c r="A45" s="6"/>
      <c r="B45" s="64" t="str">
        <f>HYPERLINK("https://www.supersociedades.gov.co/web/nuestra-entidad/indicadores","Indicadores de gestión")</f>
        <v>Indicadores de gestión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5" t="str">
        <f>HYPERLINK("https://www.supersociedades.gov.co/documents/107391/3473426/09_NormogramaInvestigacionesAdministrativas.xlsx/","Normograma")</f>
        <v>Normograma</v>
      </c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7"/>
    </row>
    <row r="46" spans="1:31" ht="30" customHeight="1" x14ac:dyDescent="0.25">
      <c r="A46" s="6"/>
      <c r="B46" s="70" t="str">
        <f>HYPERLINK("https://www.supersociedades.gov.co/documents/107391/3473926/RiesgosProcesos.xlsx","Riesgos de Gestión")</f>
        <v>Riesgos de Gestión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2"/>
      <c r="R46" s="40" t="s">
        <v>90</v>
      </c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2"/>
    </row>
    <row r="47" spans="1:31" ht="37.5" customHeight="1" x14ac:dyDescent="0.25">
      <c r="A47" s="6"/>
      <c r="B47" s="64" t="str">
        <f>HYPERLINK("https://www.supersociedades.gov.co/documents/107391/3474245/RiesgosCorrupcion.xlsx","Riesgos de Corrupción")</f>
        <v>Riesgos de Corrupción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9" t="str">
        <f>HYPERLINK("https://www.supersociedades.gov.co/documents/107391/9827394/GIN-FM-011_MatrizRequisitosVsProcesos.xlsx","Requisitos SGI vs procesos")</f>
        <v>Requisitos SGI vs procesos</v>
      </c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7"/>
    </row>
    <row r="48" spans="1:31" ht="45" customHeight="1" x14ac:dyDescent="0.25">
      <c r="A48" s="6"/>
      <c r="B48" s="64" t="str">
        <f>HYPERLINK("https://www.supersociedades.gov.co/documents/107391/3474857/09_SNC_InvestigacionesAdministrativas.xlsx","Control de Salidas No Conformes")</f>
        <v>Control de Salidas No Conformes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9" t="s">
        <v>91</v>
      </c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7"/>
    </row>
    <row r="49" spans="1:31" ht="24.95" customHeight="1" x14ac:dyDescent="0.25">
      <c r="B49" s="43" t="s">
        <v>92</v>
      </c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pans="1:31" ht="16.5" customHeight="1" x14ac:dyDescent="0.25">
      <c r="B50" s="47" t="s">
        <v>93</v>
      </c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9"/>
    </row>
    <row r="51" spans="1:31" ht="14.25" customHeight="1" x14ac:dyDescent="0.25">
      <c r="B51" s="50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2"/>
    </row>
    <row r="52" spans="1:31" ht="14.25" customHeight="1" x14ac:dyDescent="0.25">
      <c r="B52" s="50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2"/>
    </row>
    <row r="53" spans="1:31" ht="16.5" customHeight="1" x14ac:dyDescent="0.25">
      <c r="B53" s="50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2"/>
    </row>
    <row r="54" spans="1:31" ht="14.25" customHeight="1" x14ac:dyDescent="0.25">
      <c r="B54" s="53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5"/>
    </row>
    <row r="55" spans="1:31" ht="8.1" customHeight="1" x14ac:dyDescent="0.25">
      <c r="A55" s="1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</row>
    <row r="56" spans="1:31" ht="30.75" customHeight="1" x14ac:dyDescent="0.25">
      <c r="B56" s="40" t="s">
        <v>94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2"/>
    </row>
    <row r="57" spans="1:31" ht="27" customHeight="1" x14ac:dyDescent="0.25">
      <c r="B57" s="75"/>
      <c r="C57" s="76"/>
      <c r="D57" s="76"/>
      <c r="E57" s="76"/>
      <c r="F57" s="77"/>
      <c r="G57" s="43" t="s">
        <v>95</v>
      </c>
      <c r="H57" s="43"/>
      <c r="I57" s="43"/>
      <c r="J57" s="43"/>
      <c r="K57" s="43"/>
      <c r="L57" s="43"/>
      <c r="M57" s="43"/>
      <c r="N57" s="43"/>
      <c r="O57" s="43"/>
      <c r="P57" s="43" t="s">
        <v>96</v>
      </c>
      <c r="Q57" s="43"/>
      <c r="R57" s="43"/>
      <c r="S57" s="43"/>
      <c r="T57" s="43"/>
      <c r="U57" s="43"/>
      <c r="V57" s="43"/>
      <c r="W57" s="43"/>
      <c r="X57" s="43"/>
      <c r="Y57" s="43" t="s">
        <v>6</v>
      </c>
      <c r="Z57" s="43"/>
      <c r="AA57" s="43"/>
      <c r="AB57" s="43"/>
      <c r="AC57" s="43"/>
      <c r="AD57" s="43"/>
      <c r="AE57" s="43"/>
    </row>
    <row r="58" spans="1:31" ht="30" customHeight="1" x14ac:dyDescent="0.25">
      <c r="B58" s="44" t="s">
        <v>97</v>
      </c>
      <c r="C58" s="45"/>
      <c r="D58" s="45"/>
      <c r="E58" s="45"/>
      <c r="F58" s="46"/>
      <c r="G58" s="73" t="s">
        <v>98</v>
      </c>
      <c r="H58" s="73"/>
      <c r="I58" s="73"/>
      <c r="J58" s="73"/>
      <c r="K58" s="73"/>
      <c r="L58" s="73"/>
      <c r="M58" s="73"/>
      <c r="N58" s="73"/>
      <c r="O58" s="73"/>
      <c r="P58" s="74" t="s">
        <v>99</v>
      </c>
      <c r="Q58" s="74"/>
      <c r="R58" s="74"/>
      <c r="S58" s="74"/>
      <c r="T58" s="74"/>
      <c r="U58" s="74"/>
      <c r="V58" s="74"/>
      <c r="W58" s="74"/>
      <c r="X58" s="74"/>
      <c r="Y58" s="78">
        <v>45923</v>
      </c>
      <c r="Z58" s="78"/>
      <c r="AA58" s="78"/>
      <c r="AB58" s="78"/>
      <c r="AC58" s="78"/>
      <c r="AD58" s="78"/>
      <c r="AE58" s="78"/>
    </row>
    <row r="59" spans="1:31" ht="30" customHeight="1" x14ac:dyDescent="0.25">
      <c r="B59" s="44" t="s">
        <v>100</v>
      </c>
      <c r="C59" s="45"/>
      <c r="D59" s="45"/>
      <c r="E59" s="45"/>
      <c r="F59" s="46"/>
      <c r="G59" s="73" t="s">
        <v>101</v>
      </c>
      <c r="H59" s="73"/>
      <c r="I59" s="73"/>
      <c r="J59" s="73"/>
      <c r="K59" s="73"/>
      <c r="L59" s="73"/>
      <c r="M59" s="73"/>
      <c r="N59" s="73"/>
      <c r="O59" s="73"/>
      <c r="P59" s="74" t="s">
        <v>102</v>
      </c>
      <c r="Q59" s="74"/>
      <c r="R59" s="74"/>
      <c r="S59" s="74"/>
      <c r="T59" s="74"/>
      <c r="U59" s="74"/>
      <c r="V59" s="74"/>
      <c r="W59" s="74"/>
      <c r="X59" s="74"/>
      <c r="Y59" s="78">
        <v>45954</v>
      </c>
      <c r="Z59" s="78"/>
      <c r="AA59" s="78"/>
      <c r="AB59" s="78"/>
      <c r="AC59" s="78"/>
      <c r="AD59" s="78"/>
      <c r="AE59" s="78"/>
    </row>
    <row r="60" spans="1:31" ht="30" customHeight="1" x14ac:dyDescent="0.25">
      <c r="B60" s="44" t="s">
        <v>103</v>
      </c>
      <c r="C60" s="45"/>
      <c r="D60" s="45"/>
      <c r="E60" s="45"/>
      <c r="F60" s="46"/>
      <c r="G60" s="73" t="s">
        <v>104</v>
      </c>
      <c r="H60" s="73"/>
      <c r="I60" s="73"/>
      <c r="J60" s="73"/>
      <c r="K60" s="73"/>
      <c r="L60" s="73"/>
      <c r="M60" s="73"/>
      <c r="N60" s="73"/>
      <c r="O60" s="73"/>
      <c r="P60" s="74" t="s">
        <v>105</v>
      </c>
      <c r="Q60" s="74"/>
      <c r="R60" s="74"/>
      <c r="S60" s="74"/>
      <c r="T60" s="74"/>
      <c r="U60" s="74"/>
      <c r="V60" s="74"/>
      <c r="W60" s="74"/>
      <c r="X60" s="74"/>
      <c r="Y60" s="78">
        <v>45954</v>
      </c>
      <c r="Z60" s="78"/>
      <c r="AA60" s="78"/>
      <c r="AB60" s="78"/>
      <c r="AC60" s="78"/>
      <c r="AD60" s="78"/>
      <c r="AE60" s="78"/>
    </row>
    <row r="62" spans="1:31" x14ac:dyDescent="0.25"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</row>
    <row r="65" spans="2:31" ht="28.5" customHeight="1" x14ac:dyDescent="0.25">
      <c r="B65" s="56" t="s">
        <v>106</v>
      </c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</row>
  </sheetData>
  <mergeCells count="180">
    <mergeCell ref="AA4:AE4"/>
    <mergeCell ref="L15:T15"/>
    <mergeCell ref="J15:K15"/>
    <mergeCell ref="V3:Z3"/>
    <mergeCell ref="AA3:AE3"/>
    <mergeCell ref="J25:K25"/>
    <mergeCell ref="Y57:AE57"/>
    <mergeCell ref="G58:O58"/>
    <mergeCell ref="P58:X58"/>
    <mergeCell ref="Y58:AE58"/>
    <mergeCell ref="B55:AE55"/>
    <mergeCell ref="B56:AE56"/>
    <mergeCell ref="B1:H4"/>
    <mergeCell ref="Z22:AE22"/>
    <mergeCell ref="B23:D23"/>
    <mergeCell ref="E23:I23"/>
    <mergeCell ref="T31:AE41"/>
    <mergeCell ref="M30:S30"/>
    <mergeCell ref="B31:H31"/>
    <mergeCell ref="I31:L31"/>
    <mergeCell ref="M31:O31"/>
    <mergeCell ref="P31:S31"/>
    <mergeCell ref="B40:H40"/>
    <mergeCell ref="I40:L40"/>
    <mergeCell ref="B41:H41"/>
    <mergeCell ref="V1:Z1"/>
    <mergeCell ref="V2:Z2"/>
    <mergeCell ref="V4:Z4"/>
    <mergeCell ref="AA1:AE1"/>
    <mergeCell ref="AA2:AE2"/>
    <mergeCell ref="T29:AE30"/>
    <mergeCell ref="Y59:AE59"/>
    <mergeCell ref="G60:O60"/>
    <mergeCell ref="P60:X60"/>
    <mergeCell ref="L25:T25"/>
    <mergeCell ref="U25:Y25"/>
    <mergeCell ref="Z25:AE25"/>
    <mergeCell ref="I3:U4"/>
    <mergeCell ref="I1:U2"/>
    <mergeCell ref="B6:AE6"/>
    <mergeCell ref="B7:AE7"/>
    <mergeCell ref="B9:AE9"/>
    <mergeCell ref="B10:AE10"/>
    <mergeCell ref="B12:AE12"/>
    <mergeCell ref="B8:AE8"/>
    <mergeCell ref="B11:AE11"/>
    <mergeCell ref="B14:AE14"/>
    <mergeCell ref="L16:T16"/>
    <mergeCell ref="U16:Y16"/>
    <mergeCell ref="Z16:AE16"/>
    <mergeCell ref="U23:Y23"/>
    <mergeCell ref="Z23:AE23"/>
    <mergeCell ref="B24:D24"/>
    <mergeCell ref="E24:I24"/>
    <mergeCell ref="B62:AE62"/>
    <mergeCell ref="B48:Q48"/>
    <mergeCell ref="R45:AE45"/>
    <mergeCell ref="P40:S40"/>
    <mergeCell ref="M41:O41"/>
    <mergeCell ref="P41:S41"/>
    <mergeCell ref="B45:Q45"/>
    <mergeCell ref="R46:AE46"/>
    <mergeCell ref="R47:AE47"/>
    <mergeCell ref="R48:AE48"/>
    <mergeCell ref="B46:Q46"/>
    <mergeCell ref="B47:Q47"/>
    <mergeCell ref="G59:O59"/>
    <mergeCell ref="P59:X59"/>
    <mergeCell ref="B57:F57"/>
    <mergeCell ref="G57:O57"/>
    <mergeCell ref="Y60:AE60"/>
    <mergeCell ref="B58:F58"/>
    <mergeCell ref="B59:F59"/>
    <mergeCell ref="R42:AE44"/>
    <mergeCell ref="B49:AE49"/>
    <mergeCell ref="B50:AE54"/>
    <mergeCell ref="B42:Q44"/>
    <mergeCell ref="P57:X57"/>
    <mergeCell ref="B65:AE65"/>
    <mergeCell ref="B13:AE13"/>
    <mergeCell ref="Z15:AE15"/>
    <mergeCell ref="U15:Y15"/>
    <mergeCell ref="B16:D16"/>
    <mergeCell ref="E16:I16"/>
    <mergeCell ref="J16:K16"/>
    <mergeCell ref="E15:I15"/>
    <mergeCell ref="B15:D15"/>
    <mergeCell ref="J23:K23"/>
    <mergeCell ref="L23:T23"/>
    <mergeCell ref="B60:F60"/>
    <mergeCell ref="B22:D22"/>
    <mergeCell ref="E22:I22"/>
    <mergeCell ref="J22:K22"/>
    <mergeCell ref="L22:T22"/>
    <mergeCell ref="U22:Y22"/>
    <mergeCell ref="U26:Y26"/>
    <mergeCell ref="Z26:AE26"/>
    <mergeCell ref="I41:L41"/>
    <mergeCell ref="M40:O40"/>
    <mergeCell ref="B28:AE28"/>
    <mergeCell ref="B30:L30"/>
    <mergeCell ref="B29:S29"/>
    <mergeCell ref="B17:D17"/>
    <mergeCell ref="B18:D18"/>
    <mergeCell ref="B19:D19"/>
    <mergeCell ref="B20:D20"/>
    <mergeCell ref="B21:D21"/>
    <mergeCell ref="E17:I17"/>
    <mergeCell ref="J17:K17"/>
    <mergeCell ref="E20:I20"/>
    <mergeCell ref="J20:K20"/>
    <mergeCell ref="L17:T17"/>
    <mergeCell ref="U17:Y17"/>
    <mergeCell ref="Z17:AE17"/>
    <mergeCell ref="E18:I18"/>
    <mergeCell ref="J18:K18"/>
    <mergeCell ref="L18:T18"/>
    <mergeCell ref="U18:Y18"/>
    <mergeCell ref="Z18:AE18"/>
    <mergeCell ref="E19:I19"/>
    <mergeCell ref="J19:K19"/>
    <mergeCell ref="L19:T19"/>
    <mergeCell ref="U19:Y19"/>
    <mergeCell ref="Z19:AE19"/>
    <mergeCell ref="L20:T20"/>
    <mergeCell ref="U20:Y20"/>
    <mergeCell ref="Z20:AE20"/>
    <mergeCell ref="E21:I21"/>
    <mergeCell ref="J21:K21"/>
    <mergeCell ref="L21:T21"/>
    <mergeCell ref="U21:Y21"/>
    <mergeCell ref="Z21:AE21"/>
    <mergeCell ref="J24:K24"/>
    <mergeCell ref="L24:T24"/>
    <mergeCell ref="U24:Y24"/>
    <mergeCell ref="Z24:AE24"/>
    <mergeCell ref="B32:H32"/>
    <mergeCell ref="I32:L32"/>
    <mergeCell ref="M32:O32"/>
    <mergeCell ref="P32:S32"/>
    <mergeCell ref="B33:H33"/>
    <mergeCell ref="I33:L33"/>
    <mergeCell ref="M33:O33"/>
    <mergeCell ref="P33:S33"/>
    <mergeCell ref="B27:D27"/>
    <mergeCell ref="E27:I27"/>
    <mergeCell ref="J27:K27"/>
    <mergeCell ref="L27:T27"/>
    <mergeCell ref="U27:Y27"/>
    <mergeCell ref="Z27:AE27"/>
    <mergeCell ref="B25:D25"/>
    <mergeCell ref="E25:I25"/>
    <mergeCell ref="B26:D26"/>
    <mergeCell ref="E26:I26"/>
    <mergeCell ref="J26:K26"/>
    <mergeCell ref="L26:T26"/>
    <mergeCell ref="B34:H34"/>
    <mergeCell ref="I34:L34"/>
    <mergeCell ref="M34:O34"/>
    <mergeCell ref="P34:S34"/>
    <mergeCell ref="B35:H35"/>
    <mergeCell ref="I35:L35"/>
    <mergeCell ref="M35:O35"/>
    <mergeCell ref="P35:S35"/>
    <mergeCell ref="B39:H39"/>
    <mergeCell ref="I39:L39"/>
    <mergeCell ref="M39:O39"/>
    <mergeCell ref="P39:S39"/>
    <mergeCell ref="B36:H36"/>
    <mergeCell ref="I36:L36"/>
    <mergeCell ref="M36:O36"/>
    <mergeCell ref="P36:S36"/>
    <mergeCell ref="B37:H37"/>
    <mergeCell ref="I37:L37"/>
    <mergeCell ref="M37:O37"/>
    <mergeCell ref="P37:S37"/>
    <mergeCell ref="B38:H38"/>
    <mergeCell ref="I38:L38"/>
    <mergeCell ref="M38:O38"/>
    <mergeCell ref="P38:S3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39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BAD12-1071-4A4D-A171-9B7777FB5FCB}">
  <dimension ref="B2:E19"/>
  <sheetViews>
    <sheetView showGridLines="0" zoomScaleNormal="100" zoomScaleSheetLayoutView="90" workbookViewId="0">
      <selection activeCell="C7" sqref="C7"/>
    </sheetView>
  </sheetViews>
  <sheetFormatPr baseColWidth="10" defaultColWidth="11.42578125" defaultRowHeight="15" x14ac:dyDescent="0.25"/>
  <cols>
    <col min="1" max="1" width="3.42578125" customWidth="1"/>
    <col min="2" max="2" width="21.85546875" customWidth="1"/>
    <col min="3" max="3" width="22" customWidth="1"/>
    <col min="4" max="4" width="62" customWidth="1"/>
  </cols>
  <sheetData>
    <row r="2" spans="2:5" x14ac:dyDescent="0.25">
      <c r="B2" s="103" t="s">
        <v>107</v>
      </c>
      <c r="C2" s="103"/>
      <c r="D2" s="103"/>
    </row>
    <row r="3" spans="2:5" ht="15.75" thickBot="1" x14ac:dyDescent="0.3"/>
    <row r="4" spans="2:5" x14ac:dyDescent="0.25">
      <c r="B4" s="10" t="s">
        <v>3</v>
      </c>
      <c r="C4" s="11" t="s">
        <v>108</v>
      </c>
      <c r="D4" s="12" t="s">
        <v>109</v>
      </c>
      <c r="E4" s="8"/>
    </row>
    <row r="5" spans="2:5" ht="45" x14ac:dyDescent="0.25">
      <c r="B5" s="15">
        <v>11</v>
      </c>
      <c r="C5" s="14">
        <v>45791</v>
      </c>
      <c r="D5" s="20" t="s">
        <v>110</v>
      </c>
    </row>
    <row r="6" spans="2:5" ht="75" x14ac:dyDescent="0.25">
      <c r="B6" s="13" t="s">
        <v>4</v>
      </c>
      <c r="C6" s="14">
        <v>45958</v>
      </c>
      <c r="D6" s="18" t="s">
        <v>111</v>
      </c>
    </row>
    <row r="7" spans="2:5" ht="27" customHeight="1" x14ac:dyDescent="0.25">
      <c r="B7" s="15"/>
      <c r="C7" s="14"/>
      <c r="D7" s="18"/>
    </row>
    <row r="8" spans="2:5" ht="27" customHeight="1" x14ac:dyDescent="0.25">
      <c r="B8" s="15"/>
      <c r="C8" s="14"/>
      <c r="D8" s="18"/>
    </row>
    <row r="9" spans="2:5" ht="27" customHeight="1" x14ac:dyDescent="0.25">
      <c r="B9" s="15"/>
      <c r="C9" s="14"/>
      <c r="D9" s="18"/>
    </row>
    <row r="10" spans="2:5" ht="27" customHeight="1" x14ac:dyDescent="0.25">
      <c r="B10" s="15"/>
      <c r="C10" s="14"/>
      <c r="D10" s="18"/>
    </row>
    <row r="11" spans="2:5" ht="27" customHeight="1" x14ac:dyDescent="0.25">
      <c r="B11" s="15"/>
      <c r="C11" s="14"/>
      <c r="D11" s="18"/>
    </row>
    <row r="12" spans="2:5" ht="27" customHeight="1" x14ac:dyDescent="0.25">
      <c r="B12" s="15"/>
      <c r="C12" s="14"/>
      <c r="D12" s="18"/>
    </row>
    <row r="13" spans="2:5" ht="27" customHeight="1" thickBot="1" x14ac:dyDescent="0.3">
      <c r="B13" s="16"/>
      <c r="C13" s="17"/>
      <c r="D13" s="19"/>
    </row>
    <row r="19" spans="2:4" ht="35.25" customHeight="1" x14ac:dyDescent="0.25">
      <c r="B19" s="104"/>
      <c r="C19" s="104"/>
      <c r="D19" s="104"/>
    </row>
  </sheetData>
  <mergeCells count="2">
    <mergeCell ref="B2:D2"/>
    <mergeCell ref="B19:D19"/>
  </mergeCells>
  <pageMargins left="0.7" right="0.7" top="0.75" bottom="0.75" header="0.3" footer="0.3"/>
  <pageSetup orientation="portrait" horizont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4bacd2-ab02-49c4-81bb-ed40c0eb4a1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39BF34C51052F4EB1722A7668941347" ma:contentTypeVersion="14" ma:contentTypeDescription="Crear nuevo documento." ma:contentTypeScope="" ma:versionID="6c1c87d62862f713d503661555326abf">
  <xsd:schema xmlns:xsd="http://www.w3.org/2001/XMLSchema" xmlns:xs="http://www.w3.org/2001/XMLSchema" xmlns:p="http://schemas.microsoft.com/office/2006/metadata/properties" xmlns:ns3="064bacd2-ab02-49c4-81bb-ed40c0eb4a15" xmlns:ns4="020317a2-216a-4193-b12d-e1527c295d72" targetNamespace="http://schemas.microsoft.com/office/2006/metadata/properties" ma:root="true" ma:fieldsID="f36bf42c7cd4b32b139941a8d65e6dd1" ns3:_="" ns4:_="">
    <xsd:import namespace="064bacd2-ab02-49c4-81bb-ed40c0eb4a15"/>
    <xsd:import namespace="020317a2-216a-4193-b12d-e1527c295d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4bacd2-ab02-49c4-81bb-ed40c0eb4a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0317a2-216a-4193-b12d-e1527c295d7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BB77F1-82C4-4243-B749-576109679DC9}">
  <ds:schemaRefs>
    <ds:schemaRef ds:uri="http://schemas.microsoft.com/office/2006/metadata/properties"/>
    <ds:schemaRef ds:uri="http://schemas.microsoft.com/office/infopath/2007/PartnerControls"/>
    <ds:schemaRef ds:uri="064bacd2-ab02-49c4-81bb-ed40c0eb4a15"/>
  </ds:schemaRefs>
</ds:datastoreItem>
</file>

<file path=customXml/itemProps2.xml><?xml version="1.0" encoding="utf-8"?>
<ds:datastoreItem xmlns:ds="http://schemas.openxmlformats.org/officeDocument/2006/customXml" ds:itemID="{86BA6C09-40F0-4854-9804-17AE1DDCE3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4bacd2-ab02-49c4-81bb-ed40c0eb4a15"/>
    <ds:schemaRef ds:uri="020317a2-216a-4193-b12d-e1527c295d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945C55-2BE1-411E-A745-C51FD4407BE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CP</vt:lpstr>
      <vt:lpstr>Control de Cambios</vt:lpstr>
      <vt:lpstr>CP!Área_de_impresión</vt:lpstr>
      <vt:lpstr>CP!Títulos_a_imprimir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Caracterización del proceso Gestión Integral</dc:title>
  <dc:subject/>
  <dc:creator>Usuario Reuniones</dc:creator>
  <cp:keywords/>
  <dc:description/>
  <cp:lastModifiedBy>Jose Steven Triana Gutierrez</cp:lastModifiedBy>
  <cp:revision/>
  <dcterms:created xsi:type="dcterms:W3CDTF">2017-08-23T14:43:35Z</dcterms:created>
  <dcterms:modified xsi:type="dcterms:W3CDTF">2026-05-19T19:51:52Z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0x010100A39BF34C51052F4EB1722A7668941347</vt:lpwstr>
  </property>
  <property fmtid="{D5CDD505-2E9C-101B-9397-08002B2CF9AE}" pid="3" name="IconOverlay">
    <vt:lpwstr/>
  </property>
  <property fmtid="{D5CDD505-2E9C-101B-9397-08002B2CF9AE}" pid="4" name="Comentarios">
    <vt:lpwstr/>
  </property>
  <property fmtid="{D5CDD505-2E9C-101B-9397-08002B2CF9AE}" pid="5" name="Fase">
    <vt:lpwstr>a. Ficha Téncnica</vt:lpwstr>
  </property>
  <property fmtid="{D5CDD505-2E9C-101B-9397-08002B2CF9AE}" pid="6" name="_dlc_DocIdItemGuid">
    <vt:lpwstr>0db42661-a37f-45f0-90f5-8cea652153e5</vt:lpwstr>
  </property>
  <property fmtid="{D5CDD505-2E9C-101B-9397-08002B2CF9AE}" pid="7" name="eDOCS AutoSave">
    <vt:lpwstr/>
  </property>
  <property fmtid="{D5CDD505-2E9C-101B-9397-08002B2CF9AE}" pid="8" name="MSIP_Label_0e276b9b-e947-408c-8898-19de23b201e4_Enabled">
    <vt:lpwstr>true</vt:lpwstr>
  </property>
  <property fmtid="{D5CDD505-2E9C-101B-9397-08002B2CF9AE}" pid="9" name="MSIP_Label_0e276b9b-e947-408c-8898-19de23b201e4_SetDate">
    <vt:lpwstr>2026-05-19T19:51:52Z</vt:lpwstr>
  </property>
  <property fmtid="{D5CDD505-2E9C-101B-9397-08002B2CF9AE}" pid="10" name="MSIP_Label_0e276b9b-e947-408c-8898-19de23b201e4_Method">
    <vt:lpwstr>Standard</vt:lpwstr>
  </property>
  <property fmtid="{D5CDD505-2E9C-101B-9397-08002B2CF9AE}" pid="11" name="MSIP_Label_0e276b9b-e947-408c-8898-19de23b201e4_Name">
    <vt:lpwstr>Publica</vt:lpwstr>
  </property>
  <property fmtid="{D5CDD505-2E9C-101B-9397-08002B2CF9AE}" pid="12" name="MSIP_Label_0e276b9b-e947-408c-8898-19de23b201e4_SiteId">
    <vt:lpwstr>6ee94c34-bbd6-4647-a483-0e196a4de0ff</vt:lpwstr>
  </property>
  <property fmtid="{D5CDD505-2E9C-101B-9397-08002B2CF9AE}" pid="13" name="MSIP_Label_0e276b9b-e947-408c-8898-19de23b201e4_ActionId">
    <vt:lpwstr>42ecbbd5-1272-4f69-b9bb-ca2862ad732b</vt:lpwstr>
  </property>
  <property fmtid="{D5CDD505-2E9C-101B-9397-08002B2CF9AE}" pid="14" name="MSIP_Label_0e276b9b-e947-408c-8898-19de23b201e4_ContentBits">
    <vt:lpwstr>0</vt:lpwstr>
  </property>
  <property fmtid="{D5CDD505-2E9C-101B-9397-08002B2CF9AE}" pid="15" name="MSIP_Label_0e276b9b-e947-408c-8898-19de23b201e4_Tag">
    <vt:lpwstr>10, 3, 0, 1</vt:lpwstr>
  </property>
</Properties>
</file>