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13_ncr:1_{442098E5-B6AF-45AB-94F5-BA3750280A8A}" xr6:coauthVersionLast="47" xr6:coauthVersionMax="47" xr10:uidLastSave="{00000000-0000-0000-0000-000000000000}"/>
  <bookViews>
    <workbookView xWindow="-120" yWindow="-120" windowWidth="29040" windowHeight="15720" xr2:uid="{00000000-000D-0000-FFFF-FFFF00000000}"/>
  </bookViews>
  <sheets>
    <sheet name="CP" sheetId="1" r:id="rId1"/>
    <sheet name="Control de Cambios" sheetId="2" r:id="rId2"/>
  </sheets>
  <definedNames>
    <definedName name="_xlnm.Print_Area" localSheetId="0">CP!$B$1:$AE$34</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8" i="1" l="1"/>
  <c r="F40" i="1"/>
  <c r="F39" i="1"/>
  <c r="B44" i="1"/>
  <c r="F41" i="1"/>
  <c r="F42" i="1"/>
  <c r="F43" i="1"/>
  <c r="B43" i="1"/>
  <c r="J39" i="1"/>
  <c r="B42" i="1"/>
  <c r="B41" i="1"/>
  <c r="B40" i="1"/>
  <c r="B39" i="1"/>
  <c r="B48" i="1"/>
  <c r="B47" i="1"/>
  <c r="B46" i="1"/>
  <c r="B49" i="1"/>
  <c r="P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tc={54CDDBFE-FA0F-4CD8-9C58-9212E833C1C7}</author>
    <author>MONGUI</author>
  </authors>
  <commentList>
    <comment ref="V2" authorId="0" shapeId="0" xr:uid="{54CDDBFE-FA0F-4CD8-9C58-9212E833C1C7}">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 que la versión sea la publicada</t>
      </text>
    </comment>
    <comment ref="B15" authorId="1"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1" shapeId="0" xr:uid="{96F9E6A4-8C22-4B78-BDE5-0D73992D13A7}">
      <text>
        <r>
          <rPr>
            <sz val="9"/>
            <color indexed="81"/>
            <rFont val="Tahoma"/>
            <family val="2"/>
          </rPr>
          <t xml:space="preserve">Enunciar la información o insumos suministrados por el proveedor para el desarrollo de las actividades.
</t>
        </r>
      </text>
    </comment>
    <comment ref="J15" authorId="1" shapeId="0" xr:uid="{C04F5961-8B16-4274-9456-764A4412FF70}">
      <text>
        <r>
          <rPr>
            <sz val="9"/>
            <color indexed="81"/>
            <rFont val="Tahoma"/>
            <family val="2"/>
          </rPr>
          <t xml:space="preserve">Señalar la fase del ciclo PHVA a la que corresponde cada actividad dentro del proceso.
</t>
        </r>
      </text>
    </comment>
    <comment ref="L15" authorId="1" shapeId="0" xr:uid="{6C56BDB2-B41E-4805-8151-D3AE2B5BA1F7}">
      <text>
        <r>
          <rPr>
            <sz val="9"/>
            <color indexed="81"/>
            <rFont val="Tahoma"/>
            <family val="2"/>
          </rPr>
          <t xml:space="preserve">Describir las actividades clave del proceso, asociadas al ciclo PHVA.
</t>
        </r>
      </text>
    </comment>
    <comment ref="U15" authorId="1"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1"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List>
</comments>
</file>

<file path=xl/sharedStrings.xml><?xml version="1.0" encoding="utf-8"?>
<sst xmlns="http://schemas.openxmlformats.org/spreadsheetml/2006/main" count="183" uniqueCount="153">
  <si>
    <r>
      <t>NOMBRE DEL PR</t>
    </r>
    <r>
      <rPr>
        <b/>
        <sz val="14"/>
        <rFont val="Verdana"/>
        <family val="2"/>
      </rPr>
      <t>OCESO: GESTIÓN DE INFORMACIÓN EMPRESARIAL</t>
    </r>
  </si>
  <si>
    <t>Código</t>
  </si>
  <si>
    <t>GIE-CP-001</t>
  </si>
  <si>
    <t>Versión</t>
  </si>
  <si>
    <t>008</t>
  </si>
  <si>
    <t>CARACTERIZACIÓN DEL PROCESO</t>
  </si>
  <si>
    <t xml:space="preserve">Fecha </t>
  </si>
  <si>
    <t>Clasificación de la
 información</t>
  </si>
  <si>
    <t>Pública</t>
  </si>
  <si>
    <t xml:space="preserve">OBJETIVO </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</si>
  <si>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</si>
  <si>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ALCANCE</t>
  </si>
  <si>
    <t>El proceso se inicia con la revisión sistemática de normas, jurisprudencia, doctrina y conceptos relevantes en materia contable y societaria. Posteriormente, se desarrolla el análisis de las necesidades de información financiera y no financiera, seguido del diseño y/o ajuste de los informes empresariales y de la determinación de la muestra o universo de entidades requeridas para suministrar dicha información. En la siguiente fase, se lleva a cabo la validación de la información reportada por las entidades empresariales y las cámaras de comercio. Una vez concluido este ejercicio, se procede a la generación y entrega de las listas de reporte de información, que constituyen insumos fundamentales para el ejercicio de las funciones de supervisión. Finalmente, el proceso contempla la producción de información de apoyo para la construcción de estudios económicos y sectoriales, así como para la atención de consultas. Igualmente, incluye el desarrollo de actividades de capacitación y la elaboración de guías, instructivos, videos y demás materiales didácticos que faciliten el acompañamiento a los grupos de interés.</t>
  </si>
  <si>
    <t>RESPONSABLE</t>
  </si>
  <si>
    <t xml:space="preserve">Delegado de Asuntos Económicos y  Societarios </t>
  </si>
  <si>
    <t>PROVEEDOR</t>
  </si>
  <si>
    <t>ENTRADA/INSUMO</t>
  </si>
  <si>
    <t>CICLO PHVA</t>
  </si>
  <si>
    <t>ACTIVIDAD / DESCRIPCIÓN DE LA ACTIVIDAD</t>
  </si>
  <si>
    <t>SALIDA</t>
  </si>
  <si>
    <t>CLIENTE</t>
  </si>
  <si>
    <t>- Gestión Estratégica 
- Gestión Integral
- Entidades del Estado</t>
  </si>
  <si>
    <t>- Planeación Estratégica</t>
  </si>
  <si>
    <t>P</t>
  </si>
  <si>
    <t>- Definir los planes, programas y/o proyectos a desarrollar por el proceso durante cada vigencia.</t>
  </si>
  <si>
    <t>- Proyectos Estratégicos (cuando aplique);  e indicadores de gestión de proceso;  Identificación de Riesgos (proceso - corrupción - Seguridad de la información) y determinación de controles.</t>
  </si>
  <si>
    <t xml:space="preserve">- Gestión Estratégica
- Gestión Integral
- Evaluación y Control </t>
  </si>
  <si>
    <t>- Consejo Técnico de la Contaduría Pública</t>
  </si>
  <si>
    <t>- Invitación por parte del Consejo Técnico de la Contaduría Pública para participar en los comités.</t>
  </si>
  <si>
    <t>- Participar en los comités técnico ad-honorem promovido por el consejo técnico de la Contaduría Pública para estudiar y analizar las propuestas de modificación o adopción de una norma NIIF y aseguramiento en Colombia.</t>
  </si>
  <si>
    <t>- Pronunciamiento sobre la norma por parte de la Entidad antes el consejo técnico de la contaduría, resultado del comité técnico (acta del comité publicadas en la página web del Consejo Técnico de la Contaduría Pública - CTCP y/u oficios)</t>
  </si>
  <si>
    <t>- Consejo Técnico de la Contaduría Pública.
- Grupos de interés (Entidades empresariales, cámaras de comercio y demás usuarios externos)</t>
  </si>
  <si>
    <t>- Ministerio de Comercio, Industria y Turismo
- Ministerio de Hacienda y Crédito Público
- Contaduría General de la Nación
- Consejo Técnico de la Contaduría Pública (CTCP)
- International Accounting Standard Board (IASB)</t>
  </si>
  <si>
    <t>- Normas de información financiera y de aseguramiento y de contabilidad, así como los demás pronunciamientos de organismos reguladores en materia contable y societaria.</t>
  </si>
  <si>
    <t>- Estudiar normas, jurisprudencia, doctrina y conceptos relevantes en materia contable y societaria, y proponer circulares, guías e instructivos de orientación en materia contable y societaria para los grupos de interés.</t>
  </si>
  <si>
    <t xml:space="preserve">- Propuesta de normas técnicas especiales (circulares externas), guías e instructivos de orientación en materia contable y societaria. </t>
  </si>
  <si>
    <t>- Gestión de Información Empresarial.
- Grupos de interés (Entidades empresariales, cámaras de comercio y demás usuarios externos)</t>
  </si>
  <si>
    <t>- Gestión de Información Empresarial
- Análisis Económico y de Riesgos.
- Actuaciones y Autorizaciones Administrativas. 
- Investigaciones Administrativas.
- Liquidación judicial.
- Recuperación Empresarial.
- Gestión Estratégica.
- Intervención.</t>
  </si>
  <si>
    <t>- Necesidades de información jurídica, contable, económica y administrativa. 
- Circular Básica Jurídica y Contable.</t>
  </si>
  <si>
    <t xml:space="preserve">- Analizar las necesidades de información financiera y no financiera  y proponer  la estructura para el diseño o ajuste de los informes Empresariales (financiero y no financiero).
</t>
  </si>
  <si>
    <t>-Propuesta de diseño o ajuste de los Informes empresariales (financiero y no financiero) puestos a disposición de los grupos de interés.</t>
  </si>
  <si>
    <t>- Necesidades de información jurídica, contable, económica y administrativa. 
- Lineamientos normativos en materia de supervisión.
- Circular Básica Jurídica y Contable</t>
  </si>
  <si>
    <t xml:space="preserve">- Definir el plan de trabajo para la recepción de la información financiera y no financiera requerida a las entidades empresariales y cámaras de comercio. </t>
  </si>
  <si>
    <t>- Cronograma para la recepción de la información financiera y no financiera (incluye la definición de fechas para la entrega de los informes empresariales y las actividades asociadas a este proceso)</t>
  </si>
  <si>
    <t>- Gestión de Información Empresarial
- Gestión de Infraestructura y Tecnologías de Información.
- Análisis Económico y de Riesgos.
- Actuaciones y Autorizaciones Administrativas. 
- Investigaciones Administrativas.
- Liquidación judicial.
- Recuperación Empresarial.
- Gestión Estratégica.
- Intervención.</t>
  </si>
  <si>
    <t xml:space="preserve">-Guía GIE-GU-001: Determinación de la muestra de sociedades para requerimientos de información financiera de fin de ejercicio.
- Circular Básica Jurídica y Contable.
- Criterios, lineamientos y párametros definidos para determinar las Entidades empresariales a requerir la información no financiera. </t>
  </si>
  <si>
    <t>- Determinar de manera coordinada la muestra de las entidades empresariales y cámaras de comercio a requerir para la presentación de la información financiera.  
En el caso de la información no financiera, apoyar la conformación de la muestra o universo de entidades empresariales y cámaras  de comercio a requerir  por parte de los responsables de los informes empresariales, conforme a los criterios, lineamientos y parámetros previamente establecidos.</t>
  </si>
  <si>
    <t>- Bases de datos de las entidades empresariales seleccionadas y cámaras de comercio a requerir la presentación de la información financiera y no financiera.</t>
  </si>
  <si>
    <t>- Gestión de información empresarial
- Análisis Económico y de Riesgos.
- Actuaciones y Autorizaciones Administrativas. 
- Investigaciones Administrativas.
- Liquidación judicial.
- Recuperación Empresarial.
- Gestión Estratégica.
- Intervención.</t>
  </si>
  <si>
    <t>- Propuesta de circulares, guías e instructivos de orientación en materia contable y societaria puestos a consideración de los grupos de interés.
- Porpuesta de la estructura de los Informes empresariales a  diseñar o ajustar aprobada por los usuarios internos.
- Circular básica Jurídica y contable</t>
  </si>
  <si>
    <t>H</t>
  </si>
  <si>
    <t>- Elaborar o ajustar los informes empresariales definidos, así como  las circulares, guías e instructivos en materia contable y societaria, según las consideraciones recibidas.</t>
  </si>
  <si>
    <t>- Circulares, guías e instructivos en materia contable y societaria puestos a disposición de los grupos de interés.
- Informes empresariales diseñados o ajustados para validaciones y pruebas de funcionamiento.</t>
  </si>
  <si>
    <t xml:space="preserve">- Gestión de información empresarial
- Análisis Económico y de Riesgos.
- Actuaciones y Autorizaciones Administrativas. 
- Investigaciones Administrativas.
- Liquidación judicial.
- Recuperación Empresarial.
- Gestión Estratégica.
- Intervención.
- Grupos de interés. </t>
  </si>
  <si>
    <t>- Cronograma para la recepción de la información financiera y no financiera.
- Informes Empresariales (financiero y no financiero) en Producción.</t>
  </si>
  <si>
    <t>- Elaborar o ajustar los instrumentos normativos (CURIF, oficios de requerimiento, guías, videos tutoriales, entre otros), instructivos y material de apoyo, y desarrollar las capacitaciones y socializaciones necesarias para instruir a los usuarios en el diligenciamiento y envío oportuno de la información financiera y no financiera, en coordinación y bajo la responsabilidad de los grupos responsables de los informes empresariales.</t>
  </si>
  <si>
    <t>- Circulares y oficios de requerimiento de información financiera y no financiera.
- Instructivos de diligenciamiento y videos tutoriales puestos a disposición de los grupos de interés.
- Material de Capacitación.
- Listas de asistencia.
- Personal capacitado para atención de consultas.</t>
  </si>
  <si>
    <t xml:space="preserve">- Grupos de interés (Entidades empresariales, cámaras de comercio y demás usuarios externos)
- Atención al ciudadano
-  Call center
</t>
  </si>
  <si>
    <t>- Bases de datos de las entidades empresariales seleccionadas y cámaras de comercio a requerir la presentación de la información financiera y no financiera.
- Circular Única de Requerimiento de Información Financiera  (CURIF)
- Circulares externas de solicitud de información no financiera.
- Oficios de requerimiento de la información financiera y no financiera.</t>
  </si>
  <si>
    <t>- Solicitar el envío del oficio único de requerimiento de información financiera a las entidades empresariales seleccionadas y a las cámaras de comercio, y autorizar en los aplicativos de la Entidad la recepción de la información por parte de estas.
En el caso de la información no financiera, la solicitud del envío del oficio de requerimiento será realizada por cada uno de los responsables de los informes empresariales según la muestra o universo seleccionado. Así mismo, se autorizará en los aplicativos de la Entidad la recepción de la información por parte de estas.</t>
  </si>
  <si>
    <r>
      <t xml:space="preserve">- Bases de datos de las entidades empresariales seleccionadas y cámaras de comercio a requerir la presentación de la información financiera y no financiera.
- Correo electrónico de solicitud.
- Oficios de requerimiento de la información financiera y no financiera.
- Publicación de la muestra de </t>
    </r>
    <r>
      <rPr>
        <strike/>
        <sz val="14"/>
        <rFont val="Verdana"/>
        <family val="2"/>
      </rPr>
      <t>sociedades</t>
    </r>
    <r>
      <rPr>
        <sz val="14"/>
        <rFont val="Verdana"/>
        <family val="2"/>
      </rPr>
      <t xml:space="preserve"> entidades empresariales requeridas para ser consultadas en el portal www.supersociedades.gov.co. </t>
    </r>
  </si>
  <si>
    <t>- Gestión Documental.
- Grupos de interés (Entidades empresariales, cámaras de comercio y demás usuarios externos)</t>
  </si>
  <si>
    <t>- Grupos de interés (Entidades empresariales, cámaras de comercio y demás usuarios externos).</t>
  </si>
  <si>
    <t>- Consultas recibidas</t>
  </si>
  <si>
    <t>- Atender consultas en materia contable realizada por los usuarios externos (conceptos contables).
- Apoyar en la interpretación y aplicación de una norma contable a los grupos internos.
 - Atender las consultas que se generan respecto del diligenciamento y la presentación de la  información financiera y no financiera, a través de los canales dispuestos para ello.</t>
  </si>
  <si>
    <t xml:space="preserve">- Reporte de las consultas atendidas. </t>
  </si>
  <si>
    <t>- Gestión de Información Empresaria</t>
  </si>
  <si>
    <t>- Gestión de Infraestructura y Tecnologías de Información.
-Gestión de Información Empresarial
- Análisis Económico y de Riesgos.
- Actuaciones y Autorizaciones Administrativas. 
- Investigaciones Administrativas.
- Liquidación judicial.
- Recuperación Empresarial.
- Gestión Estratégica.
- Intervención.
- Confecámaras</t>
  </si>
  <si>
    <t>- Solicitud de la información financiera y no fianciera reportada por las entidades empresariales y cámaras de comercio por cada responsable de la información.
- Base de datos con la Información Financiera y No Financiera reportada por las Entidades Empresariales requeridas y Cámaras de Comercio.</t>
  </si>
  <si>
    <t>- Generar y entregar:
1. Listado de sociedades que reportaron en tiempo, de manera  extemporánea y que no reportaron la información financiera y no financiera.
2. Lista de sociedades que suministraron información inconsistente y/ o mal diligenciada.
4. Lista de sociedades que no reportaron la información financiera en los 3 últimos años o no renovaron la matrícula mercantil durante el mismo periodo.
5. Listado de sociedades vigiladas y controladas, que seran sujetas al pago de contribución.</t>
  </si>
  <si>
    <t>- Publicación en el Sistema Integrado de Información Societaria - SIIS (https://siis.ia.supersociedades.gov.co/#/), la lista de Entidades Empresariales que reportaron en tiempo y debida forma la información financiera. 
- Correos, Memorandos y/o oficios.</t>
  </si>
  <si>
    <t xml:space="preserve">- Gestión de información empresarial
- Análisis Económico y de Riesgos.
- Actuaciones y Autorizaciones Administrativas. 
- Investigaciones Administrativas.
- Liquidación judicial.
- Recuperación Empresarial.
- Gestión Estratégica.
- Intervención.
- Grupos de interés (Entidades empresariales, cámaras de comercio y demás usuarios externos). </t>
  </si>
  <si>
    <t>- Gestión documental
- Análisis Económico y de Riesgos.
- Actuaciones y Autorizaciones Administrativas. 
- Investigaciones Administrativas.
- Liquidación judicial.
- Recuperación Empresarial.
- Gestión Estratégica.
- Intervención.</t>
  </si>
  <si>
    <t xml:space="preserve">- Archivo de las sociedades empresariales a las cuales no fue posible notificar la solicitud por correo devuelto.  </t>
  </si>
  <si>
    <t>V</t>
  </si>
  <si>
    <t>- Verificar los datos de notificación de las entidades empresariales, así como su estado frente al desarrollo de su actividad económica y frente a la supervisión de la Entidad, con el fin de depurar la muestra de información financiera.
En el caso de la información no financiera, dicha verificación será realizada por cada uno de los responsables de los informes empresariales, con el fin de depurar la muestra o universo correspondiente.</t>
  </si>
  <si>
    <t>- Lista de entidades empresariales para el reenvio del oficio de requerimiento que no fue posible notificar.
- Bases de datos de las entidades empresariales seleccionadas y cámaras de comercio a requerir la presentación de la información financiera y no financiera, depurada conforme a las novedades identificadas en el desarrollo de su actividad económica y frente a la supervisión de la Entidad.</t>
  </si>
  <si>
    <t>- Gestión de Información Empresarial.
- Análisis Económico y de Riesgos.
- Actuaciones y Autorizaciones Administrativas. 
- Investigaciones Administrativas.
- Liquidación judicial.
- Recuperación Empresarial.
- Gestión Estratégica.
- Intervención.</t>
  </si>
  <si>
    <t>- Gestión de Infraestructura y Tecnologías de Información.
- Gestión de Información Empresarial</t>
  </si>
  <si>
    <t>- Solicitud de la  categorización de los filtros y reglas que clasificación de la información financiera enviada por las etidades empresariales.
-Recepción de la información financiera reportada por las entidades empresariales.</t>
  </si>
  <si>
    <t>- Clasificar y verificar, mediante los parámetros establecidos en los procesos automáticos definidos por la Delegatura, la correcta clasificación de las sociedades que deban quedar en seguimiento conforme a dichos filtros.</t>
  </si>
  <si>
    <t>- Lista de entidades empresariales clasificadas con mal diligenciamiento.</t>
  </si>
  <si>
    <t>- Gestión de Información Empresarial.</t>
  </si>
  <si>
    <t>- Gestión de Información Empresarial</t>
  </si>
  <si>
    <t>- Lista de sociedades clasificadas con mal diligenciamiento.</t>
  </si>
  <si>
    <t>- Determinar la lista de entidades empresariales con información mal diligenciada, con el fin de requerir a la entidad empresarial para realizar la retransmisión de la información financiera.</t>
  </si>
  <si>
    <t xml:space="preserve">-lista de entidades empresariales para desmarcar o requerir. </t>
  </si>
  <si>
    <t>- Gestión de Información Empresarial
- Gestión Integral</t>
  </si>
  <si>
    <t>- Registro indicadores estratégicos.
- Registro indicadores del proceso.
- Registro de cumplimiento de los proyectos, programas o planes.
- Matriz de riesgos.</t>
  </si>
  <si>
    <t>- Verificar el cumplimiento de los planes, programas o proyectos estratégicos u operativos (cuando aplique), indicadores estratégicos y de gestión del proceso y los controles definidos a los riesgos.</t>
  </si>
  <si>
    <t>Resultado de la medición de:
- Planes, programas o proyectos estratégicos u operativos (cuando aplique)
- Indicadores estratégicos y de proceso.
-  Monitoreo a los controles de riesgos.</t>
  </si>
  <si>
    <t>- Gestión de Información Empresarial.
- Gestión estratégica. 
- Gestión integral.
- Evaluación y control.</t>
  </si>
  <si>
    <t>- Gestión de información empresarial.
- Análisis Económico y de Riesgos.
- Actuaciones y Autorizaciones Administrativas. 
- Investigaciones Administrativas.
- Liquidación judicial.
- Recuperación Empresarial.
- Gestión Estratégica.
- Intervención.</t>
  </si>
  <si>
    <t>- Lista de entidades empresariales para el reenvio del oficio de requerimiento que no fue posible notificar.</t>
  </si>
  <si>
    <t>A</t>
  </si>
  <si>
    <t>- Solicitar el Envio del oficio de requerimiento de la información financiera a las entidades empresariales pendientes de notificación.
En el caso de la información no financiera, la solicitud del envio  será remitida por cada uno de los responsables de los informes empresariales.</t>
  </si>
  <si>
    <t xml:space="preserve">- Oficio de requerimiento de la información financiera y no financiera. </t>
  </si>
  <si>
    <t>- Gestión documental.
- Gestión de información empresarial.</t>
  </si>
  <si>
    <t xml:space="preserve">- Gestión de Información Empresaria
- Gestión de Infraestructura y Tecnologías de Información.
</t>
  </si>
  <si>
    <t>-Lista de entidades empresariales para desmarcar o requerir.</t>
  </si>
  <si>
    <t>- Desmarcar en la base de datos las entidades empresariales que fueron enviadas como mal diligenciadas, registrándolas como correctas.
-Enviar oficio de requerimiento para que las entidades empresariales realicen los ajustes del caso: retransmisión o aclaración.</t>
  </si>
  <si>
    <t>- Lista de entidades empresariales clasificadas con mal diligenciamiento actualizada.
- Oficio de requerimiento.</t>
  </si>
  <si>
    <t>- Gestión de Información Empresarial.
- Entidades empresariales.
- Cámaras de comercio.</t>
  </si>
  <si>
    <t>- Gestión de Información Empresaria
- Análisis Económico y de Riesgos.
- Actuaciones y Autorizaciones Administrativas. 
- Investigaciones Administrativas.
- Liquidación judicial.
- Recuperación Empresarial.
- Gestión Estratégica.
- Intervención.</t>
  </si>
  <si>
    <t>- Lista de entidades empresariales a desmarcar.
- Bases de datos de las entidades empresariales seleccionadas y cámaras de comercio a requerir la presentación de la información financiera y no financiera, depurada conforme a las novedades identificadas en el desarrollo de su actividad económica y frente a la supervisión de la Entidad.</t>
  </si>
  <si>
    <t>- Comunicar y actualizar las entidades empresariales que se deben desmarcar despues del oficio para nueva notificación. 
- Actualizar el estado de las entidades empresariales con novedades en el SIGS y control muestra.
Dicha actualización será realizada por cada uno de los responsables de los informes empresariales, con el fin de mantener actualizados los registros y controles asociados a la gestión de la muestra o universo correspondiente.</t>
  </si>
  <si>
    <t>- Lista de entidades empresariales depurada.
- SIGS y control muestra actualizado.</t>
  </si>
  <si>
    <t>- Gestión de Información Empresarial.
- Entidades empresariales.
- Cámaras de comercio.
- Gestión de Infraestructura y Tecnologías de Información.</t>
  </si>
  <si>
    <t>- Evaluación y Control.
- Entidades del estado y órganos de control.
- Gestión Estratégica.
- Gestión Integral.
- Gestión del Talento Humano.
- Gestión de Infraestructura Física.</t>
  </si>
  <si>
    <t xml:space="preserve">- Informes de Auditorias internas y externas.
- Resultados de indicadores;
- Informe de revisión por la dirección.
- Oportunidades de mejora.				</t>
  </si>
  <si>
    <t>- Tomar acciones correctivas, preventivas y de mejora para mitigar las posibles desviaciones y  riesgos del proceso.</t>
  </si>
  <si>
    <t xml:space="preserve">- Planes de mejoramiento del proceso o individuales. 
- Evaluaciones del desempeño.				</t>
  </si>
  <si>
    <t>- Funcionarios.
- Evaluación y Control.
- Gestión Estratégica.
- Gestión Integral.
- Gestión del Talento Humano.
- Entes externos.</t>
  </si>
  <si>
    <t>DOCUMENTOS ASOCIADOS</t>
  </si>
  <si>
    <t>INTERNOS</t>
  </si>
  <si>
    <t>EXTERNOS</t>
  </si>
  <si>
    <t>DOCUMENTOS</t>
  </si>
  <si>
    <t>FORMATOS</t>
  </si>
  <si>
    <t xml:space="preserve">
No aplica</t>
  </si>
  <si>
    <t xml:space="preserve">MEDICIÓN Y CONTROL </t>
  </si>
  <si>
    <t>REQUISITOS LEGALES</t>
  </si>
  <si>
    <t>}</t>
  </si>
  <si>
    <t>OTROS REQUISITOS SGI</t>
  </si>
  <si>
    <t>Otros Requisitos (Según aplique)</t>
  </si>
  <si>
    <t>RECURSOS</t>
  </si>
  <si>
    <t xml:space="preserve">- Recursos humanos y recursos financieros
-Infraestructura: Puestos de trabajos, equipos tecnológicos, papelería </t>
  </si>
  <si>
    <t xml:space="preserve">APROBACIÓN </t>
  </si>
  <si>
    <t>Nombre</t>
  </si>
  <si>
    <t>Cargo</t>
  </si>
  <si>
    <t>Elaboró:</t>
  </si>
  <si>
    <t>-Angela Patricia Peñarete Ortíz
- Astrid Lorena Amaya Castro
-Alexander Sanabria Castro
- Doris Yaneth Torres Garzon
- Camilo Eduardo León Chaves</t>
  </si>
  <si>
    <t>- Funcionaria Grupo de Informes Empresariales 
- Funcionaria Grupo de Informes Empresariales 
- Funcionario Grupo de Análisis y Regulación Contable
- Funcionario Grupo de Análisis y Regulación Contable
- Coordinador Grupo de Arquitectura de Datos</t>
  </si>
  <si>
    <t>Revisó:</t>
  </si>
  <si>
    <t>- Cristian Fernando Gutiérrez Hernández
- Fredy Leonardo Cárdenas Castellanos
- Mauricio Español León</t>
  </si>
  <si>
    <t>- Director de Información Empresarial y Estudios Económicos y Contables
- Coordiandor Grupo de Informes Empresariales
- Coordinador Grupo de Análisis y Regulación Contable</t>
  </si>
  <si>
    <t>Aprobó:</t>
  </si>
  <si>
    <t>- Rodrigo Lupercio Riaño Pineda</t>
  </si>
  <si>
    <t>- Superintendente Delegado de Asuntos Económicos y Societarios</t>
  </si>
  <si>
    <t>Proceso: Gestión Integral, Código: GIN–FM–033, Versión: 001, Vigencia: 26/02/2025</t>
  </si>
  <si>
    <t>Verifique que este documento corresponda a la versión vigente antes de su uso</t>
  </si>
  <si>
    <t>CONTROL DE CAMBIOS</t>
  </si>
  <si>
    <t>Fecha</t>
  </si>
  <si>
    <t xml:space="preserve">Descripción del Cambio </t>
  </si>
  <si>
    <t>001</t>
  </si>
  <si>
    <t>Creación del documento</t>
  </si>
  <si>
    <t>002</t>
  </si>
  <si>
    <t>Revisión y actualización del documento.</t>
  </si>
  <si>
    <t>003</t>
  </si>
  <si>
    <t>004</t>
  </si>
  <si>
    <t>005</t>
  </si>
  <si>
    <t>006</t>
  </si>
  <si>
    <t>007</t>
  </si>
  <si>
    <t>Se actualizaron las actividades teniendo en cuenta el ciclo PHVA, así como los proveedores, clientes y salidas. De igual manera, se ajustó el objetivo en concordancia con las actividades relacionadas y se definió un alcance del proceso, el cual finaliza con la generación y entrega de las listas de reporte de información, que constituyen insumos fundamentales para el ejercicio de las funciones de supervisión.
Asimismo, se excluyeron del alcance las actividades relacionadas con el procedimiento sancionatorio especial por la no presentación de la información financiera, así como aquellas vinculadas con la declaración de sociedades no operativas.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</si>
</sst>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9"/>
      <color indexed="81"/>
      <name val="Tahoma"/>
      <family val="2"/>
    </font>
    <font>
      <b/>
      <sz val="11"/>
      <color theme="1"/>
      <name val="Verdana"/>
      <family val="2"/>
    </font>
    <font>
      <b/>
      <sz val="11"/>
      <color theme="1"/>
      <name val="Calibri"/>
      <family val="2"/>
      <scheme val="minor"/>
    </font>
    <font>
      <b/>
      <sz val="12"/>
      <color theme="0"/>
      <name val="Verdana"/>
      <family val="2"/>
    </font>
    <font>
      <sz val="14"/>
      <color theme="1"/>
      <name val="Verdana"/>
      <family val="2"/>
    </font>
    <font>
      <b/>
      <sz val="14"/>
      <color theme="1"/>
      <name val="Verdana"/>
      <family val="2"/>
    </font>
    <font>
      <b/>
      <sz val="14"/>
      <name val="Verdana"/>
      <family val="2"/>
    </font>
    <font>
      <sz val="14"/>
      <name val="Verdana"/>
      <family val="2"/>
    </font>
    <font>
      <sz val="14"/>
      <color rgb="FF000000"/>
      <name val="Verdana"/>
      <family val="2"/>
    </font>
    <font>
      <b/>
      <sz val="14"/>
      <color rgb="FF000000"/>
      <name val="Verdana"/>
      <family val="2"/>
    </font>
    <font>
      <u/>
      <sz val="14"/>
      <color rgb="FF0000FF"/>
      <name val="Verdana"/>
      <family val="2"/>
    </font>
    <font>
      <u/>
      <sz val="14"/>
      <color rgb="FF000000"/>
      <name val="Verdana"/>
      <family val="2"/>
    </font>
    <font>
      <u/>
      <sz val="14"/>
      <color theme="10"/>
      <name val="Calibri"/>
      <family val="2"/>
      <scheme val="minor"/>
    </font>
    <font>
      <u/>
      <sz val="14"/>
      <color theme="10"/>
      <name val="Verdana"/>
      <family val="2"/>
    </font>
    <font>
      <sz val="8"/>
      <name val="Calibri"/>
      <family val="2"/>
      <scheme val="minor"/>
    </font>
    <font>
      <strike/>
      <sz val="14"/>
      <name val="Verdana"/>
      <family val="2"/>
    </font>
    <font>
      <u/>
      <sz val="11"/>
      <color theme="10"/>
      <name val="Verdana"/>
      <family val="2"/>
    </font>
    <font>
      <u/>
      <sz val="11"/>
      <color rgb="FF0000FF"/>
      <name val="Verdana"/>
      <family val="2"/>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
      <patternFill patternType="solid">
        <fgColor rgb="FFFFFFFF"/>
        <bgColor rgb="FF000000"/>
      </patternFill>
    </fill>
    <fill>
      <patternFill patternType="solid">
        <fgColor rgb="FFF2DCDB"/>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13">
    <xf numFmtId="0" fontId="0" fillId="0" borderId="0" xfId="0"/>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textRotation="90" wrapText="1"/>
    </xf>
    <xf numFmtId="0" fontId="12" fillId="0" borderId="0" xfId="0" applyFont="1" applyAlignment="1">
      <alignment horizontal="left" vertical="center" wrapText="1"/>
    </xf>
    <xf numFmtId="0" fontId="14" fillId="5" borderId="8" xfId="0" applyFont="1" applyFill="1" applyBorder="1" applyAlignment="1">
      <alignment vertical="center" wrapText="1"/>
    </xf>
    <xf numFmtId="0" fontId="14" fillId="5" borderId="10" xfId="0" applyFont="1" applyFill="1" applyBorder="1" applyAlignment="1">
      <alignment vertical="center" wrapText="1"/>
    </xf>
    <xf numFmtId="0" fontId="14" fillId="5" borderId="11" xfId="0" applyFont="1" applyFill="1" applyBorder="1" applyAlignment="1">
      <alignment vertical="center" wrapText="1"/>
    </xf>
    <xf numFmtId="0" fontId="8" fillId="0" borderId="0" xfId="0" applyFont="1" applyAlignment="1">
      <alignment vertical="center" wrapText="1"/>
    </xf>
    <xf numFmtId="0" fontId="12" fillId="0" borderId="9" xfId="0" applyFont="1" applyBorder="1" applyAlignment="1">
      <alignment vertical="center" wrapText="1"/>
    </xf>
    <xf numFmtId="0" fontId="12" fillId="0" borderId="12" xfId="0" applyFont="1" applyBorder="1" applyAlignment="1">
      <alignment vertical="center" wrapText="1"/>
    </xf>
    <xf numFmtId="49" fontId="0" fillId="0" borderId="13"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justify" vertical="center"/>
    </xf>
    <xf numFmtId="0" fontId="6" fillId="0" borderId="0" xfId="0" applyFont="1" applyAlignment="1">
      <alignment horizontal="justify" vertical="center"/>
    </xf>
    <xf numFmtId="0" fontId="0" fillId="0" borderId="14" xfId="0" applyBorder="1" applyAlignment="1">
      <alignment horizontal="justify" vertical="center" wrapText="1"/>
    </xf>
    <xf numFmtId="0" fontId="0" fillId="0" borderId="14" xfId="0" applyBorder="1" applyAlignment="1">
      <alignment horizontal="justify" vertical="center"/>
    </xf>
    <xf numFmtId="0" fontId="0" fillId="0" borderId="17" xfId="0" applyBorder="1" applyAlignment="1">
      <alignment horizontal="justify" vertical="center" wrapText="1"/>
    </xf>
    <xf numFmtId="49" fontId="0" fillId="0" borderId="15" xfId="0" applyNumberFormat="1" applyBorder="1" applyAlignment="1">
      <alignment horizontal="center" vertical="center" wrapText="1"/>
    </xf>
    <xf numFmtId="14" fontId="0" fillId="0" borderId="16" xfId="0" applyNumberForma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5"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14" fillId="5" borderId="0" xfId="0" applyFont="1" applyFill="1" applyAlignment="1">
      <alignment vertical="center" wrapText="1"/>
    </xf>
    <xf numFmtId="0" fontId="21" fillId="5" borderId="8" xfId="0" applyFont="1" applyFill="1" applyBorder="1" applyAlignment="1">
      <alignment vertical="center" wrapText="1"/>
    </xf>
    <xf numFmtId="0" fontId="21" fillId="5" borderId="0" xfId="0" applyFont="1" applyFill="1" applyAlignment="1">
      <alignment vertical="center" wrapText="1"/>
    </xf>
    <xf numFmtId="0" fontId="21" fillId="5" borderId="9" xfId="0" applyFont="1" applyFill="1" applyBorder="1" applyAlignment="1">
      <alignment vertical="center" wrapText="1"/>
    </xf>
    <xf numFmtId="0" fontId="21" fillId="5" borderId="10" xfId="0" applyFont="1" applyFill="1" applyBorder="1" applyAlignment="1">
      <alignment vertical="center" wrapText="1"/>
    </xf>
    <xf numFmtId="0" fontId="21" fillId="5" borderId="11" xfId="0" applyFont="1" applyFill="1" applyBorder="1" applyAlignment="1">
      <alignment vertical="center" wrapText="1"/>
    </xf>
    <xf numFmtId="0" fontId="21" fillId="5" borderId="12" xfId="0" applyFont="1" applyFill="1" applyBorder="1" applyAlignment="1">
      <alignment vertical="center" wrapText="1"/>
    </xf>
    <xf numFmtId="0" fontId="12" fillId="5" borderId="5" xfId="0" quotePrefix="1"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7" fillId="0" borderId="2" xfId="1"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7" fillId="5" borderId="2" xfId="1"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5" fillId="5" borderId="0" xfId="0" applyFont="1" applyFill="1" applyAlignment="1">
      <alignmen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2" fillId="0" borderId="2" xfId="0" quotePrefix="1"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15" fillId="5" borderId="0" xfId="0" applyFont="1" applyFill="1" applyAlignment="1">
      <alignment horizontal="left" vertical="center" wrapText="1"/>
    </xf>
    <xf numFmtId="0" fontId="12" fillId="0" borderId="0" xfId="0" applyFont="1" applyAlignment="1">
      <alignment horizontal="center" vertical="center" wrapText="1"/>
    </xf>
    <xf numFmtId="0" fontId="13" fillId="6" borderId="1" xfId="0" applyFont="1" applyFill="1" applyBorder="1" applyAlignment="1">
      <alignment horizontal="center" vertical="center" wrapText="1"/>
    </xf>
    <xf numFmtId="0" fontId="20" fillId="5" borderId="22" xfId="1"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0" fillId="5" borderId="21" xfId="1" applyFont="1" applyFill="1" applyBorder="1" applyAlignment="1">
      <alignment horizontal="center" vertical="center" wrapText="1"/>
    </xf>
    <xf numFmtId="0" fontId="21" fillId="5" borderId="21"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6" fillId="5" borderId="21" xfId="1"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20" fillId="5" borderId="10" xfId="1" applyFont="1" applyFill="1" applyBorder="1" applyAlignment="1">
      <alignment horizontal="center" vertical="center" wrapText="1"/>
    </xf>
    <xf numFmtId="0" fontId="20" fillId="5" borderId="11" xfId="1" applyFont="1" applyFill="1" applyBorder="1" applyAlignment="1">
      <alignment horizontal="center" vertical="center" wrapText="1"/>
    </xf>
    <xf numFmtId="0" fontId="20" fillId="5" borderId="12" xfId="1" applyFont="1" applyFill="1" applyBorder="1" applyAlignment="1">
      <alignment horizontal="center" vertical="center" wrapText="1"/>
    </xf>
    <xf numFmtId="0" fontId="11" fillId="0" borderId="2" xfId="0" quotePrefix="1" applyFont="1" applyBorder="1" applyAlignment="1">
      <alignment horizontal="center" vertical="center" wrapText="1"/>
    </xf>
    <xf numFmtId="0" fontId="11" fillId="0" borderId="4" xfId="0" quotePrefix="1" applyFont="1" applyBorder="1" applyAlignment="1">
      <alignment horizontal="center" vertical="center" wrapText="1"/>
    </xf>
    <xf numFmtId="0" fontId="11" fillId="0" borderId="3" xfId="0" quotePrefix="1"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quotePrefix="1" applyFont="1"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0" borderId="1" xfId="0" applyFont="1" applyBorder="1" applyAlignment="1">
      <alignment horizontal="justify" vertical="center" wrapText="1"/>
    </xf>
    <xf numFmtId="0" fontId="8" fillId="2" borderId="0" xfId="0" applyFont="1" applyFill="1" applyAlignment="1">
      <alignment horizontal="lef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5" fillId="0" borderId="0" xfId="0" applyFont="1" applyAlignment="1">
      <alignment horizontal="justify" vertical="center"/>
    </xf>
    <xf numFmtId="0" fontId="0" fillId="0" borderId="0" xfId="0" applyAlignment="1">
      <alignment horizontal="justify"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665818</xdr:colOff>
      <xdr:row>0</xdr:row>
      <xdr:rowOff>116727</xdr:rowOff>
    </xdr:from>
    <xdr:to>
      <xdr:col>5</xdr:col>
      <xdr:colOff>434836</xdr:colOff>
      <xdr:row>3</xdr:row>
      <xdr:rowOff>515471</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10614" r="8367" b="19231"/>
        <a:stretch/>
      </xdr:blipFill>
      <xdr:spPr bwMode="auto">
        <a:xfrm>
          <a:off x="2055347" y="116727"/>
          <a:ext cx="2648930" cy="1541744"/>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ucy Margarita Osorio Mastrodoménico" id="{75F22D1D-313E-48B8-9B2A-4E194C25A811}" userId="S::LMOsorio@supersociedades.gov.co::c6d22413-37a2-4c6a-ba45-4d20d9930f9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2" dT="2025-09-25T15:45:20.92" personId="{75F22D1D-313E-48B8-9B2A-4E194C25A811}" id="{54CDDBFE-FA0F-4CD8-9C58-9212E833C1C7}">
    <text>Verifica que la versión sea la publicada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1"/>
  <sheetViews>
    <sheetView showGridLines="0" tabSelected="1" topLeftCell="C40" zoomScale="85" zoomScaleNormal="85" workbookViewId="0">
      <selection activeCell="P47" sqref="P47:AE47"/>
    </sheetView>
  </sheetViews>
  <sheetFormatPr baseColWidth="10" defaultColWidth="11.42578125" defaultRowHeight="18" x14ac:dyDescent="0.25"/>
  <cols>
    <col min="1" max="1" width="1.42578125" style="4" customWidth="1"/>
    <col min="2" max="4" width="19.28515625" style="4" customWidth="1"/>
    <col min="5" max="5" width="4.5703125" style="4" customWidth="1"/>
    <col min="6" max="7" width="11.5703125" style="4" customWidth="1"/>
    <col min="8" max="8" width="14.85546875" style="4" customWidth="1"/>
    <col min="9" max="9" width="11.5703125" style="4" customWidth="1"/>
    <col min="10" max="11" width="5.85546875" style="4" customWidth="1"/>
    <col min="12" max="20" width="9.85546875" style="4" customWidth="1"/>
    <col min="21" max="21" width="40.42578125" style="4" customWidth="1"/>
    <col min="22" max="24" width="6.7109375" style="4" customWidth="1"/>
    <col min="25" max="25" width="5.7109375" style="4" customWidth="1"/>
    <col min="26" max="31" width="8.85546875" style="4" customWidth="1"/>
    <col min="32" max="16384" width="11.42578125" style="4"/>
  </cols>
  <sheetData>
    <row r="1" spans="1:31" ht="30" customHeight="1" x14ac:dyDescent="0.25">
      <c r="A1" s="29"/>
      <c r="B1" s="98"/>
      <c r="C1" s="98"/>
      <c r="D1" s="98"/>
      <c r="E1" s="98"/>
      <c r="F1" s="98"/>
      <c r="G1" s="98"/>
      <c r="H1" s="98"/>
      <c r="I1" s="94" t="s">
        <v>0</v>
      </c>
      <c r="J1" s="94"/>
      <c r="K1" s="94"/>
      <c r="L1" s="94"/>
      <c r="M1" s="94"/>
      <c r="N1" s="94"/>
      <c r="O1" s="94"/>
      <c r="P1" s="94"/>
      <c r="Q1" s="94"/>
      <c r="R1" s="94"/>
      <c r="S1" s="94"/>
      <c r="T1" s="94"/>
      <c r="U1" s="94"/>
      <c r="V1" s="99" t="s">
        <v>1</v>
      </c>
      <c r="W1" s="99"/>
      <c r="X1" s="99"/>
      <c r="Y1" s="99"/>
      <c r="Z1" s="99"/>
      <c r="AA1" s="98" t="s">
        <v>2</v>
      </c>
      <c r="AB1" s="98"/>
      <c r="AC1" s="98"/>
      <c r="AD1" s="98"/>
      <c r="AE1" s="98"/>
    </row>
    <row r="2" spans="1:31" ht="30" customHeight="1" x14ac:dyDescent="0.25">
      <c r="A2" s="29"/>
      <c r="B2" s="98"/>
      <c r="C2" s="98"/>
      <c r="D2" s="98"/>
      <c r="E2" s="98"/>
      <c r="F2" s="98"/>
      <c r="G2" s="98"/>
      <c r="H2" s="98"/>
      <c r="I2" s="94"/>
      <c r="J2" s="94"/>
      <c r="K2" s="94"/>
      <c r="L2" s="94"/>
      <c r="M2" s="94"/>
      <c r="N2" s="94"/>
      <c r="O2" s="94"/>
      <c r="P2" s="94"/>
      <c r="Q2" s="94"/>
      <c r="R2" s="94"/>
      <c r="S2" s="94"/>
      <c r="T2" s="94"/>
      <c r="U2" s="94"/>
      <c r="V2" s="99" t="s">
        <v>3</v>
      </c>
      <c r="W2" s="99"/>
      <c r="X2" s="99"/>
      <c r="Y2" s="99"/>
      <c r="Z2" s="99"/>
      <c r="AA2" s="100" t="s">
        <v>4</v>
      </c>
      <c r="AB2" s="100"/>
      <c r="AC2" s="100"/>
      <c r="AD2" s="100"/>
      <c r="AE2" s="100"/>
    </row>
    <row r="3" spans="1:31" ht="30" customHeight="1" x14ac:dyDescent="0.25">
      <c r="A3" s="29"/>
      <c r="B3" s="98"/>
      <c r="C3" s="98"/>
      <c r="D3" s="98"/>
      <c r="E3" s="98"/>
      <c r="F3" s="98"/>
      <c r="G3" s="98"/>
      <c r="H3" s="98"/>
      <c r="I3" s="94" t="s">
        <v>5</v>
      </c>
      <c r="J3" s="94"/>
      <c r="K3" s="94"/>
      <c r="L3" s="94"/>
      <c r="M3" s="94"/>
      <c r="N3" s="94"/>
      <c r="O3" s="94"/>
      <c r="P3" s="94"/>
      <c r="Q3" s="94"/>
      <c r="R3" s="94"/>
      <c r="S3" s="94"/>
      <c r="T3" s="94"/>
      <c r="U3" s="94"/>
      <c r="V3" s="99" t="s">
        <v>6</v>
      </c>
      <c r="W3" s="99"/>
      <c r="X3" s="99"/>
      <c r="Y3" s="99"/>
      <c r="Z3" s="99"/>
      <c r="AA3" s="102">
        <v>45947</v>
      </c>
      <c r="AB3" s="98"/>
      <c r="AC3" s="98"/>
      <c r="AD3" s="98"/>
      <c r="AE3" s="98"/>
    </row>
    <row r="4" spans="1:31" ht="48" customHeight="1" x14ac:dyDescent="0.25">
      <c r="A4" s="29"/>
      <c r="B4" s="98"/>
      <c r="C4" s="98"/>
      <c r="D4" s="98"/>
      <c r="E4" s="98"/>
      <c r="F4" s="98"/>
      <c r="G4" s="98"/>
      <c r="H4" s="98"/>
      <c r="I4" s="94"/>
      <c r="J4" s="94"/>
      <c r="K4" s="94"/>
      <c r="L4" s="94"/>
      <c r="M4" s="94"/>
      <c r="N4" s="94"/>
      <c r="O4" s="94"/>
      <c r="P4" s="94"/>
      <c r="Q4" s="94"/>
      <c r="R4" s="94"/>
      <c r="S4" s="94"/>
      <c r="T4" s="94"/>
      <c r="U4" s="94"/>
      <c r="V4" s="94" t="s">
        <v>7</v>
      </c>
      <c r="W4" s="99"/>
      <c r="X4" s="99"/>
      <c r="Y4" s="99"/>
      <c r="Z4" s="99"/>
      <c r="AA4" s="101" t="s">
        <v>8</v>
      </c>
      <c r="AB4" s="101"/>
      <c r="AC4" s="101"/>
      <c r="AD4" s="101"/>
      <c r="AE4" s="101"/>
    </row>
    <row r="5" spans="1:31" ht="11.25" customHeight="1" x14ac:dyDescent="0.2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row>
    <row r="6" spans="1:31" ht="24.95" customHeight="1" x14ac:dyDescent="0.25">
      <c r="A6" s="29"/>
      <c r="B6" s="95" t="s">
        <v>9</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row>
    <row r="7" spans="1:31" ht="63" customHeight="1" x14ac:dyDescent="0.25">
      <c r="A7" s="29"/>
      <c r="B7" s="96" t="s">
        <v>10</v>
      </c>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row>
    <row r="8" spans="1:31" ht="8.1" customHeight="1" x14ac:dyDescent="0.25">
      <c r="A8" s="29"/>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row>
    <row r="9" spans="1:31" ht="24.95" customHeight="1" x14ac:dyDescent="0.25">
      <c r="A9" s="29"/>
      <c r="B9" s="95" t="s">
        <v>11</v>
      </c>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95"/>
    </row>
    <row r="10" spans="1:31" ht="110.25" customHeight="1" x14ac:dyDescent="0.25">
      <c r="A10" s="29"/>
      <c r="B10" s="96" t="s">
        <v>12</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row>
    <row r="11" spans="1:31" ht="6" customHeight="1" x14ac:dyDescent="0.25">
      <c r="A11" s="29"/>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row>
    <row r="12" spans="1:31" ht="24.95" customHeight="1" x14ac:dyDescent="0.25">
      <c r="A12" s="29"/>
      <c r="B12" s="95" t="s">
        <v>13</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row>
    <row r="13" spans="1:31" ht="48" customHeight="1" x14ac:dyDescent="0.25">
      <c r="A13" s="29"/>
      <c r="B13" s="103" t="s">
        <v>14</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5"/>
    </row>
    <row r="14" spans="1:31" ht="8.1" customHeight="1" x14ac:dyDescent="0.25">
      <c r="A14" s="29"/>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row>
    <row r="15" spans="1:31" ht="43.5" customHeight="1" x14ac:dyDescent="0.25">
      <c r="A15" s="29"/>
      <c r="B15" s="106" t="s">
        <v>15</v>
      </c>
      <c r="C15" s="106"/>
      <c r="D15" s="106"/>
      <c r="E15" s="106" t="s">
        <v>16</v>
      </c>
      <c r="F15" s="106"/>
      <c r="G15" s="106"/>
      <c r="H15" s="106"/>
      <c r="I15" s="106"/>
      <c r="J15" s="106" t="s">
        <v>17</v>
      </c>
      <c r="K15" s="106"/>
      <c r="L15" s="107" t="s">
        <v>18</v>
      </c>
      <c r="M15" s="108"/>
      <c r="N15" s="108"/>
      <c r="O15" s="108"/>
      <c r="P15" s="108"/>
      <c r="Q15" s="108"/>
      <c r="R15" s="108"/>
      <c r="S15" s="108"/>
      <c r="T15" s="109"/>
      <c r="U15" s="106" t="s">
        <v>19</v>
      </c>
      <c r="V15" s="106"/>
      <c r="W15" s="106"/>
      <c r="X15" s="106"/>
      <c r="Y15" s="106"/>
      <c r="Z15" s="106" t="s">
        <v>20</v>
      </c>
      <c r="AA15" s="106"/>
      <c r="AB15" s="106"/>
      <c r="AC15" s="106"/>
      <c r="AD15" s="106"/>
      <c r="AE15" s="106"/>
    </row>
    <row r="16" spans="1:31" ht="100.5" customHeight="1" x14ac:dyDescent="0.25">
      <c r="A16" s="5"/>
      <c r="B16" s="93" t="s">
        <v>21</v>
      </c>
      <c r="C16" s="92"/>
      <c r="D16" s="92"/>
      <c r="E16" s="93" t="s">
        <v>22</v>
      </c>
      <c r="F16" s="92"/>
      <c r="G16" s="92"/>
      <c r="H16" s="92"/>
      <c r="I16" s="92"/>
      <c r="J16" s="92" t="s">
        <v>23</v>
      </c>
      <c r="K16" s="92"/>
      <c r="L16" s="86" t="s">
        <v>24</v>
      </c>
      <c r="M16" s="89"/>
      <c r="N16" s="89"/>
      <c r="O16" s="89"/>
      <c r="P16" s="89"/>
      <c r="Q16" s="89"/>
      <c r="R16" s="89"/>
      <c r="S16" s="89"/>
      <c r="T16" s="90"/>
      <c r="U16" s="86" t="s">
        <v>25</v>
      </c>
      <c r="V16" s="89"/>
      <c r="W16" s="89"/>
      <c r="X16" s="89"/>
      <c r="Y16" s="90"/>
      <c r="Z16" s="86" t="s">
        <v>26</v>
      </c>
      <c r="AA16" s="89"/>
      <c r="AB16" s="89"/>
      <c r="AC16" s="89"/>
      <c r="AD16" s="89"/>
      <c r="AE16" s="90"/>
    </row>
    <row r="17" spans="1:31" ht="132" customHeight="1" x14ac:dyDescent="0.25">
      <c r="A17" s="5"/>
      <c r="B17" s="93" t="s">
        <v>27</v>
      </c>
      <c r="C17" s="92"/>
      <c r="D17" s="92"/>
      <c r="E17" s="93" t="s">
        <v>28</v>
      </c>
      <c r="F17" s="92"/>
      <c r="G17" s="92"/>
      <c r="H17" s="92"/>
      <c r="I17" s="92"/>
      <c r="J17" s="92" t="s">
        <v>23</v>
      </c>
      <c r="K17" s="92"/>
      <c r="L17" s="86" t="s">
        <v>29</v>
      </c>
      <c r="M17" s="89"/>
      <c r="N17" s="89"/>
      <c r="O17" s="89"/>
      <c r="P17" s="89"/>
      <c r="Q17" s="89"/>
      <c r="R17" s="89"/>
      <c r="S17" s="89"/>
      <c r="T17" s="90"/>
      <c r="U17" s="86" t="s">
        <v>30</v>
      </c>
      <c r="V17" s="89"/>
      <c r="W17" s="89"/>
      <c r="X17" s="89"/>
      <c r="Y17" s="90"/>
      <c r="Z17" s="86" t="s">
        <v>31</v>
      </c>
      <c r="AA17" s="89"/>
      <c r="AB17" s="89"/>
      <c r="AC17" s="89"/>
      <c r="AD17" s="89"/>
      <c r="AE17" s="90"/>
    </row>
    <row r="18" spans="1:31" ht="180.75" customHeight="1" x14ac:dyDescent="0.25">
      <c r="A18" s="5"/>
      <c r="B18" s="93" t="s">
        <v>32</v>
      </c>
      <c r="C18" s="92"/>
      <c r="D18" s="92"/>
      <c r="E18" s="93" t="s">
        <v>33</v>
      </c>
      <c r="F18" s="92"/>
      <c r="G18" s="92"/>
      <c r="H18" s="92"/>
      <c r="I18" s="92"/>
      <c r="J18" s="92" t="s">
        <v>23</v>
      </c>
      <c r="K18" s="92"/>
      <c r="L18" s="86" t="s">
        <v>34</v>
      </c>
      <c r="M18" s="89"/>
      <c r="N18" s="89"/>
      <c r="O18" s="89"/>
      <c r="P18" s="89"/>
      <c r="Q18" s="89"/>
      <c r="R18" s="89"/>
      <c r="S18" s="89"/>
      <c r="T18" s="90"/>
      <c r="U18" s="86" t="s">
        <v>35</v>
      </c>
      <c r="V18" s="89"/>
      <c r="W18" s="89"/>
      <c r="X18" s="89"/>
      <c r="Y18" s="90"/>
      <c r="Z18" s="86" t="s">
        <v>36</v>
      </c>
      <c r="AA18" s="89"/>
      <c r="AB18" s="89"/>
      <c r="AC18" s="89"/>
      <c r="AD18" s="89"/>
      <c r="AE18" s="90"/>
    </row>
    <row r="19" spans="1:31" ht="195.75" customHeight="1" x14ac:dyDescent="0.25">
      <c r="A19" s="5"/>
      <c r="B19" s="86" t="s">
        <v>37</v>
      </c>
      <c r="C19" s="87"/>
      <c r="D19" s="88"/>
      <c r="E19" s="86" t="s">
        <v>38</v>
      </c>
      <c r="F19" s="89"/>
      <c r="G19" s="89"/>
      <c r="H19" s="89"/>
      <c r="I19" s="90"/>
      <c r="J19" s="91" t="s">
        <v>23</v>
      </c>
      <c r="K19" s="90"/>
      <c r="L19" s="86" t="s">
        <v>39</v>
      </c>
      <c r="M19" s="89"/>
      <c r="N19" s="89"/>
      <c r="O19" s="89"/>
      <c r="P19" s="89"/>
      <c r="Q19" s="89"/>
      <c r="R19" s="89"/>
      <c r="S19" s="89"/>
      <c r="T19" s="90"/>
      <c r="U19" s="86" t="s">
        <v>40</v>
      </c>
      <c r="V19" s="89"/>
      <c r="W19" s="89"/>
      <c r="X19" s="89"/>
      <c r="Y19" s="90"/>
      <c r="Z19" s="86" t="s">
        <v>37</v>
      </c>
      <c r="AA19" s="87"/>
      <c r="AB19" s="87"/>
      <c r="AC19" s="87"/>
      <c r="AD19" s="87"/>
      <c r="AE19" s="88"/>
    </row>
    <row r="20" spans="1:31" ht="183" customHeight="1" x14ac:dyDescent="0.25">
      <c r="A20" s="5"/>
      <c r="B20" s="86" t="s">
        <v>37</v>
      </c>
      <c r="C20" s="87"/>
      <c r="D20" s="88"/>
      <c r="E20" s="86" t="s">
        <v>41</v>
      </c>
      <c r="F20" s="89"/>
      <c r="G20" s="89"/>
      <c r="H20" s="89"/>
      <c r="I20" s="90"/>
      <c r="J20" s="91" t="s">
        <v>23</v>
      </c>
      <c r="K20" s="90"/>
      <c r="L20" s="86" t="s">
        <v>42</v>
      </c>
      <c r="M20" s="89"/>
      <c r="N20" s="89"/>
      <c r="O20" s="89"/>
      <c r="P20" s="89"/>
      <c r="Q20" s="89"/>
      <c r="R20" s="89"/>
      <c r="S20" s="89"/>
      <c r="T20" s="90"/>
      <c r="U20" s="86" t="s">
        <v>43</v>
      </c>
      <c r="V20" s="87"/>
      <c r="W20" s="87"/>
      <c r="X20" s="87"/>
      <c r="Y20" s="88"/>
      <c r="Z20" s="86" t="s">
        <v>37</v>
      </c>
      <c r="AA20" s="87"/>
      <c r="AB20" s="87"/>
      <c r="AC20" s="87"/>
      <c r="AD20" s="87"/>
      <c r="AE20" s="88"/>
    </row>
    <row r="21" spans="1:31" ht="224.25" customHeight="1" x14ac:dyDescent="0.25">
      <c r="A21" s="5"/>
      <c r="B21" s="86" t="s">
        <v>44</v>
      </c>
      <c r="C21" s="87"/>
      <c r="D21" s="88"/>
      <c r="E21" s="86" t="s">
        <v>45</v>
      </c>
      <c r="F21" s="87"/>
      <c r="G21" s="87"/>
      <c r="H21" s="87"/>
      <c r="I21" s="88"/>
      <c r="J21" s="91" t="s">
        <v>23</v>
      </c>
      <c r="K21" s="90"/>
      <c r="L21" s="86" t="s">
        <v>46</v>
      </c>
      <c r="M21" s="87"/>
      <c r="N21" s="87"/>
      <c r="O21" s="87"/>
      <c r="P21" s="87"/>
      <c r="Q21" s="87"/>
      <c r="R21" s="87"/>
      <c r="S21" s="87"/>
      <c r="T21" s="88"/>
      <c r="U21" s="86" t="s">
        <v>47</v>
      </c>
      <c r="V21" s="87"/>
      <c r="W21" s="87"/>
      <c r="X21" s="87"/>
      <c r="Y21" s="88"/>
      <c r="Z21" s="86" t="s">
        <v>48</v>
      </c>
      <c r="AA21" s="89"/>
      <c r="AB21" s="89"/>
      <c r="AC21" s="89"/>
      <c r="AD21" s="89"/>
      <c r="AE21" s="90"/>
    </row>
    <row r="22" spans="1:31" ht="206.25" customHeight="1" x14ac:dyDescent="0.25">
      <c r="A22" s="5"/>
      <c r="B22" s="86" t="s">
        <v>48</v>
      </c>
      <c r="C22" s="87"/>
      <c r="D22" s="88"/>
      <c r="E22" s="86" t="s">
        <v>49</v>
      </c>
      <c r="F22" s="87"/>
      <c r="G22" s="87"/>
      <c r="H22" s="87"/>
      <c r="I22" s="88"/>
      <c r="J22" s="91" t="s">
        <v>50</v>
      </c>
      <c r="K22" s="90"/>
      <c r="L22" s="86" t="s">
        <v>51</v>
      </c>
      <c r="M22" s="87"/>
      <c r="N22" s="87"/>
      <c r="O22" s="87"/>
      <c r="P22" s="87"/>
      <c r="Q22" s="87"/>
      <c r="R22" s="87"/>
      <c r="S22" s="87"/>
      <c r="T22" s="88"/>
      <c r="U22" s="86" t="s">
        <v>52</v>
      </c>
      <c r="V22" s="87"/>
      <c r="W22" s="87"/>
      <c r="X22" s="87"/>
      <c r="Y22" s="88"/>
      <c r="Z22" s="86" t="s">
        <v>53</v>
      </c>
      <c r="AA22" s="89"/>
      <c r="AB22" s="89"/>
      <c r="AC22" s="89"/>
      <c r="AD22" s="89"/>
      <c r="AE22" s="90"/>
    </row>
    <row r="23" spans="1:31" ht="184.5" customHeight="1" x14ac:dyDescent="0.25">
      <c r="A23" s="5"/>
      <c r="B23" s="86" t="s">
        <v>37</v>
      </c>
      <c r="C23" s="89"/>
      <c r="D23" s="90"/>
      <c r="E23" s="86" t="s">
        <v>54</v>
      </c>
      <c r="F23" s="89"/>
      <c r="G23" s="89"/>
      <c r="H23" s="89"/>
      <c r="I23" s="90"/>
      <c r="J23" s="91" t="s">
        <v>50</v>
      </c>
      <c r="K23" s="90"/>
      <c r="L23" s="86" t="s">
        <v>55</v>
      </c>
      <c r="M23" s="89"/>
      <c r="N23" s="89"/>
      <c r="O23" s="89"/>
      <c r="P23" s="89"/>
      <c r="Q23" s="89"/>
      <c r="R23" s="89"/>
      <c r="S23" s="89"/>
      <c r="T23" s="90"/>
      <c r="U23" s="86" t="s">
        <v>56</v>
      </c>
      <c r="V23" s="89"/>
      <c r="W23" s="89"/>
      <c r="X23" s="89"/>
      <c r="Y23" s="90"/>
      <c r="Z23" s="86" t="s">
        <v>57</v>
      </c>
      <c r="AA23" s="89"/>
      <c r="AB23" s="89"/>
      <c r="AC23" s="89"/>
      <c r="AD23" s="89"/>
      <c r="AE23" s="90"/>
    </row>
    <row r="24" spans="1:31" ht="228.75" customHeight="1" x14ac:dyDescent="0.25">
      <c r="A24" s="5"/>
      <c r="B24" s="86" t="s">
        <v>48</v>
      </c>
      <c r="C24" s="87"/>
      <c r="D24" s="88"/>
      <c r="E24" s="86" t="s">
        <v>58</v>
      </c>
      <c r="F24" s="87"/>
      <c r="G24" s="87"/>
      <c r="H24" s="87"/>
      <c r="I24" s="88"/>
      <c r="J24" s="91" t="s">
        <v>50</v>
      </c>
      <c r="K24" s="90"/>
      <c r="L24" s="86" t="s">
        <v>59</v>
      </c>
      <c r="M24" s="87"/>
      <c r="N24" s="87"/>
      <c r="O24" s="87"/>
      <c r="P24" s="87"/>
      <c r="Q24" s="87"/>
      <c r="R24" s="87"/>
      <c r="S24" s="87"/>
      <c r="T24" s="88"/>
      <c r="U24" s="86" t="s">
        <v>60</v>
      </c>
      <c r="V24" s="87"/>
      <c r="W24" s="87"/>
      <c r="X24" s="87"/>
      <c r="Y24" s="88"/>
      <c r="Z24" s="86" t="s">
        <v>61</v>
      </c>
      <c r="AA24" s="89"/>
      <c r="AB24" s="89"/>
      <c r="AC24" s="89"/>
      <c r="AD24" s="89"/>
      <c r="AE24" s="90"/>
    </row>
    <row r="25" spans="1:31" ht="173.25" customHeight="1" x14ac:dyDescent="0.25">
      <c r="A25" s="5"/>
      <c r="B25" s="86" t="s">
        <v>62</v>
      </c>
      <c r="C25" s="87"/>
      <c r="D25" s="88"/>
      <c r="E25" s="86" t="s">
        <v>63</v>
      </c>
      <c r="F25" s="89"/>
      <c r="G25" s="89"/>
      <c r="H25" s="89"/>
      <c r="I25" s="90"/>
      <c r="J25" s="91" t="s">
        <v>50</v>
      </c>
      <c r="K25" s="90"/>
      <c r="L25" s="86" t="s">
        <v>64</v>
      </c>
      <c r="M25" s="89"/>
      <c r="N25" s="89"/>
      <c r="O25" s="89"/>
      <c r="P25" s="89"/>
      <c r="Q25" s="89"/>
      <c r="R25" s="89"/>
      <c r="S25" s="89"/>
      <c r="T25" s="90"/>
      <c r="U25" s="86" t="s">
        <v>65</v>
      </c>
      <c r="V25" s="89"/>
      <c r="W25" s="89"/>
      <c r="X25" s="89"/>
      <c r="Y25" s="90"/>
      <c r="Z25" s="86" t="s">
        <v>66</v>
      </c>
      <c r="AA25" s="89"/>
      <c r="AB25" s="89"/>
      <c r="AC25" s="89"/>
      <c r="AD25" s="89"/>
      <c r="AE25" s="90"/>
    </row>
    <row r="26" spans="1:31" ht="238.5" customHeight="1" x14ac:dyDescent="0.25">
      <c r="A26" s="5"/>
      <c r="B26" s="86" t="s">
        <v>67</v>
      </c>
      <c r="C26" s="87"/>
      <c r="D26" s="88"/>
      <c r="E26" s="86" t="s">
        <v>68</v>
      </c>
      <c r="F26" s="89"/>
      <c r="G26" s="89"/>
      <c r="H26" s="89"/>
      <c r="I26" s="90"/>
      <c r="J26" s="91" t="s">
        <v>50</v>
      </c>
      <c r="K26" s="90"/>
      <c r="L26" s="86" t="s">
        <v>69</v>
      </c>
      <c r="M26" s="89"/>
      <c r="N26" s="89"/>
      <c r="O26" s="89"/>
      <c r="P26" s="89"/>
      <c r="Q26" s="89"/>
      <c r="R26" s="89"/>
      <c r="S26" s="89"/>
      <c r="T26" s="90"/>
      <c r="U26" s="86" t="s">
        <v>70</v>
      </c>
      <c r="V26" s="89"/>
      <c r="W26" s="89"/>
      <c r="X26" s="89"/>
      <c r="Y26" s="90"/>
      <c r="Z26" s="86" t="s">
        <v>71</v>
      </c>
      <c r="AA26" s="89"/>
      <c r="AB26" s="89"/>
      <c r="AC26" s="89"/>
      <c r="AD26" s="89"/>
      <c r="AE26" s="90"/>
    </row>
    <row r="27" spans="1:31" ht="210" customHeight="1" x14ac:dyDescent="0.25">
      <c r="A27" s="5"/>
      <c r="B27" s="86" t="s">
        <v>72</v>
      </c>
      <c r="C27" s="87"/>
      <c r="D27" s="88"/>
      <c r="E27" s="86" t="s">
        <v>73</v>
      </c>
      <c r="F27" s="89"/>
      <c r="G27" s="89"/>
      <c r="H27" s="89"/>
      <c r="I27" s="90"/>
      <c r="J27" s="91" t="s">
        <v>74</v>
      </c>
      <c r="K27" s="90"/>
      <c r="L27" s="86" t="s">
        <v>75</v>
      </c>
      <c r="M27" s="89"/>
      <c r="N27" s="89"/>
      <c r="O27" s="89"/>
      <c r="P27" s="89"/>
      <c r="Q27" s="89"/>
      <c r="R27" s="89"/>
      <c r="S27" s="89"/>
      <c r="T27" s="90"/>
      <c r="U27" s="86" t="s">
        <v>76</v>
      </c>
      <c r="V27" s="87"/>
      <c r="W27" s="87"/>
      <c r="X27" s="87"/>
      <c r="Y27" s="88"/>
      <c r="Z27" s="86" t="s">
        <v>77</v>
      </c>
      <c r="AA27" s="87"/>
      <c r="AB27" s="87"/>
      <c r="AC27" s="87"/>
      <c r="AD27" s="87"/>
      <c r="AE27" s="88"/>
    </row>
    <row r="28" spans="1:31" ht="240.75" customHeight="1" x14ac:dyDescent="0.25">
      <c r="A28" s="5"/>
      <c r="B28" s="86" t="s">
        <v>78</v>
      </c>
      <c r="C28" s="87"/>
      <c r="D28" s="88"/>
      <c r="E28" s="86" t="s">
        <v>79</v>
      </c>
      <c r="F28" s="89"/>
      <c r="G28" s="89"/>
      <c r="H28" s="89"/>
      <c r="I28" s="90"/>
      <c r="J28" s="91" t="s">
        <v>74</v>
      </c>
      <c r="K28" s="90"/>
      <c r="L28" s="86" t="s">
        <v>80</v>
      </c>
      <c r="M28" s="89"/>
      <c r="N28" s="89"/>
      <c r="O28" s="89"/>
      <c r="P28" s="89"/>
      <c r="Q28" s="89"/>
      <c r="R28" s="89"/>
      <c r="S28" s="89"/>
      <c r="T28" s="90"/>
      <c r="U28" s="86" t="s">
        <v>81</v>
      </c>
      <c r="V28" s="87"/>
      <c r="W28" s="87"/>
      <c r="X28" s="87"/>
      <c r="Y28" s="88"/>
      <c r="Z28" s="86" t="s">
        <v>82</v>
      </c>
      <c r="AA28" s="87"/>
      <c r="AB28" s="87"/>
      <c r="AC28" s="87"/>
      <c r="AD28" s="87"/>
      <c r="AE28" s="88"/>
    </row>
    <row r="29" spans="1:31" ht="173.25" customHeight="1" x14ac:dyDescent="0.25">
      <c r="A29" s="5"/>
      <c r="B29" s="86" t="s">
        <v>83</v>
      </c>
      <c r="C29" s="87"/>
      <c r="D29" s="88"/>
      <c r="E29" s="86" t="s">
        <v>84</v>
      </c>
      <c r="F29" s="87"/>
      <c r="G29" s="87"/>
      <c r="H29" s="87"/>
      <c r="I29" s="88"/>
      <c r="J29" s="91" t="s">
        <v>74</v>
      </c>
      <c r="K29" s="90"/>
      <c r="L29" s="86" t="s">
        <v>85</v>
      </c>
      <c r="M29" s="87"/>
      <c r="N29" s="87"/>
      <c r="O29" s="87"/>
      <c r="P29" s="87"/>
      <c r="Q29" s="87"/>
      <c r="R29" s="87"/>
      <c r="S29" s="87"/>
      <c r="T29" s="88"/>
      <c r="U29" s="86" t="s">
        <v>86</v>
      </c>
      <c r="V29" s="87"/>
      <c r="W29" s="87"/>
      <c r="X29" s="87"/>
      <c r="Y29" s="88"/>
      <c r="Z29" s="86" t="s">
        <v>82</v>
      </c>
      <c r="AA29" s="87"/>
      <c r="AB29" s="87"/>
      <c r="AC29" s="87"/>
      <c r="AD29" s="87"/>
      <c r="AE29" s="88"/>
    </row>
    <row r="30" spans="1:31" ht="125.25" customHeight="1" x14ac:dyDescent="0.25">
      <c r="A30" s="5"/>
      <c r="B30" s="86" t="s">
        <v>87</v>
      </c>
      <c r="C30" s="87"/>
      <c r="D30" s="88"/>
      <c r="E30" s="86" t="s">
        <v>88</v>
      </c>
      <c r="F30" s="89"/>
      <c r="G30" s="89"/>
      <c r="H30" s="89"/>
      <c r="I30" s="90"/>
      <c r="J30" s="91" t="s">
        <v>74</v>
      </c>
      <c r="K30" s="90"/>
      <c r="L30" s="86" t="s">
        <v>89</v>
      </c>
      <c r="M30" s="89"/>
      <c r="N30" s="89"/>
      <c r="O30" s="89"/>
      <c r="P30" s="89"/>
      <c r="Q30" s="89"/>
      <c r="R30" s="89"/>
      <c r="S30" s="89"/>
      <c r="T30" s="90"/>
      <c r="U30" s="91" t="s">
        <v>90</v>
      </c>
      <c r="V30" s="89"/>
      <c r="W30" s="89"/>
      <c r="X30" s="89"/>
      <c r="Y30" s="90"/>
      <c r="Z30" s="86" t="s">
        <v>91</v>
      </c>
      <c r="AA30" s="87"/>
      <c r="AB30" s="87"/>
      <c r="AC30" s="87"/>
      <c r="AD30" s="87"/>
      <c r="AE30" s="88"/>
    </row>
    <row r="31" spans="1:31" ht="370.5" customHeight="1" x14ac:dyDescent="0.25">
      <c r="A31" s="5"/>
      <c r="B31" s="86" t="s">
        <v>92</v>
      </c>
      <c r="C31" s="87"/>
      <c r="D31" s="88"/>
      <c r="E31" s="86" t="s">
        <v>93</v>
      </c>
      <c r="F31" s="87"/>
      <c r="G31" s="87"/>
      <c r="H31" s="87"/>
      <c r="I31" s="88"/>
      <c r="J31" s="91" t="s">
        <v>94</v>
      </c>
      <c r="K31" s="90"/>
      <c r="L31" s="86" t="s">
        <v>95</v>
      </c>
      <c r="M31" s="87"/>
      <c r="N31" s="87"/>
      <c r="O31" s="87"/>
      <c r="P31" s="87"/>
      <c r="Q31" s="87"/>
      <c r="R31" s="87"/>
      <c r="S31" s="87"/>
      <c r="T31" s="88"/>
      <c r="U31" s="86" t="s">
        <v>96</v>
      </c>
      <c r="V31" s="87"/>
      <c r="W31" s="87"/>
      <c r="X31" s="87"/>
      <c r="Y31" s="88"/>
      <c r="Z31" s="86" t="s">
        <v>97</v>
      </c>
      <c r="AA31" s="87"/>
      <c r="AB31" s="87"/>
      <c r="AC31" s="87"/>
      <c r="AD31" s="87"/>
      <c r="AE31" s="88"/>
    </row>
    <row r="32" spans="1:31" ht="173.25" customHeight="1" x14ac:dyDescent="0.25">
      <c r="A32" s="5"/>
      <c r="B32" s="86" t="s">
        <v>98</v>
      </c>
      <c r="C32" s="87"/>
      <c r="D32" s="88"/>
      <c r="E32" s="86" t="s">
        <v>99</v>
      </c>
      <c r="F32" s="87"/>
      <c r="G32" s="87"/>
      <c r="H32" s="87"/>
      <c r="I32" s="88"/>
      <c r="J32" s="91" t="s">
        <v>94</v>
      </c>
      <c r="K32" s="90"/>
      <c r="L32" s="86" t="s">
        <v>100</v>
      </c>
      <c r="M32" s="87"/>
      <c r="N32" s="87"/>
      <c r="O32" s="87"/>
      <c r="P32" s="87"/>
      <c r="Q32" s="87"/>
      <c r="R32" s="87"/>
      <c r="S32" s="87"/>
      <c r="T32" s="88"/>
      <c r="U32" s="86" t="s">
        <v>101</v>
      </c>
      <c r="V32" s="87"/>
      <c r="W32" s="87"/>
      <c r="X32" s="87"/>
      <c r="Y32" s="88"/>
      <c r="Z32" s="86" t="s">
        <v>102</v>
      </c>
      <c r="AA32" s="87"/>
      <c r="AB32" s="87"/>
      <c r="AC32" s="87"/>
      <c r="AD32" s="87"/>
      <c r="AE32" s="88"/>
    </row>
    <row r="33" spans="1:31" ht="206.25" customHeight="1" x14ac:dyDescent="0.25">
      <c r="A33" s="5"/>
      <c r="B33" s="86" t="s">
        <v>103</v>
      </c>
      <c r="C33" s="87"/>
      <c r="D33" s="88"/>
      <c r="E33" s="86" t="s">
        <v>104</v>
      </c>
      <c r="F33" s="87"/>
      <c r="G33" s="87"/>
      <c r="H33" s="87"/>
      <c r="I33" s="88"/>
      <c r="J33" s="91" t="s">
        <v>94</v>
      </c>
      <c r="K33" s="90"/>
      <c r="L33" s="86" t="s">
        <v>105</v>
      </c>
      <c r="M33" s="87"/>
      <c r="N33" s="87"/>
      <c r="O33" s="87"/>
      <c r="P33" s="87"/>
      <c r="Q33" s="87"/>
      <c r="R33" s="87"/>
      <c r="S33" s="87"/>
      <c r="T33" s="88"/>
      <c r="U33" s="86" t="s">
        <v>106</v>
      </c>
      <c r="V33" s="87"/>
      <c r="W33" s="87"/>
      <c r="X33" s="87"/>
      <c r="Y33" s="88"/>
      <c r="Z33" s="86" t="s">
        <v>107</v>
      </c>
      <c r="AA33" s="87"/>
      <c r="AB33" s="87"/>
      <c r="AC33" s="87"/>
      <c r="AD33" s="87"/>
      <c r="AE33" s="88"/>
    </row>
    <row r="34" spans="1:31" ht="132" customHeight="1" x14ac:dyDescent="0.25">
      <c r="A34" s="5"/>
      <c r="B34" s="86" t="s">
        <v>108</v>
      </c>
      <c r="C34" s="87"/>
      <c r="D34" s="88"/>
      <c r="E34" s="86" t="s">
        <v>109</v>
      </c>
      <c r="F34" s="89"/>
      <c r="G34" s="89"/>
      <c r="H34" s="89"/>
      <c r="I34" s="90"/>
      <c r="J34" s="91" t="s">
        <v>94</v>
      </c>
      <c r="K34" s="90"/>
      <c r="L34" s="86" t="s">
        <v>110</v>
      </c>
      <c r="M34" s="89"/>
      <c r="N34" s="89"/>
      <c r="O34" s="89"/>
      <c r="P34" s="89"/>
      <c r="Q34" s="89"/>
      <c r="R34" s="89"/>
      <c r="S34" s="89"/>
      <c r="T34" s="90"/>
      <c r="U34" s="86" t="s">
        <v>111</v>
      </c>
      <c r="V34" s="89"/>
      <c r="W34" s="89"/>
      <c r="X34" s="89"/>
      <c r="Y34" s="90"/>
      <c r="Z34" s="86" t="s">
        <v>112</v>
      </c>
      <c r="AA34" s="89"/>
      <c r="AB34" s="89"/>
      <c r="AC34" s="89"/>
      <c r="AD34" s="89"/>
      <c r="AE34" s="90"/>
    </row>
    <row r="35" spans="1:31" ht="9.75" customHeight="1" x14ac:dyDescent="0.25"/>
    <row r="36" spans="1:31" ht="18" customHeight="1" x14ac:dyDescent="0.25">
      <c r="B36" s="68" t="s">
        <v>113</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row>
    <row r="37" spans="1:31" ht="18" customHeight="1" x14ac:dyDescent="0.25">
      <c r="B37" s="46" t="s">
        <v>114</v>
      </c>
      <c r="C37" s="47"/>
      <c r="D37" s="47"/>
      <c r="E37" s="47"/>
      <c r="F37" s="47"/>
      <c r="G37" s="47"/>
      <c r="H37" s="47"/>
      <c r="I37" s="47"/>
      <c r="J37" s="47"/>
      <c r="K37" s="47"/>
      <c r="L37" s="47"/>
      <c r="M37" s="47"/>
      <c r="N37" s="47"/>
      <c r="O37" s="47"/>
      <c r="P37" s="47"/>
      <c r="Q37" s="47"/>
      <c r="R37" s="47"/>
      <c r="S37" s="47"/>
      <c r="T37" s="48"/>
      <c r="U37" s="80" t="s">
        <v>115</v>
      </c>
      <c r="V37" s="81"/>
      <c r="W37" s="81"/>
      <c r="X37" s="81"/>
      <c r="Y37" s="81"/>
      <c r="Z37" s="81"/>
      <c r="AA37" s="81"/>
      <c r="AB37" s="81"/>
      <c r="AC37" s="81"/>
      <c r="AD37" s="81"/>
      <c r="AE37" s="82"/>
    </row>
    <row r="38" spans="1:31" ht="18" customHeight="1" x14ac:dyDescent="0.25">
      <c r="B38" s="68" t="s">
        <v>116</v>
      </c>
      <c r="C38" s="68"/>
      <c r="D38" s="68"/>
      <c r="E38" s="68"/>
      <c r="F38" s="68"/>
      <c r="G38" s="68"/>
      <c r="H38" s="68"/>
      <c r="I38" s="68"/>
      <c r="J38" s="46" t="s">
        <v>117</v>
      </c>
      <c r="K38" s="47"/>
      <c r="L38" s="47"/>
      <c r="M38" s="47"/>
      <c r="N38" s="47"/>
      <c r="O38" s="47"/>
      <c r="P38" s="47"/>
      <c r="Q38" s="47"/>
      <c r="R38" s="47"/>
      <c r="S38" s="47"/>
      <c r="T38" s="48"/>
      <c r="U38" s="73"/>
      <c r="V38" s="74"/>
      <c r="W38" s="74"/>
      <c r="X38" s="74"/>
      <c r="Y38" s="74"/>
      <c r="Z38" s="74"/>
      <c r="AA38" s="74"/>
      <c r="AB38" s="74"/>
      <c r="AC38" s="74"/>
      <c r="AD38" s="74"/>
      <c r="AE38" s="75"/>
    </row>
    <row r="39" spans="1:31" ht="67.5" customHeight="1" x14ac:dyDescent="0.25">
      <c r="A39" s="10"/>
      <c r="B39" s="71" t="str">
        <f>HYPERLINK("https://www.supersociedades.gov.co/documents/107391/3464560/GIE-GU-001_GuiaDeterminacionMuestra.pdf","GIE-GU-001 Guía determinación de la muestra")</f>
        <v>GIE-GU-001 Guía determinación de la muestra</v>
      </c>
      <c r="C39" s="72"/>
      <c r="D39" s="72"/>
      <c r="E39" s="72"/>
      <c r="F39" s="69" t="str">
        <f>HYPERLINK("https://www.supersociedades.gov.co/documents/107391/3464560/GIE-GU-005_DeterminacionMuestra_ReporteSostenibilidad.pdf","GIE-GU-005 Guía de determinación de la muestra de sujetos requeridos para presentar el informe 08 - reporte de sostenibilidad voluntaria y anualmente")</f>
        <v>GIE-GU-005 Guía de determinación de la muestra de sujetos requeridos para presentar el informe 08 - reporte de sostenibilidad voluntaria y anualmente</v>
      </c>
      <c r="G39" s="70"/>
      <c r="H39" s="70"/>
      <c r="I39" s="70"/>
      <c r="J39" s="71" t="str">
        <f>HYPERLINK("https://www.supersociedades.gov.co/documents/107391/3464389/GIE-FM-009_Registro_IngresoAtencionConsultas.xlsx","GIE-F-009 Registro de ingreso y atención de consultas")</f>
        <v>GIE-F-009 Registro de ingreso y atención de consultas</v>
      </c>
      <c r="K39" s="72"/>
      <c r="L39" s="72"/>
      <c r="M39" s="72"/>
      <c r="N39" s="72"/>
      <c r="O39" s="72"/>
      <c r="P39" s="76"/>
      <c r="Q39" s="77"/>
      <c r="R39" s="77"/>
      <c r="S39" s="77"/>
      <c r="T39" s="77"/>
      <c r="U39" s="78" t="s">
        <v>118</v>
      </c>
      <c r="V39" s="78"/>
      <c r="W39" s="78"/>
      <c r="X39" s="78"/>
      <c r="Y39" s="78"/>
      <c r="Z39" s="78"/>
      <c r="AA39" s="78"/>
      <c r="AB39" s="78"/>
      <c r="AC39" s="78"/>
      <c r="AD39" s="78"/>
      <c r="AE39" s="78"/>
    </row>
    <row r="40" spans="1:31" ht="67.5" customHeight="1" x14ac:dyDescent="0.25">
      <c r="A40" s="10"/>
      <c r="B40" s="69" t="str">
        <f>HYPERLINK("https://www.supersociedades.gov.co/documents/107391/3464560/GIE-PR-001_DisenarAjustarFormularios.pdf","GIE-PR-001 Diseñar o ajustar formularios")</f>
        <v>GIE-PR-001 Diseñar o ajustar formularios</v>
      </c>
      <c r="C40" s="70"/>
      <c r="D40" s="70"/>
      <c r="E40" s="70"/>
      <c r="F40" s="69" t="str">
        <f>HYPERLINK("https://www.supersociedades.gov.co/documents/107391/3464560/GIE-GU-006_DeterminacionMuestraAnual_SujetosInforme75_LA-FT-FPADM.pdf","GIE-GU-006 Determinación de la muestra anual de sujetos obligados a presentar el informe 75- sistema de autocontrol y gestión de riesgos LA/FT/FPADM y C/ST")</f>
        <v>GIE-GU-006 Determinación de la muestra anual de sujetos obligados a presentar el informe 75- sistema de autocontrol y gestión de riesgos LA/FT/FPADM y C/ST</v>
      </c>
      <c r="G40" s="70"/>
      <c r="H40" s="70"/>
      <c r="I40" s="70"/>
      <c r="J40" s="31"/>
      <c r="K40" s="32"/>
      <c r="L40" s="32"/>
      <c r="M40" s="32"/>
      <c r="N40" s="32"/>
      <c r="O40" s="33"/>
      <c r="P40" s="7"/>
      <c r="Q40" s="30"/>
      <c r="R40" s="30"/>
      <c r="S40" s="30"/>
      <c r="T40" s="11"/>
      <c r="U40" s="79"/>
      <c r="V40" s="79"/>
      <c r="W40" s="79"/>
      <c r="X40" s="79"/>
      <c r="Y40" s="79"/>
      <c r="Z40" s="79"/>
      <c r="AA40" s="79"/>
      <c r="AB40" s="79"/>
      <c r="AC40" s="79"/>
      <c r="AD40" s="79"/>
      <c r="AE40" s="79"/>
    </row>
    <row r="41" spans="1:31" ht="67.5" customHeight="1" x14ac:dyDescent="0.25">
      <c r="A41" s="10"/>
      <c r="B41" s="69" t="str">
        <f>HYPERLINK("https://www.supersociedades.gov.co/documents/107391/3464560/GIE-PR-007_AutorizacionEnvioInformesEmpresariales.pdf","GIE-PR-007 Autorización envío informes empresariales")</f>
        <v>GIE-PR-007 Autorización envío informes empresariales</v>
      </c>
      <c r="C41" s="70"/>
      <c r="D41" s="70"/>
      <c r="E41" s="70"/>
      <c r="F41" s="69" t="str">
        <f>HYPERLINK("https://www.supersociedades.gov.co/documents/107391/3464560/GIE-PR-006_RecepcionEstadosFinancieros.pdf","GIE-PR-006 Recepción estados financieros")</f>
        <v>GIE-PR-006 Recepción estados financieros</v>
      </c>
      <c r="G41" s="70"/>
      <c r="H41" s="70"/>
      <c r="I41" s="70"/>
      <c r="J41" s="31"/>
      <c r="K41" s="32"/>
      <c r="L41" s="32"/>
      <c r="M41" s="32"/>
      <c r="N41" s="32"/>
      <c r="O41" s="33"/>
      <c r="P41" s="7"/>
      <c r="Q41" s="30"/>
      <c r="R41" s="30"/>
      <c r="S41" s="30"/>
      <c r="T41" s="11"/>
      <c r="U41" s="79"/>
      <c r="V41" s="79"/>
      <c r="W41" s="79"/>
      <c r="X41" s="79"/>
      <c r="Y41" s="79"/>
      <c r="Z41" s="79"/>
      <c r="AA41" s="79"/>
      <c r="AB41" s="79"/>
      <c r="AC41" s="79"/>
      <c r="AD41" s="79"/>
      <c r="AE41" s="79"/>
    </row>
    <row r="42" spans="1:31" ht="67.5" customHeight="1" x14ac:dyDescent="0.25">
      <c r="A42" s="10"/>
      <c r="B42" s="69" t="str">
        <f>HYPERLINK("https://www.supersociedades.gov.co/documents/107391/3464560/GIE-IN-001_InstructivoRecepcionInformesFinancieros.pdf","GIE-IN-001 Instructivo para Recepción de Informes Financieros")</f>
        <v>GIE-IN-001 Instructivo para Recepción de Informes Financieros</v>
      </c>
      <c r="C42" s="69"/>
      <c r="D42" s="69"/>
      <c r="E42" s="69"/>
      <c r="F42" s="69" t="str">
        <f>HYPERLINK("https://www.supersociedades.gov.co/documents/107391/3464560/GIE-PR-008_DeclaracionDisolucionSociedadesNoperativas.pdf","GIE-PR-008 Declaración de disolución de las sociedades no operativas")</f>
        <v>GIE-PR-008 Declaración de disolución de las sociedades no operativas</v>
      </c>
      <c r="G42" s="69"/>
      <c r="H42" s="69"/>
      <c r="I42" s="69"/>
      <c r="J42" s="31"/>
      <c r="K42" s="32"/>
      <c r="L42" s="32"/>
      <c r="M42" s="32"/>
      <c r="N42" s="32"/>
      <c r="O42" s="33"/>
      <c r="P42" s="7"/>
      <c r="Q42" s="30"/>
      <c r="R42" s="30"/>
      <c r="S42" s="30"/>
      <c r="T42" s="11"/>
      <c r="U42" s="79"/>
      <c r="V42" s="79"/>
      <c r="W42" s="79"/>
      <c r="X42" s="79"/>
      <c r="Y42" s="79"/>
      <c r="Z42" s="79"/>
      <c r="AA42" s="79"/>
      <c r="AB42" s="79"/>
      <c r="AC42" s="79"/>
      <c r="AD42" s="79"/>
      <c r="AE42" s="79"/>
    </row>
    <row r="43" spans="1:31" ht="67.5" customHeight="1" x14ac:dyDescent="0.25">
      <c r="A43" s="10"/>
      <c r="B43" s="69" t="str">
        <f>HYPERLINK("https://www.supersociedades.gov.co/documents/107391/3464560/GIE-GU-003_GuiaContingenciasRecepcionEstadosFinancieros.pdf","GIE-GU-003 Guía para atender contingencias en recepción de estados financieros")</f>
        <v>GIE-GU-003 Guía para atender contingencias en recepción de estados financieros</v>
      </c>
      <c r="C43" s="70"/>
      <c r="D43" s="70"/>
      <c r="E43" s="70"/>
      <c r="F43" s="69" t="str">
        <f>HYPERLINK("https://www.supersociedades.gov.co/documents/107391/3464560/GIE-IN-002_InstructivoRadicacionInformesEmpresariales.pdf","GIE-I-002 Instructivo para la Radicación de Informes Empresariales")</f>
        <v>GIE-I-002 Instructivo para la Radicación de Informes Empresariales</v>
      </c>
      <c r="G43" s="70"/>
      <c r="H43" s="70"/>
      <c r="I43" s="70"/>
      <c r="J43" s="31"/>
      <c r="K43" s="32"/>
      <c r="L43" s="32"/>
      <c r="M43" s="32"/>
      <c r="N43" s="32"/>
      <c r="O43" s="33"/>
      <c r="P43" s="7"/>
      <c r="Q43" s="30"/>
      <c r="R43" s="30"/>
      <c r="S43" s="30"/>
      <c r="T43" s="11"/>
      <c r="U43" s="79"/>
      <c r="V43" s="79"/>
      <c r="W43" s="79"/>
      <c r="X43" s="79"/>
      <c r="Y43" s="79"/>
      <c r="Z43" s="79"/>
      <c r="AA43" s="79"/>
      <c r="AB43" s="79"/>
      <c r="AC43" s="79"/>
      <c r="AD43" s="79"/>
      <c r="AE43" s="79"/>
    </row>
    <row r="44" spans="1:31" ht="67.5" customHeight="1" x14ac:dyDescent="0.25">
      <c r="A44" s="10"/>
      <c r="B44" s="83" t="str">
        <f>HYPERLINK("https://www.supersociedades.gov.co/documents/107391/3464560/GIE-GU-004_DeterminacionMuestra_SociedadesBIC.pdf","GIE-GU-004 Guía de determinación de la muestra de sujetos obligados a presentar anualmente el informe 67- sociedades de Beneficio e Interés Colectivo (BIC)")</f>
        <v>GIE-GU-004 Guía de determinación de la muestra de sujetos obligados a presentar anualmente el informe 67- sociedades de Beneficio e Interés Colectivo (BIC)</v>
      </c>
      <c r="C44" s="84"/>
      <c r="D44" s="84"/>
      <c r="E44" s="85"/>
      <c r="F44" s="83"/>
      <c r="G44" s="84"/>
      <c r="H44" s="84"/>
      <c r="I44" s="85"/>
      <c r="J44" s="34"/>
      <c r="K44" s="35"/>
      <c r="L44" s="35"/>
      <c r="M44" s="35"/>
      <c r="N44" s="35"/>
      <c r="O44" s="36"/>
      <c r="P44" s="8"/>
      <c r="Q44" s="9"/>
      <c r="R44" s="9"/>
      <c r="S44" s="9"/>
      <c r="T44" s="12"/>
      <c r="U44" s="25"/>
      <c r="V44" s="26"/>
      <c r="W44" s="26"/>
      <c r="X44" s="26"/>
      <c r="Y44" s="26"/>
      <c r="Z44" s="26"/>
      <c r="AA44" s="26"/>
      <c r="AB44" s="26"/>
      <c r="AC44" s="26"/>
      <c r="AD44" s="26"/>
      <c r="AE44" s="27"/>
    </row>
    <row r="45" spans="1:31" ht="33" customHeight="1" x14ac:dyDescent="0.25">
      <c r="B45" s="46" t="s">
        <v>119</v>
      </c>
      <c r="C45" s="47"/>
      <c r="D45" s="47"/>
      <c r="E45" s="47"/>
      <c r="F45" s="47"/>
      <c r="G45" s="47"/>
      <c r="H45" s="47"/>
      <c r="I45" s="47"/>
      <c r="J45" s="47"/>
      <c r="K45" s="47"/>
      <c r="L45" s="47"/>
      <c r="M45" s="47"/>
      <c r="N45" s="47"/>
      <c r="O45" s="48"/>
      <c r="P45" s="46" t="s">
        <v>120</v>
      </c>
      <c r="Q45" s="47"/>
      <c r="R45" s="47"/>
      <c r="S45" s="47"/>
      <c r="T45" s="47"/>
      <c r="U45" s="47"/>
      <c r="V45" s="47"/>
      <c r="W45" s="47"/>
      <c r="X45" s="47"/>
      <c r="Y45" s="47"/>
      <c r="Z45" s="47"/>
      <c r="AA45" s="47"/>
      <c r="AB45" s="47"/>
      <c r="AC45" s="47"/>
      <c r="AD45" s="47"/>
      <c r="AE45" s="48"/>
    </row>
    <row r="46" spans="1:31" ht="38.25" customHeight="1" x14ac:dyDescent="0.25">
      <c r="A46" s="4" t="s">
        <v>121</v>
      </c>
      <c r="B46" s="49" t="str">
        <f>HYPERLINK("https://www.supersociedades.gov.co/web/nuestra-entidad/indicadores","Indicadores de Gestión")</f>
        <v>Indicadores de Gestión</v>
      </c>
      <c r="C46" s="50"/>
      <c r="D46" s="50"/>
      <c r="E46" s="50"/>
      <c r="F46" s="50"/>
      <c r="G46" s="50"/>
      <c r="H46" s="50"/>
      <c r="I46" s="50"/>
      <c r="J46" s="50"/>
      <c r="K46" s="50"/>
      <c r="L46" s="50"/>
      <c r="M46" s="50"/>
      <c r="N46" s="50"/>
      <c r="O46" s="51"/>
      <c r="P46" s="49" t="str">
        <f>HYPERLINK("https://www.supersociedades.gov.co/documents/107391/3473426/05_NormogramaGestionInformacionEmpresarial.xlsx/","Normograma")</f>
        <v>Normograma</v>
      </c>
      <c r="Q46" s="50"/>
      <c r="R46" s="50"/>
      <c r="S46" s="50"/>
      <c r="T46" s="50"/>
      <c r="U46" s="50"/>
      <c r="V46" s="50"/>
      <c r="W46" s="50"/>
      <c r="X46" s="50"/>
      <c r="Y46" s="50"/>
      <c r="Z46" s="50"/>
      <c r="AA46" s="50"/>
      <c r="AB46" s="50"/>
      <c r="AC46" s="50"/>
      <c r="AD46" s="50"/>
      <c r="AE46" s="51"/>
    </row>
    <row r="47" spans="1:31" ht="38.25" customHeight="1" x14ac:dyDescent="0.25">
      <c r="B47" s="49" t="str">
        <f>HYPERLINK("https://www.supersociedades.gov.co/documents/107391/3473926/RiesgosProcesos.xlsx","Riesgos de Gestión")</f>
        <v>Riesgos de Gestión</v>
      </c>
      <c r="C47" s="50"/>
      <c r="D47" s="50"/>
      <c r="E47" s="50"/>
      <c r="F47" s="50"/>
      <c r="G47" s="50"/>
      <c r="H47" s="50"/>
      <c r="I47" s="50"/>
      <c r="J47" s="50"/>
      <c r="K47" s="50"/>
      <c r="L47" s="50"/>
      <c r="M47" s="50"/>
      <c r="N47" s="50"/>
      <c r="O47" s="51"/>
      <c r="P47" s="46" t="s">
        <v>122</v>
      </c>
      <c r="Q47" s="47"/>
      <c r="R47" s="47"/>
      <c r="S47" s="47"/>
      <c r="T47" s="47"/>
      <c r="U47" s="47"/>
      <c r="V47" s="47"/>
      <c r="W47" s="47"/>
      <c r="X47" s="47"/>
      <c r="Y47" s="47"/>
      <c r="Z47" s="47"/>
      <c r="AA47" s="47"/>
      <c r="AB47" s="47"/>
      <c r="AC47" s="47"/>
      <c r="AD47" s="47"/>
      <c r="AE47" s="48"/>
    </row>
    <row r="48" spans="1:31" ht="38.25" customHeight="1" x14ac:dyDescent="0.25">
      <c r="B48" s="49" t="str">
        <f>HYPERLINK("https://www.supersociedades.gov.co/documents/107391/3474245/RiesgosCorrupcion.xlsx","Riesgos de Corrupción")</f>
        <v>Riesgos de Corrupción</v>
      </c>
      <c r="C48" s="50"/>
      <c r="D48" s="50"/>
      <c r="E48" s="50"/>
      <c r="F48" s="50"/>
      <c r="G48" s="50"/>
      <c r="H48" s="50"/>
      <c r="I48" s="50"/>
      <c r="J48" s="50"/>
      <c r="K48" s="50"/>
      <c r="L48" s="50"/>
      <c r="M48" s="50"/>
      <c r="N48" s="50"/>
      <c r="O48" s="51"/>
      <c r="P48" s="49" t="str">
        <f>HYPERLINK("https://www.supersociedades.gov.co/documents/107391/9827394/GIN-FM-011_MatrizRequisitosVsProcesos.xlsx","Requisitos SGI vs procesos")</f>
        <v>Requisitos SGI vs procesos</v>
      </c>
      <c r="Q48" s="50"/>
      <c r="R48" s="50"/>
      <c r="S48" s="50"/>
      <c r="T48" s="50"/>
      <c r="U48" s="50"/>
      <c r="V48" s="50"/>
      <c r="W48" s="50"/>
      <c r="X48" s="50"/>
      <c r="Y48" s="50"/>
      <c r="Z48" s="50"/>
      <c r="AA48" s="50"/>
      <c r="AB48" s="50"/>
      <c r="AC48" s="50"/>
      <c r="AD48" s="50"/>
      <c r="AE48" s="51"/>
    </row>
    <row r="49" spans="2:31" ht="45.75" customHeight="1" x14ac:dyDescent="0.25">
      <c r="B49" s="52" t="str">
        <f>HYPERLINK("https://www.supersociedades.gov.co/documents/107391/3474857/07_SNC_AnalisisFinanciero.xlsx/","Gestión de Salidas No Conformes")</f>
        <v>Gestión de Salidas No Conformes</v>
      </c>
      <c r="C49" s="53"/>
      <c r="D49" s="53"/>
      <c r="E49" s="53"/>
      <c r="F49" s="53"/>
      <c r="G49" s="53"/>
      <c r="H49" s="53"/>
      <c r="I49" s="53"/>
      <c r="J49" s="53"/>
      <c r="K49" s="53"/>
      <c r="L49" s="53"/>
      <c r="M49" s="53"/>
      <c r="N49" s="53"/>
      <c r="O49" s="54"/>
      <c r="P49" s="49" t="s">
        <v>123</v>
      </c>
      <c r="Q49" s="50"/>
      <c r="R49" s="50"/>
      <c r="S49" s="50"/>
      <c r="T49" s="50"/>
      <c r="U49" s="50"/>
      <c r="V49" s="50"/>
      <c r="W49" s="50"/>
      <c r="X49" s="50"/>
      <c r="Y49" s="50"/>
      <c r="Z49" s="50"/>
      <c r="AA49" s="50"/>
      <c r="AB49" s="50"/>
      <c r="AC49" s="50"/>
      <c r="AD49" s="50"/>
      <c r="AE49" s="51"/>
    </row>
    <row r="50" spans="2:31" ht="27.75" customHeight="1" x14ac:dyDescent="0.25">
      <c r="B50" s="73" t="s">
        <v>124</v>
      </c>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5"/>
    </row>
    <row r="51" spans="2:31" ht="18" customHeight="1" x14ac:dyDescent="0.25">
      <c r="B51" s="37" t="s">
        <v>125</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9"/>
    </row>
    <row r="52" spans="2:31" ht="18" customHeight="1" x14ac:dyDescent="0.25">
      <c r="B52" s="40"/>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2"/>
    </row>
    <row r="53" spans="2:31" x14ac:dyDescent="0.25">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2"/>
    </row>
    <row r="54" spans="2:31" x14ac:dyDescent="0.25">
      <c r="B54" s="40"/>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2"/>
    </row>
    <row r="55" spans="2:31" x14ac:dyDescent="0.25">
      <c r="B55" s="40"/>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2"/>
    </row>
    <row r="56" spans="2:31" x14ac:dyDescent="0.25">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5"/>
    </row>
    <row r="57" spans="2:31" ht="9" customHeight="1" x14ac:dyDescent="0.25">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row>
    <row r="58" spans="2:31" ht="18" customHeight="1" x14ac:dyDescent="0.25">
      <c r="B58" s="46" t="s">
        <v>126</v>
      </c>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8"/>
    </row>
    <row r="59" spans="2:31" ht="18" customHeight="1" x14ac:dyDescent="0.25">
      <c r="B59" s="56"/>
      <c r="C59" s="57"/>
      <c r="D59" s="57"/>
      <c r="E59" s="57"/>
      <c r="F59" s="58"/>
      <c r="G59" s="46" t="s">
        <v>127</v>
      </c>
      <c r="H59" s="47"/>
      <c r="I59" s="47"/>
      <c r="J59" s="47"/>
      <c r="K59" s="47"/>
      <c r="L59" s="47"/>
      <c r="M59" s="47"/>
      <c r="N59" s="47"/>
      <c r="O59" s="48"/>
      <c r="P59" s="46" t="s">
        <v>128</v>
      </c>
      <c r="Q59" s="47"/>
      <c r="R59" s="47"/>
      <c r="S59" s="47"/>
      <c r="T59" s="47"/>
      <c r="U59" s="47"/>
      <c r="V59" s="47"/>
      <c r="W59" s="47"/>
      <c r="X59" s="48"/>
      <c r="Y59" s="46" t="s">
        <v>6</v>
      </c>
      <c r="Z59" s="47"/>
      <c r="AA59" s="47"/>
      <c r="AB59" s="47"/>
      <c r="AC59" s="47"/>
      <c r="AD59" s="47"/>
      <c r="AE59" s="48"/>
    </row>
    <row r="60" spans="2:31" ht="114.75" customHeight="1" x14ac:dyDescent="0.25">
      <c r="B60" s="59" t="s">
        <v>129</v>
      </c>
      <c r="C60" s="60"/>
      <c r="D60" s="60"/>
      <c r="E60" s="60"/>
      <c r="F60" s="61"/>
      <c r="G60" s="62" t="s">
        <v>130</v>
      </c>
      <c r="H60" s="63"/>
      <c r="I60" s="63"/>
      <c r="J60" s="63"/>
      <c r="K60" s="63"/>
      <c r="L60" s="63"/>
      <c r="M60" s="63"/>
      <c r="N60" s="63"/>
      <c r="O60" s="64"/>
      <c r="P60" s="62" t="s">
        <v>131</v>
      </c>
      <c r="Q60" s="63"/>
      <c r="R60" s="63"/>
      <c r="S60" s="63"/>
      <c r="T60" s="63"/>
      <c r="U60" s="63"/>
      <c r="V60" s="63"/>
      <c r="W60" s="63"/>
      <c r="X60" s="64"/>
      <c r="Y60" s="65">
        <v>45931</v>
      </c>
      <c r="Z60" s="57"/>
      <c r="AA60" s="57"/>
      <c r="AB60" s="57"/>
      <c r="AC60" s="57"/>
      <c r="AD60" s="57"/>
      <c r="AE60" s="58"/>
    </row>
    <row r="61" spans="2:31" ht="57.75" customHeight="1" x14ac:dyDescent="0.25">
      <c r="B61" s="59" t="s">
        <v>132</v>
      </c>
      <c r="C61" s="60"/>
      <c r="D61" s="60"/>
      <c r="E61" s="60"/>
      <c r="F61" s="61"/>
      <c r="G61" s="62" t="s">
        <v>133</v>
      </c>
      <c r="H61" s="63"/>
      <c r="I61" s="63"/>
      <c r="J61" s="63"/>
      <c r="K61" s="63"/>
      <c r="L61" s="63"/>
      <c r="M61" s="63"/>
      <c r="N61" s="63"/>
      <c r="O61" s="64"/>
      <c r="P61" s="62" t="s">
        <v>134</v>
      </c>
      <c r="Q61" s="63"/>
      <c r="R61" s="63"/>
      <c r="S61" s="63"/>
      <c r="T61" s="63"/>
      <c r="U61" s="63"/>
      <c r="V61" s="63"/>
      <c r="W61" s="63"/>
      <c r="X61" s="64"/>
      <c r="Y61" s="65">
        <v>45947</v>
      </c>
      <c r="Z61" s="57"/>
      <c r="AA61" s="57"/>
      <c r="AB61" s="57"/>
      <c r="AC61" s="57"/>
      <c r="AD61" s="57"/>
      <c r="AE61" s="58"/>
    </row>
    <row r="62" spans="2:31" ht="55.5" customHeight="1" x14ac:dyDescent="0.25">
      <c r="B62" s="59" t="s">
        <v>135</v>
      </c>
      <c r="C62" s="60"/>
      <c r="D62" s="60"/>
      <c r="E62" s="60"/>
      <c r="F62" s="61"/>
      <c r="G62" s="62" t="s">
        <v>136</v>
      </c>
      <c r="H62" s="63"/>
      <c r="I62" s="63"/>
      <c r="J62" s="63"/>
      <c r="K62" s="63"/>
      <c r="L62" s="63"/>
      <c r="M62" s="63"/>
      <c r="N62" s="63"/>
      <c r="O62" s="64"/>
      <c r="P62" s="62" t="s">
        <v>137</v>
      </c>
      <c r="Q62" s="63"/>
      <c r="R62" s="63"/>
      <c r="S62" s="63"/>
      <c r="T62" s="63"/>
      <c r="U62" s="63"/>
      <c r="V62" s="63"/>
      <c r="W62" s="63"/>
      <c r="X62" s="64"/>
      <c r="Y62" s="65">
        <v>45958</v>
      </c>
      <c r="Z62" s="57"/>
      <c r="AA62" s="57"/>
      <c r="AB62" s="57"/>
      <c r="AC62" s="57"/>
      <c r="AD62" s="57"/>
      <c r="AE62" s="58"/>
    </row>
    <row r="63" spans="2:31" x14ac:dyDescent="0.25">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2:31" x14ac:dyDescent="0.2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2:31" ht="18" customHeight="1" x14ac:dyDescent="0.25">
      <c r="B65" s="67" t="s">
        <v>138</v>
      </c>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row>
    <row r="66" spans="2:31" ht="18" customHeight="1" x14ac:dyDescent="0.25">
      <c r="B66" s="67" t="s">
        <v>139</v>
      </c>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row>
    <row r="67" spans="2:31" x14ac:dyDescent="0.25">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row>
    <row r="68" spans="2:31" x14ac:dyDescent="0.25">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2:31" x14ac:dyDescent="0.25">
      <c r="B69" s="6"/>
      <c r="C69" s="6"/>
      <c r="D69" s="6"/>
      <c r="E69" s="6"/>
      <c r="F69" s="6"/>
      <c r="G69" s="6"/>
      <c r="H69" s="6"/>
      <c r="I69" s="6"/>
      <c r="J69" s="6"/>
      <c r="K69" s="6"/>
      <c r="L69" s="6"/>
      <c r="M69" s="6"/>
      <c r="N69" s="6"/>
      <c r="O69" s="6"/>
      <c r="P69" s="6"/>
      <c r="Q69" s="6"/>
      <c r="R69" s="55"/>
      <c r="S69" s="55"/>
      <c r="T69" s="55"/>
      <c r="U69" s="6"/>
      <c r="V69" s="6"/>
      <c r="W69" s="6"/>
      <c r="X69" s="6"/>
      <c r="Y69" s="6"/>
      <c r="Z69" s="6"/>
      <c r="AA69" s="6"/>
      <c r="AB69" s="6"/>
      <c r="AC69" s="6"/>
      <c r="AD69" s="6"/>
      <c r="AE69" s="6"/>
    </row>
    <row r="70" spans="2:31" x14ac:dyDescent="0.25">
      <c r="B70" s="6"/>
      <c r="C70" s="6"/>
      <c r="D70" s="6"/>
      <c r="E70" s="6"/>
      <c r="F70" s="6"/>
      <c r="G70" s="6"/>
      <c r="H70" s="6"/>
      <c r="I70" s="6"/>
      <c r="J70" s="6"/>
      <c r="K70" s="6"/>
      <c r="L70" s="6"/>
      <c r="M70" s="6"/>
      <c r="N70" s="6"/>
      <c r="O70" s="6"/>
      <c r="P70" s="6"/>
      <c r="Q70" s="6"/>
      <c r="R70" s="55"/>
      <c r="S70" s="55"/>
      <c r="T70" s="55"/>
      <c r="U70" s="6"/>
      <c r="V70" s="6"/>
      <c r="W70" s="6"/>
      <c r="X70" s="6"/>
      <c r="Y70" s="6"/>
      <c r="Z70" s="6"/>
      <c r="AA70" s="6"/>
      <c r="AB70" s="6"/>
      <c r="AC70" s="6"/>
      <c r="AD70" s="6"/>
      <c r="AE70" s="6"/>
    </row>
    <row r="71" spans="2:31" x14ac:dyDescent="0.25">
      <c r="B71" s="6"/>
      <c r="C71" s="6"/>
      <c r="D71" s="6"/>
      <c r="E71" s="6"/>
      <c r="F71" s="6"/>
      <c r="G71" s="6"/>
      <c r="H71" s="6"/>
      <c r="I71" s="6"/>
      <c r="J71" s="6"/>
      <c r="K71" s="6"/>
      <c r="L71" s="6"/>
      <c r="M71" s="6"/>
      <c r="N71" s="6"/>
      <c r="O71" s="6"/>
      <c r="P71" s="6"/>
      <c r="Q71" s="6"/>
      <c r="R71" s="66"/>
      <c r="S71" s="66"/>
      <c r="T71" s="66"/>
      <c r="U71" s="6"/>
      <c r="V71" s="6"/>
      <c r="W71" s="6"/>
      <c r="X71" s="6"/>
      <c r="Y71" s="6"/>
      <c r="Z71" s="6"/>
      <c r="AA71" s="6"/>
      <c r="AB71" s="6"/>
      <c r="AC71" s="6"/>
      <c r="AD71" s="6"/>
      <c r="AE71" s="6"/>
    </row>
  </sheetData>
  <mergeCells count="194">
    <mergeCell ref="B13:AE13"/>
    <mergeCell ref="B17:D17"/>
    <mergeCell ref="E17:I17"/>
    <mergeCell ref="G62:O62"/>
    <mergeCell ref="P62:X62"/>
    <mergeCell ref="Z15:AE15"/>
    <mergeCell ref="U15:Y15"/>
    <mergeCell ref="B16:D16"/>
    <mergeCell ref="E16:I16"/>
    <mergeCell ref="J16:K16"/>
    <mergeCell ref="E15:I15"/>
    <mergeCell ref="B15:D15"/>
    <mergeCell ref="L15:T15"/>
    <mergeCell ref="J15:K15"/>
    <mergeCell ref="Z23:AE23"/>
    <mergeCell ref="Z22:AE22"/>
    <mergeCell ref="B14:AE14"/>
    <mergeCell ref="L16:T16"/>
    <mergeCell ref="U16:Y16"/>
    <mergeCell ref="Z16:AE16"/>
    <mergeCell ref="E29:I29"/>
    <mergeCell ref="J29:K29"/>
    <mergeCell ref="U29:Y29"/>
    <mergeCell ref="E19:I19"/>
    <mergeCell ref="I3:U4"/>
    <mergeCell ref="I1:U2"/>
    <mergeCell ref="B6:AE6"/>
    <mergeCell ref="B7:AE7"/>
    <mergeCell ref="B9:AE9"/>
    <mergeCell ref="B10:AE10"/>
    <mergeCell ref="B12:AE12"/>
    <mergeCell ref="B8:AE8"/>
    <mergeCell ref="B11:AE11"/>
    <mergeCell ref="B1:H4"/>
    <mergeCell ref="V1:Z1"/>
    <mergeCell ref="V2:Z2"/>
    <mergeCell ref="V4:Z4"/>
    <mergeCell ref="AA1:AE1"/>
    <mergeCell ref="AA2:AE2"/>
    <mergeCell ref="AA4:AE4"/>
    <mergeCell ref="V3:Z3"/>
    <mergeCell ref="AA3:AE3"/>
    <mergeCell ref="Z31:AE31"/>
    <mergeCell ref="B22:D22"/>
    <mergeCell ref="E22:I22"/>
    <mergeCell ref="J22:K22"/>
    <mergeCell ref="L22:T22"/>
    <mergeCell ref="U22:Y22"/>
    <mergeCell ref="J19:K19"/>
    <mergeCell ref="L19:T19"/>
    <mergeCell ref="U19:Y19"/>
    <mergeCell ref="B23:D23"/>
    <mergeCell ref="E23:I23"/>
    <mergeCell ref="J23:K23"/>
    <mergeCell ref="L23:T23"/>
    <mergeCell ref="U23:Y23"/>
    <mergeCell ref="B19:D19"/>
    <mergeCell ref="B28:D28"/>
    <mergeCell ref="E28:I28"/>
    <mergeCell ref="J28:K28"/>
    <mergeCell ref="L28:T28"/>
    <mergeCell ref="U28:Y28"/>
    <mergeCell ref="E31:I31"/>
    <mergeCell ref="J31:K31"/>
    <mergeCell ref="L31:T31"/>
    <mergeCell ref="U31:Y31"/>
    <mergeCell ref="B34:D34"/>
    <mergeCell ref="E34:I34"/>
    <mergeCell ref="J34:K34"/>
    <mergeCell ref="Z34:AE34"/>
    <mergeCell ref="B33:D33"/>
    <mergeCell ref="E33:I33"/>
    <mergeCell ref="J33:K33"/>
    <mergeCell ref="L29:T29"/>
    <mergeCell ref="U33:Y33"/>
    <mergeCell ref="Z33:AE33"/>
    <mergeCell ref="B30:D30"/>
    <mergeCell ref="E30:I30"/>
    <mergeCell ref="J30:K30"/>
    <mergeCell ref="L30:T30"/>
    <mergeCell ref="U30:Y30"/>
    <mergeCell ref="Z30:AE30"/>
    <mergeCell ref="L33:T33"/>
    <mergeCell ref="B32:D32"/>
    <mergeCell ref="E32:I32"/>
    <mergeCell ref="J32:K32"/>
    <mergeCell ref="L32:T32"/>
    <mergeCell ref="U32:Y32"/>
    <mergeCell ref="Z32:AE32"/>
    <mergeCell ref="B31:D31"/>
    <mergeCell ref="J18:K18"/>
    <mergeCell ref="L18:T18"/>
    <mergeCell ref="U18:Y18"/>
    <mergeCell ref="Z18:AE18"/>
    <mergeCell ref="B24:D24"/>
    <mergeCell ref="E24:I24"/>
    <mergeCell ref="J24:K24"/>
    <mergeCell ref="L24:T24"/>
    <mergeCell ref="U24:Y24"/>
    <mergeCell ref="Z24:AE24"/>
    <mergeCell ref="Z28:AE28"/>
    <mergeCell ref="B29:D29"/>
    <mergeCell ref="L34:T34"/>
    <mergeCell ref="Z29:AE29"/>
    <mergeCell ref="U34:Y34"/>
    <mergeCell ref="L17:T17"/>
    <mergeCell ref="B20:D20"/>
    <mergeCell ref="E20:I20"/>
    <mergeCell ref="L20:T20"/>
    <mergeCell ref="U20:Y20"/>
    <mergeCell ref="Z20:AE20"/>
    <mergeCell ref="J20:K20"/>
    <mergeCell ref="B21:D21"/>
    <mergeCell ref="E21:I21"/>
    <mergeCell ref="J21:K21"/>
    <mergeCell ref="L21:T21"/>
    <mergeCell ref="U21:Y21"/>
    <mergeCell ref="Z21:AE21"/>
    <mergeCell ref="Z19:AE19"/>
    <mergeCell ref="J17:K17"/>
    <mergeCell ref="U17:Y17"/>
    <mergeCell ref="Z17:AE17"/>
    <mergeCell ref="B18:D18"/>
    <mergeCell ref="E18:I18"/>
    <mergeCell ref="B25:D25"/>
    <mergeCell ref="E25:I25"/>
    <mergeCell ref="J25:K25"/>
    <mergeCell ref="L25:T25"/>
    <mergeCell ref="U25:Y25"/>
    <mergeCell ref="Z25:AE25"/>
    <mergeCell ref="B27:D27"/>
    <mergeCell ref="E27:I27"/>
    <mergeCell ref="J27:K27"/>
    <mergeCell ref="L27:T27"/>
    <mergeCell ref="U27:Y27"/>
    <mergeCell ref="Z27:AE27"/>
    <mergeCell ref="B26:D26"/>
    <mergeCell ref="E26:I26"/>
    <mergeCell ref="J26:K26"/>
    <mergeCell ref="L26:T26"/>
    <mergeCell ref="U26:Y26"/>
    <mergeCell ref="Z26:AE26"/>
    <mergeCell ref="B36:AE36"/>
    <mergeCell ref="B43:E43"/>
    <mergeCell ref="B38:I38"/>
    <mergeCell ref="J38:T38"/>
    <mergeCell ref="B39:E39"/>
    <mergeCell ref="F39:I39"/>
    <mergeCell ref="B40:E40"/>
    <mergeCell ref="B50:AE50"/>
    <mergeCell ref="B41:E41"/>
    <mergeCell ref="B42:E42"/>
    <mergeCell ref="F40:I40"/>
    <mergeCell ref="F41:I41"/>
    <mergeCell ref="F42:I42"/>
    <mergeCell ref="F43:I43"/>
    <mergeCell ref="J39:O39"/>
    <mergeCell ref="P39:T39"/>
    <mergeCell ref="U39:AE43"/>
    <mergeCell ref="B37:T37"/>
    <mergeCell ref="U37:AE38"/>
    <mergeCell ref="B47:O47"/>
    <mergeCell ref="B48:O48"/>
    <mergeCell ref="P47:AE47"/>
    <mergeCell ref="B44:E44"/>
    <mergeCell ref="F44:I44"/>
    <mergeCell ref="R71:T71"/>
    <mergeCell ref="B61:F61"/>
    <mergeCell ref="G61:O61"/>
    <mergeCell ref="P61:X61"/>
    <mergeCell ref="Y61:AE61"/>
    <mergeCell ref="B62:F62"/>
    <mergeCell ref="Y62:AE62"/>
    <mergeCell ref="B65:AE65"/>
    <mergeCell ref="B66:AE66"/>
    <mergeCell ref="R69:T69"/>
    <mergeCell ref="B51:AE56"/>
    <mergeCell ref="B45:O45"/>
    <mergeCell ref="P45:AE45"/>
    <mergeCell ref="B46:O46"/>
    <mergeCell ref="P46:AE46"/>
    <mergeCell ref="B49:O49"/>
    <mergeCell ref="P48:AE48"/>
    <mergeCell ref="P49:AE49"/>
    <mergeCell ref="R70:T70"/>
    <mergeCell ref="B58:AE58"/>
    <mergeCell ref="B59:F59"/>
    <mergeCell ref="G59:O59"/>
    <mergeCell ref="P59:X59"/>
    <mergeCell ref="Y59:AE59"/>
    <mergeCell ref="B60:F60"/>
    <mergeCell ref="G60:O60"/>
    <mergeCell ref="P60:X60"/>
    <mergeCell ref="Y60:AE60"/>
  </mergeCells>
  <printOptions horizontalCentered="1" verticalCentered="1"/>
  <pageMargins left="0.23622047244094491" right="0.23622047244094491" top="0.74803149606299213" bottom="0.74803149606299213" header="0.31496062992125984" footer="0.31496062992125984"/>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E18"/>
  <sheetViews>
    <sheetView showGridLines="0" topLeftCell="A7" zoomScaleNormal="100" zoomScaleSheetLayoutView="90" workbookViewId="0">
      <selection activeCell="C13" sqref="C13"/>
    </sheetView>
  </sheetViews>
  <sheetFormatPr baseColWidth="10" defaultColWidth="11.42578125" defaultRowHeight="15" x14ac:dyDescent="0.25"/>
  <cols>
    <col min="1" max="1" width="3.42578125" style="18" customWidth="1"/>
    <col min="2" max="2" width="21.85546875" style="14" customWidth="1"/>
    <col min="3" max="3" width="22" style="14" customWidth="1"/>
    <col min="4" max="4" width="84.85546875" style="18" customWidth="1"/>
    <col min="5" max="16384" width="11.42578125" style="18"/>
  </cols>
  <sheetData>
    <row r="2" spans="2:5" x14ac:dyDescent="0.25">
      <c r="B2" s="111" t="s">
        <v>140</v>
      </c>
      <c r="C2" s="111"/>
      <c r="D2" s="111"/>
    </row>
    <row r="3" spans="2:5" ht="15.75" thickBot="1" x14ac:dyDescent="0.3"/>
    <row r="4" spans="2:5" x14ac:dyDescent="0.25">
      <c r="B4" s="1" t="s">
        <v>3</v>
      </c>
      <c r="C4" s="2" t="s">
        <v>141</v>
      </c>
      <c r="D4" s="3" t="s">
        <v>142</v>
      </c>
      <c r="E4" s="19"/>
    </row>
    <row r="5" spans="2:5" ht="27" customHeight="1" x14ac:dyDescent="0.25">
      <c r="B5" s="13" t="s">
        <v>143</v>
      </c>
      <c r="C5" s="15"/>
      <c r="D5" s="20" t="s">
        <v>144</v>
      </c>
    </row>
    <row r="6" spans="2:5" ht="27" customHeight="1" x14ac:dyDescent="0.25">
      <c r="B6" s="13" t="s">
        <v>145</v>
      </c>
      <c r="C6" s="16"/>
      <c r="D6" s="21" t="s">
        <v>146</v>
      </c>
    </row>
    <row r="7" spans="2:5" ht="27" customHeight="1" x14ac:dyDescent="0.25">
      <c r="B7" s="13" t="s">
        <v>147</v>
      </c>
      <c r="C7" s="16"/>
      <c r="D7" s="21" t="s">
        <v>146</v>
      </c>
    </row>
    <row r="8" spans="2:5" ht="27" customHeight="1" x14ac:dyDescent="0.25">
      <c r="B8" s="13" t="s">
        <v>148</v>
      </c>
      <c r="C8" s="16"/>
      <c r="D8" s="21" t="s">
        <v>146</v>
      </c>
    </row>
    <row r="9" spans="2:5" ht="27" customHeight="1" x14ac:dyDescent="0.25">
      <c r="B9" s="13" t="s">
        <v>149</v>
      </c>
      <c r="C9" s="17">
        <v>43406</v>
      </c>
      <c r="D9" s="21" t="s">
        <v>146</v>
      </c>
    </row>
    <row r="10" spans="2:5" ht="27" customHeight="1" x14ac:dyDescent="0.25">
      <c r="B10" s="13" t="s">
        <v>150</v>
      </c>
      <c r="C10" s="17">
        <v>43769</v>
      </c>
      <c r="D10" s="21" t="s">
        <v>146</v>
      </c>
    </row>
    <row r="11" spans="2:5" ht="27" customHeight="1" x14ac:dyDescent="0.25">
      <c r="B11" s="13" t="s">
        <v>151</v>
      </c>
      <c r="C11" s="17">
        <v>44754</v>
      </c>
      <c r="D11" s="21" t="s">
        <v>146</v>
      </c>
    </row>
    <row r="12" spans="2:5" ht="147.75" customHeight="1" thickBot="1" x14ac:dyDescent="0.3">
      <c r="B12" s="23" t="s">
        <v>4</v>
      </c>
      <c r="C12" s="24">
        <v>45947</v>
      </c>
      <c r="D12" s="22" t="s">
        <v>152</v>
      </c>
    </row>
    <row r="18" spans="2:4" ht="35.25" customHeight="1" x14ac:dyDescent="0.25">
      <c r="B18" s="112"/>
      <c r="C18" s="112"/>
      <c r="D18" s="112"/>
    </row>
  </sheetData>
  <mergeCells count="2">
    <mergeCell ref="B2:D2"/>
    <mergeCell ref="B18:D18"/>
  </mergeCells>
  <phoneticPr fontId="18" type="noConversion"/>
  <pageMargins left="0.7" right="0.7" top="0.75" bottom="0.75" header="0.3" footer="0.3"/>
  <pageSetup orientation="portrait" horizontalDpi="4294967292" r:id="rId1"/>
  <ignoredErrors>
    <ignoredError sqref="B5:B1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Props1.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45C55-2BE1-411E-A745-C51FD4407BE9}">
  <ds:schemaRefs>
    <ds:schemaRef ds:uri="http://schemas.microsoft.com/sharepoint/v3/contenttype/forms"/>
  </ds:schemaRefs>
</ds:datastoreItem>
</file>

<file path=customXml/itemProps3.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Jose Steven Triana Gutierrez</cp:lastModifiedBy>
  <cp:revision/>
  <dcterms:created xsi:type="dcterms:W3CDTF">2017-08-23T14:43:35Z</dcterms:created>
  <dcterms:modified xsi:type="dcterms:W3CDTF">2026-05-19T19:47:59Z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2026-05-19T19:47:59Z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e8a2f9af-e7db-4788-b4bf-94ca17974b5a</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