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P_187_GCT_20260105/"/>
    </mc:Choice>
  </mc:AlternateContent>
  <xr:revisionPtr revIDLastSave="0" documentId="14_{6FF62B08-7819-4FF5-ADCC-AF40453650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CP!$B$1:$AE$36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R42" i="1"/>
  <c r="B42" i="1"/>
  <c r="B41" i="1"/>
  <c r="R40" i="1"/>
  <c r="B40" i="1"/>
  <c r="M36" i="1"/>
  <c r="M35" i="1"/>
  <c r="M34" i="1"/>
  <c r="B34" i="1"/>
  <c r="P33" i="1"/>
  <c r="M33" i="1"/>
  <c r="B33" i="1"/>
  <c r="P32" i="1"/>
  <c r="M32" i="1"/>
  <c r="B32" i="1"/>
  <c r="P31" i="1"/>
  <c r="M31" i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8" authorId="0" shapeId="0" xr:uid="{FE518AD8-859C-4470-8C9D-656562667223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<sst xmlns="http://schemas.openxmlformats.org/spreadsheetml/2006/main" count="119" uniqueCount="98">
  <si>
    <t>PROCESO: GESTIÓN CONTRACTUAL</t>
  </si>
  <si>
    <t>Código</t>
  </si>
  <si>
    <t>GCT-CP-001</t>
  </si>
  <si>
    <t>Versión</t>
  </si>
  <si>
    <t>011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</si>
  <si>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</si>
  <si>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</si>
  <si>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</si>
  <si>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</si>
  <si>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</si>
  <si>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Adquirir los bienes, servicios y obras requeridos por la entidad, mediante la realización de procesos de selección de contratistas, aplicando los principios que rigen la contratación administrativa y normatividad legal vigente, con el fin de garantizar la transparencia, eficiencia y cumplimiento de los objetivos institucionales.</t>
  </si>
  <si>
    <t>ALCANCE</t>
  </si>
  <si>
    <t>Desde la definición del Plan Anual de Adquisiciones, durante el seguimiento, hasta la liquidación de los contratos (según aplique).</t>
  </si>
  <si>
    <t>RESPONSABLE</t>
  </si>
  <si>
    <t xml:space="preserve">Secretaria General
Director(a) Administrativo(a) 
</t>
  </si>
  <si>
    <t>PROVEEDOR</t>
  </si>
  <si>
    <t>ENTRADA/INSUMO</t>
  </si>
  <si>
    <t>CICLO PHVA</t>
  </si>
  <si>
    <t>ACTIVIDAD / DESCRIPCIÓN DE LA ACTIVIDAD</t>
  </si>
  <si>
    <t>SALIDA</t>
  </si>
  <si>
    <t>CLIENTE</t>
  </si>
  <si>
    <t>Todos los procesos
Proceso Gestión Estratégica</t>
  </si>
  <si>
    <t>Necesidades de las dependencias reportadas a la Dirección Administrativa
Planeación estratégica</t>
  </si>
  <si>
    <t>P</t>
  </si>
  <si>
    <r>
      <t>Consolidar el Plan Anual de Adquisiciones y sus modificaciones</t>
    </r>
    <r>
      <rPr>
        <sz val="12"/>
        <color rgb="FFFF0000"/>
        <rFont val="Verdana"/>
        <family val="2"/>
      </rPr>
      <t>.</t>
    </r>
  </si>
  <si>
    <t>Plan Anual de Adquisiciones aprobado y publicado</t>
  </si>
  <si>
    <t>Todos los procesos</t>
  </si>
  <si>
    <t>Estudio previo de conveniencia y oportunidad</t>
  </si>
  <si>
    <t>Viabilizar o no estudio previo de conveniencia y oportunidad.</t>
  </si>
  <si>
    <t xml:space="preserve">Estudio previo conforme </t>
  </si>
  <si>
    <t>Comité de contratación (Cuando aplique)
Grupos de interés</t>
  </si>
  <si>
    <t>Proceso Gestión Contractual</t>
  </si>
  <si>
    <t>Estructurar proyecto pliegos de condiciones, invitaciones públicas o minutas para el desarrollo del proceso de selección.</t>
  </si>
  <si>
    <t>Proyecto de pliego de condiciones 
Invitación pública
Minuta del contrato</t>
  </si>
  <si>
    <t>Grupos de interés</t>
  </si>
  <si>
    <t>Todos los procesos, Proceso Gestión Contractual
Proponentes</t>
  </si>
  <si>
    <t>Documentos precontractuales
Propuestas recibidas</t>
  </si>
  <si>
    <t>H</t>
  </si>
  <si>
    <t>Evaluar ofertas y elaborar informes para publicación en la página web y publicar los procesos en la plataforma SECOP II o tienda virtual estado colombiano.</t>
  </si>
  <si>
    <t>Documentos precontractuales y/o contractuales publicados</t>
  </si>
  <si>
    <t>Todos los procesos
Grupos de interés</t>
  </si>
  <si>
    <t>Proceso Gestión Contractual
Ordenador del gasto</t>
  </si>
  <si>
    <t>Informe de evaluación y/o de verificación</t>
  </si>
  <si>
    <t>Elaborar la resolución que adjudica o declara desierto el proceso en el evento que aplique.</t>
  </si>
  <si>
    <t>Acto administrativo de decisión del proceso</t>
  </si>
  <si>
    <t>Contrato</t>
  </si>
  <si>
    <t>Apoyar el desarrollo de trámites requeridos para el cumplimiento de los requisitos de ejecución contractual</t>
  </si>
  <si>
    <t>Registro presupuestal (Cuando aplique)
Aprobación de garantías
Designación de supervisión
Afilicación a ARL (Cuando aplique)</t>
  </si>
  <si>
    <t>Todos los procesos, Proceso Gestión Contractual, Contratistas y proveedores</t>
  </si>
  <si>
    <t>Registro presupuestal (cuando aplique)
Aprobación de garantías
Designación de supervisión
Afilicación a ARL (Cuando aplique)</t>
  </si>
  <si>
    <t>Asesorar y acompañar la ejecución del contrato</t>
  </si>
  <si>
    <t>Modificaciones de contratos (según aplique)</t>
  </si>
  <si>
    <t xml:space="preserve">Solicitud de acompañamiento </t>
  </si>
  <si>
    <t xml:space="preserve">Asesorar a los supervisores en el seguimiento y control del contrato </t>
  </si>
  <si>
    <t>Acta de inicio (cuando aplique)
Informes de actividades de contratistas
Cumplido o informe periódico de supervisión / Interventoría de contratos (cuando aplique)
Acto administrativo de incumplimiento (cuando aplique)</t>
  </si>
  <si>
    <t>Contratistas y proveedores</t>
  </si>
  <si>
    <t>Informe final de supervisión y sus soportes</t>
  </si>
  <si>
    <t>V</t>
  </si>
  <si>
    <t>Revisar la liquidación de los contratos o cierre de los mismos.</t>
  </si>
  <si>
    <t>Acta de liquidación y/o constancia de cierre</t>
  </si>
  <si>
    <t xml:space="preserve">Todos los procesos </t>
  </si>
  <si>
    <t>Herramientas de seguimiento y medición del proceso (mapas de riesgos, planes de mejoramiento, indicadores; entre otros)
Informes de auditorias internas y externas
PQRSDF</t>
  </si>
  <si>
    <t>Verificar el cumplimiento de las metas establecidas y actividades planificadas por el proceso.</t>
  </si>
  <si>
    <t>Resultados de herramientas de seguimiento y medición</t>
  </si>
  <si>
    <t>Todos los procesos, entidades del estado y órganos de control</t>
  </si>
  <si>
    <t>Informes de Auditorías, resultados de indicadores, oportunidades de mejora.</t>
  </si>
  <si>
    <t>A</t>
  </si>
  <si>
    <t>Tomar acciones correctivas, preventivas y/o de mejora.</t>
  </si>
  <si>
    <t>Planes de mejoramiento
Acciones para abordar oportunidades</t>
  </si>
  <si>
    <t>DOCUMENTOS ASOCIADOS</t>
  </si>
  <si>
    <t>INTERNOS</t>
  </si>
  <si>
    <t>DOCUMENTOS</t>
  </si>
  <si>
    <t>FORMATOS</t>
  </si>
  <si>
    <t>EXTERNOS</t>
  </si>
  <si>
    <t>No Aplica</t>
  </si>
  <si>
    <t xml:space="preserve">MEDICIÓN Y CONTROL </t>
  </si>
  <si>
    <t>REQUISITOS LEGALES</t>
  </si>
  <si>
    <t xml:space="preserve">OTROS  REQUISITOS SGI </t>
  </si>
  <si>
    <t>Otros Requisitos (Según aplique)</t>
  </si>
  <si>
    <t>RECURSOS</t>
  </si>
  <si>
    <t>Recurso Humano - Recursos Financieros - Infraestructura</t>
  </si>
  <si>
    <t xml:space="preserve">APROBACIÓN </t>
  </si>
  <si>
    <t>Nombre</t>
  </si>
  <si>
    <t>Cargo</t>
  </si>
  <si>
    <t>Elaboró:</t>
  </si>
  <si>
    <t>PAULA ANDREA ARROYAVE GARCÍA / LUISA FERNANDA VARGAS</t>
  </si>
  <si>
    <t>Coordinadora Grupo de Contratos / Contratista</t>
  </si>
  <si>
    <t>Revisó:</t>
  </si>
  <si>
    <t>MARÍA EUGENIA SALINAS GARCÍA</t>
  </si>
  <si>
    <t>Directora Administrativa</t>
  </si>
  <si>
    <t>Aprobó:</t>
  </si>
  <si>
    <t>NINI JOHANNA CASTAÑEDA QUINTERO</t>
  </si>
  <si>
    <t>Secretaria General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</si>
  <si>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</si>
  <si>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</si>
  <si>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</si>
  <si>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</si>
  <si>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Ajuste del objetivo y el alcance. Como responsable sólo se deja a la Dirección Administrativa, conforme a resolución 100-007888 de 2025. Se incluyen actividades dentro del ciclo PHVA. Se suprime actividad relacionada con la implementación del SGI. Se actualiza el código del documento conforme a la guía de elaboración de documentos GIN-GU-003.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</si>
</sst>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u/>
      <sz val="12"/>
      <color theme="10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b/>
      <sz val="12"/>
      <color rgb="FFFF0000"/>
      <name val="Verdana"/>
      <family val="2"/>
    </font>
    <font>
      <u/>
      <sz val="12"/>
      <color theme="1"/>
      <name val="Verdana"/>
      <family val="2"/>
    </font>
    <font>
      <sz val="12"/>
      <color rgb="FFFF0000"/>
      <name val="Verdana"/>
      <family val="2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textRotation="90" wrapText="1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textRotation="90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4" fillId="2" borderId="0" xfId="1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"/>
  <sheetViews>
    <sheetView showGridLines="0" tabSelected="1" topLeftCell="A25" zoomScaleNormal="100" workbookViewId="0">
      <selection activeCell="A34" sqref="A34"/>
    </sheetView>
  </sheetViews>
  <sheetFormatPr baseColWidth="10" defaultColWidth="11.42578125" defaultRowHeight="15" x14ac:dyDescent="0.25"/>
  <cols>
    <col min="1" max="1" width="1.42578125" style="6" customWidth="1"/>
    <col min="2" max="2" width="5.7109375" style="6" customWidth="1"/>
    <col min="3" max="3" width="14.85546875" style="6" customWidth="1"/>
    <col min="4" max="4" width="5.7109375" style="6" customWidth="1"/>
    <col min="5" max="5" width="6.5703125" style="6" customWidth="1"/>
    <col min="6" max="8" width="5.7109375" style="6" customWidth="1"/>
    <col min="9" max="9" width="27.5703125" style="6" customWidth="1"/>
    <col min="10" max="11" width="6.28515625" style="6" customWidth="1"/>
    <col min="12" max="12" width="17.7109375" style="6" customWidth="1"/>
    <col min="13" max="13" width="19.42578125" style="6" customWidth="1"/>
    <col min="14" max="14" width="18.42578125" style="6" customWidth="1"/>
    <col min="15" max="15" width="17.42578125" style="6" customWidth="1"/>
    <col min="16" max="16" width="15.140625" style="6" customWidth="1"/>
    <col min="17" max="17" width="15" style="6" customWidth="1"/>
    <col min="18" max="18" width="16.28515625" style="6" customWidth="1"/>
    <col min="19" max="19" width="14.7109375" style="6" customWidth="1"/>
    <col min="20" max="20" width="13.140625" style="6" customWidth="1"/>
    <col min="21" max="21" width="43.85546875" style="6" customWidth="1"/>
    <col min="22" max="24" width="6.7109375" style="6" customWidth="1"/>
    <col min="25" max="26" width="5.7109375" style="6" customWidth="1"/>
    <col min="27" max="30" width="6.7109375" style="6" customWidth="1"/>
    <col min="31" max="31" width="8.140625" style="6" customWidth="1"/>
    <col min="32" max="16384" width="11.42578125" style="6"/>
  </cols>
  <sheetData>
    <row r="1" spans="1:31" ht="30" customHeight="1" x14ac:dyDescent="0.25">
      <c r="A1" s="5"/>
      <c r="B1" s="81"/>
      <c r="C1" s="81"/>
      <c r="D1" s="81"/>
      <c r="E1" s="81"/>
      <c r="F1" s="81"/>
      <c r="G1" s="81"/>
      <c r="H1" s="81"/>
      <c r="I1" s="76" t="s">
        <v>0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5" t="s">
        <v>1</v>
      </c>
      <c r="W1" s="75"/>
      <c r="X1" s="75"/>
      <c r="Y1" s="75"/>
      <c r="Z1" s="75"/>
      <c r="AA1" s="77" t="s">
        <v>2</v>
      </c>
      <c r="AB1" s="77"/>
      <c r="AC1" s="77"/>
      <c r="AD1" s="77"/>
      <c r="AE1" s="77"/>
    </row>
    <row r="2" spans="1:31" ht="30" customHeight="1" x14ac:dyDescent="0.25">
      <c r="A2" s="5"/>
      <c r="B2" s="81"/>
      <c r="C2" s="81"/>
      <c r="D2" s="81"/>
      <c r="E2" s="81"/>
      <c r="F2" s="81"/>
      <c r="G2" s="81"/>
      <c r="H2" s="81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5" t="s">
        <v>3</v>
      </c>
      <c r="W2" s="75"/>
      <c r="X2" s="75"/>
      <c r="Y2" s="75"/>
      <c r="Z2" s="75"/>
      <c r="AA2" s="78" t="s">
        <v>4</v>
      </c>
      <c r="AB2" s="78"/>
      <c r="AC2" s="78"/>
      <c r="AD2" s="78"/>
      <c r="AE2" s="78"/>
    </row>
    <row r="3" spans="1:31" ht="30" customHeight="1" x14ac:dyDescent="0.25">
      <c r="A3" s="5"/>
      <c r="B3" s="81"/>
      <c r="C3" s="81"/>
      <c r="D3" s="81"/>
      <c r="E3" s="81"/>
      <c r="F3" s="81"/>
      <c r="G3" s="81"/>
      <c r="H3" s="81"/>
      <c r="I3" s="76" t="s">
        <v>5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5" t="s">
        <v>6</v>
      </c>
      <c r="W3" s="75"/>
      <c r="X3" s="75"/>
      <c r="Y3" s="75"/>
      <c r="Z3" s="75"/>
      <c r="AA3" s="80">
        <v>45962</v>
      </c>
      <c r="AB3" s="77"/>
      <c r="AC3" s="77"/>
      <c r="AD3" s="77"/>
      <c r="AE3" s="77"/>
    </row>
    <row r="4" spans="1:31" ht="30" customHeight="1" x14ac:dyDescent="0.25">
      <c r="A4" s="5"/>
      <c r="B4" s="81"/>
      <c r="C4" s="81"/>
      <c r="D4" s="81"/>
      <c r="E4" s="81"/>
      <c r="F4" s="81"/>
      <c r="G4" s="81"/>
      <c r="H4" s="81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 t="s">
        <v>7</v>
      </c>
      <c r="W4" s="75"/>
      <c r="X4" s="75"/>
      <c r="Y4" s="75"/>
      <c r="Z4" s="75"/>
      <c r="AA4" s="79" t="s">
        <v>8</v>
      </c>
      <c r="AB4" s="79"/>
      <c r="AC4" s="79"/>
      <c r="AD4" s="79"/>
      <c r="AE4" s="79"/>
    </row>
    <row r="5" spans="1:31" ht="11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24.95" customHeight="1" x14ac:dyDescent="0.25">
      <c r="A6" s="5"/>
      <c r="B6" s="73" t="s">
        <v>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</row>
    <row r="7" spans="1:31" ht="84" customHeight="1" x14ac:dyDescent="0.25">
      <c r="A7" s="5"/>
      <c r="B7" s="74" t="s">
        <v>10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</row>
    <row r="8" spans="1:31" ht="8.1" customHeight="1" x14ac:dyDescent="0.25">
      <c r="A8" s="5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1" ht="24.95" customHeight="1" x14ac:dyDescent="0.25">
      <c r="A9" s="5"/>
      <c r="B9" s="73" t="s">
        <v>11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</row>
    <row r="10" spans="1:31" ht="48.75" customHeight="1" x14ac:dyDescent="0.25">
      <c r="A10" s="5"/>
      <c r="B10" s="74" t="s">
        <v>12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</row>
    <row r="11" spans="1:31" ht="8.1" customHeight="1" x14ac:dyDescent="0.25">
      <c r="A11" s="5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</row>
    <row r="12" spans="1:31" ht="24.95" customHeight="1" x14ac:dyDescent="0.25">
      <c r="A12" s="5"/>
      <c r="B12" s="73" t="s">
        <v>13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</row>
    <row r="13" spans="1:31" ht="123.75" customHeight="1" x14ac:dyDescent="0.25">
      <c r="A13" s="5"/>
      <c r="B13" s="70" t="s">
        <v>14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/>
    </row>
    <row r="14" spans="1:31" ht="8.1" customHeight="1" x14ac:dyDescent="0.25">
      <c r="A14" s="5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31" s="7" customFormat="1" ht="31.5" customHeight="1" x14ac:dyDescent="0.25">
      <c r="A15" s="30"/>
      <c r="B15" s="31" t="s">
        <v>15</v>
      </c>
      <c r="C15" s="31"/>
      <c r="D15" s="31"/>
      <c r="E15" s="31" t="s">
        <v>16</v>
      </c>
      <c r="F15" s="31"/>
      <c r="G15" s="31"/>
      <c r="H15" s="31"/>
      <c r="I15" s="31"/>
      <c r="J15" s="31" t="s">
        <v>17</v>
      </c>
      <c r="K15" s="31"/>
      <c r="L15" s="44" t="s">
        <v>18</v>
      </c>
      <c r="M15" s="45"/>
      <c r="N15" s="45"/>
      <c r="O15" s="45"/>
      <c r="P15" s="45"/>
      <c r="Q15" s="45"/>
      <c r="R15" s="45"/>
      <c r="S15" s="45"/>
      <c r="T15" s="46"/>
      <c r="U15" s="31" t="s">
        <v>19</v>
      </c>
      <c r="V15" s="31"/>
      <c r="W15" s="31"/>
      <c r="X15" s="31"/>
      <c r="Y15" s="31"/>
      <c r="Z15" s="31" t="s">
        <v>20</v>
      </c>
      <c r="AA15" s="31"/>
      <c r="AB15" s="31"/>
      <c r="AC15" s="31"/>
      <c r="AD15" s="31"/>
      <c r="AE15" s="31"/>
    </row>
    <row r="16" spans="1:31" ht="60" customHeight="1" x14ac:dyDescent="0.25">
      <c r="A16" s="8"/>
      <c r="B16" s="65" t="s">
        <v>21</v>
      </c>
      <c r="C16" s="65"/>
      <c r="D16" s="65"/>
      <c r="E16" s="65" t="s">
        <v>22</v>
      </c>
      <c r="F16" s="65"/>
      <c r="G16" s="65"/>
      <c r="H16" s="65"/>
      <c r="I16" s="65"/>
      <c r="J16" s="65" t="s">
        <v>23</v>
      </c>
      <c r="K16" s="65"/>
      <c r="L16" s="66" t="s">
        <v>24</v>
      </c>
      <c r="M16" s="67"/>
      <c r="N16" s="67"/>
      <c r="O16" s="67"/>
      <c r="P16" s="67"/>
      <c r="Q16" s="67"/>
      <c r="R16" s="67"/>
      <c r="S16" s="67"/>
      <c r="T16" s="68"/>
      <c r="U16" s="62" t="s">
        <v>25</v>
      </c>
      <c r="V16" s="63"/>
      <c r="W16" s="63"/>
      <c r="X16" s="63"/>
      <c r="Y16" s="64"/>
      <c r="Z16" s="62" t="s">
        <v>26</v>
      </c>
      <c r="AA16" s="63"/>
      <c r="AB16" s="63"/>
      <c r="AC16" s="63"/>
      <c r="AD16" s="63"/>
      <c r="AE16" s="64"/>
    </row>
    <row r="17" spans="1:31" ht="57.75" customHeight="1" x14ac:dyDescent="0.25">
      <c r="A17" s="8"/>
      <c r="B17" s="65" t="s">
        <v>26</v>
      </c>
      <c r="C17" s="65"/>
      <c r="D17" s="65"/>
      <c r="E17" s="65" t="s">
        <v>27</v>
      </c>
      <c r="F17" s="65"/>
      <c r="G17" s="65"/>
      <c r="H17" s="65"/>
      <c r="I17" s="65"/>
      <c r="J17" s="65" t="s">
        <v>23</v>
      </c>
      <c r="K17" s="65"/>
      <c r="L17" s="66" t="s">
        <v>28</v>
      </c>
      <c r="M17" s="67"/>
      <c r="N17" s="67"/>
      <c r="O17" s="67"/>
      <c r="P17" s="67"/>
      <c r="Q17" s="67"/>
      <c r="R17" s="67"/>
      <c r="S17" s="67"/>
      <c r="T17" s="68"/>
      <c r="U17" s="62" t="s">
        <v>29</v>
      </c>
      <c r="V17" s="63"/>
      <c r="W17" s="63"/>
      <c r="X17" s="63"/>
      <c r="Y17" s="64"/>
      <c r="Z17" s="62" t="s">
        <v>30</v>
      </c>
      <c r="AA17" s="63"/>
      <c r="AB17" s="63"/>
      <c r="AC17" s="63"/>
      <c r="AD17" s="63"/>
      <c r="AE17" s="64"/>
    </row>
    <row r="18" spans="1:31" ht="60" customHeight="1" x14ac:dyDescent="0.25">
      <c r="A18" s="8"/>
      <c r="B18" s="65" t="s">
        <v>31</v>
      </c>
      <c r="C18" s="65"/>
      <c r="D18" s="65"/>
      <c r="E18" s="65" t="s">
        <v>29</v>
      </c>
      <c r="F18" s="65"/>
      <c r="G18" s="65"/>
      <c r="H18" s="65"/>
      <c r="I18" s="65"/>
      <c r="J18" s="65" t="s">
        <v>23</v>
      </c>
      <c r="K18" s="65"/>
      <c r="L18" s="66" t="s">
        <v>32</v>
      </c>
      <c r="M18" s="67"/>
      <c r="N18" s="67"/>
      <c r="O18" s="67"/>
      <c r="P18" s="67"/>
      <c r="Q18" s="67"/>
      <c r="R18" s="67"/>
      <c r="S18" s="67"/>
      <c r="T18" s="68"/>
      <c r="U18" s="62" t="s">
        <v>33</v>
      </c>
      <c r="V18" s="63"/>
      <c r="W18" s="63"/>
      <c r="X18" s="63"/>
      <c r="Y18" s="64"/>
      <c r="Z18" s="62" t="s">
        <v>34</v>
      </c>
      <c r="AA18" s="63"/>
      <c r="AB18" s="63"/>
      <c r="AC18" s="63"/>
      <c r="AD18" s="63"/>
      <c r="AE18" s="64"/>
    </row>
    <row r="19" spans="1:31" ht="60" customHeight="1" x14ac:dyDescent="0.25">
      <c r="A19" s="8"/>
      <c r="B19" s="65" t="s">
        <v>35</v>
      </c>
      <c r="C19" s="65"/>
      <c r="D19" s="65"/>
      <c r="E19" s="65" t="s">
        <v>36</v>
      </c>
      <c r="F19" s="65"/>
      <c r="G19" s="65"/>
      <c r="H19" s="65"/>
      <c r="I19" s="65"/>
      <c r="J19" s="65" t="s">
        <v>37</v>
      </c>
      <c r="K19" s="65"/>
      <c r="L19" s="66" t="s">
        <v>38</v>
      </c>
      <c r="M19" s="67"/>
      <c r="N19" s="67"/>
      <c r="O19" s="67"/>
      <c r="P19" s="67"/>
      <c r="Q19" s="67"/>
      <c r="R19" s="67"/>
      <c r="S19" s="67"/>
      <c r="T19" s="68"/>
      <c r="U19" s="62" t="s">
        <v>39</v>
      </c>
      <c r="V19" s="63"/>
      <c r="W19" s="63"/>
      <c r="X19" s="63"/>
      <c r="Y19" s="64"/>
      <c r="Z19" s="62" t="s">
        <v>40</v>
      </c>
      <c r="AA19" s="63"/>
      <c r="AB19" s="63"/>
      <c r="AC19" s="63"/>
      <c r="AD19" s="63"/>
      <c r="AE19" s="64"/>
    </row>
    <row r="20" spans="1:31" ht="60" customHeight="1" x14ac:dyDescent="0.25">
      <c r="A20" s="15"/>
      <c r="B20" s="65" t="s">
        <v>41</v>
      </c>
      <c r="C20" s="65"/>
      <c r="D20" s="65"/>
      <c r="E20" s="65" t="s">
        <v>42</v>
      </c>
      <c r="F20" s="65"/>
      <c r="G20" s="65"/>
      <c r="H20" s="65"/>
      <c r="I20" s="65"/>
      <c r="J20" s="65" t="s">
        <v>37</v>
      </c>
      <c r="K20" s="65"/>
      <c r="L20" s="66" t="s">
        <v>43</v>
      </c>
      <c r="M20" s="67"/>
      <c r="N20" s="67"/>
      <c r="O20" s="67"/>
      <c r="P20" s="67"/>
      <c r="Q20" s="67"/>
      <c r="R20" s="67"/>
      <c r="S20" s="67"/>
      <c r="T20" s="68"/>
      <c r="U20" s="62" t="s">
        <v>44</v>
      </c>
      <c r="V20" s="63"/>
      <c r="W20" s="63"/>
      <c r="X20" s="63"/>
      <c r="Y20" s="64"/>
      <c r="Z20" s="62" t="s">
        <v>40</v>
      </c>
      <c r="AA20" s="63"/>
      <c r="AB20" s="63"/>
      <c r="AC20" s="63"/>
      <c r="AD20" s="63"/>
      <c r="AE20" s="64"/>
    </row>
    <row r="21" spans="1:31" ht="72.75" customHeight="1" x14ac:dyDescent="0.25">
      <c r="A21" s="15"/>
      <c r="B21" s="65" t="s">
        <v>26</v>
      </c>
      <c r="C21" s="65"/>
      <c r="D21" s="65"/>
      <c r="E21" s="65" t="s">
        <v>45</v>
      </c>
      <c r="F21" s="65"/>
      <c r="G21" s="65"/>
      <c r="H21" s="65"/>
      <c r="I21" s="65"/>
      <c r="J21" s="65" t="s">
        <v>37</v>
      </c>
      <c r="K21" s="65"/>
      <c r="L21" s="66" t="s">
        <v>46</v>
      </c>
      <c r="M21" s="67"/>
      <c r="N21" s="67"/>
      <c r="O21" s="67"/>
      <c r="P21" s="67"/>
      <c r="Q21" s="67"/>
      <c r="R21" s="67"/>
      <c r="S21" s="67"/>
      <c r="T21" s="68"/>
      <c r="U21" s="62" t="s">
        <v>47</v>
      </c>
      <c r="V21" s="63"/>
      <c r="W21" s="63"/>
      <c r="X21" s="63"/>
      <c r="Y21" s="64"/>
      <c r="Z21" s="62" t="s">
        <v>26</v>
      </c>
      <c r="AA21" s="63"/>
      <c r="AB21" s="63"/>
      <c r="AC21" s="63"/>
      <c r="AD21" s="63"/>
      <c r="AE21" s="64"/>
    </row>
    <row r="22" spans="1:31" ht="96" customHeight="1" x14ac:dyDescent="0.25">
      <c r="A22" s="15"/>
      <c r="B22" s="65" t="s">
        <v>48</v>
      </c>
      <c r="C22" s="65"/>
      <c r="D22" s="65"/>
      <c r="E22" s="65" t="s">
        <v>49</v>
      </c>
      <c r="F22" s="65"/>
      <c r="G22" s="65"/>
      <c r="H22" s="65"/>
      <c r="I22" s="65"/>
      <c r="J22" s="65" t="s">
        <v>37</v>
      </c>
      <c r="K22" s="65"/>
      <c r="L22" s="66" t="s">
        <v>50</v>
      </c>
      <c r="M22" s="67"/>
      <c r="N22" s="67"/>
      <c r="O22" s="67"/>
      <c r="P22" s="67"/>
      <c r="Q22" s="67"/>
      <c r="R22" s="67"/>
      <c r="S22" s="67"/>
      <c r="T22" s="68"/>
      <c r="U22" s="62" t="s">
        <v>51</v>
      </c>
      <c r="V22" s="63"/>
      <c r="W22" s="63"/>
      <c r="X22" s="63"/>
      <c r="Y22" s="64"/>
      <c r="Z22" s="62" t="s">
        <v>40</v>
      </c>
      <c r="AA22" s="63"/>
      <c r="AB22" s="63"/>
      <c r="AC22" s="63"/>
      <c r="AD22" s="63"/>
      <c r="AE22" s="64"/>
    </row>
    <row r="23" spans="1:31" ht="87.75" customHeight="1" x14ac:dyDescent="0.25">
      <c r="A23" s="15"/>
      <c r="B23" s="65" t="s">
        <v>26</v>
      </c>
      <c r="C23" s="65"/>
      <c r="D23" s="65"/>
      <c r="E23" s="65" t="s">
        <v>52</v>
      </c>
      <c r="F23" s="65"/>
      <c r="G23" s="65"/>
      <c r="H23" s="65"/>
      <c r="I23" s="65"/>
      <c r="J23" s="65" t="s">
        <v>37</v>
      </c>
      <c r="K23" s="65"/>
      <c r="L23" s="66" t="s">
        <v>53</v>
      </c>
      <c r="M23" s="67"/>
      <c r="N23" s="67"/>
      <c r="O23" s="67"/>
      <c r="P23" s="67"/>
      <c r="Q23" s="67"/>
      <c r="R23" s="67"/>
      <c r="S23" s="67"/>
      <c r="T23" s="68"/>
      <c r="U23" s="62" t="s">
        <v>54</v>
      </c>
      <c r="V23" s="63"/>
      <c r="W23" s="63"/>
      <c r="X23" s="63"/>
      <c r="Y23" s="64"/>
      <c r="Z23" s="62" t="s">
        <v>26</v>
      </c>
      <c r="AA23" s="63"/>
      <c r="AB23" s="63"/>
      <c r="AC23" s="63"/>
      <c r="AD23" s="63"/>
      <c r="AE23" s="64"/>
    </row>
    <row r="24" spans="1:31" ht="60" customHeight="1" x14ac:dyDescent="0.25">
      <c r="A24" s="8"/>
      <c r="B24" s="62" t="s">
        <v>55</v>
      </c>
      <c r="C24" s="63"/>
      <c r="D24" s="64"/>
      <c r="E24" s="62" t="s">
        <v>56</v>
      </c>
      <c r="F24" s="63"/>
      <c r="G24" s="63"/>
      <c r="H24" s="63"/>
      <c r="I24" s="64"/>
      <c r="J24" s="62" t="s">
        <v>57</v>
      </c>
      <c r="K24" s="64"/>
      <c r="L24" s="66" t="s">
        <v>58</v>
      </c>
      <c r="M24" s="67"/>
      <c r="N24" s="67"/>
      <c r="O24" s="67"/>
      <c r="P24" s="67"/>
      <c r="Q24" s="67"/>
      <c r="R24" s="67"/>
      <c r="S24" s="67"/>
      <c r="T24" s="68"/>
      <c r="U24" s="62" t="s">
        <v>59</v>
      </c>
      <c r="V24" s="63"/>
      <c r="W24" s="63"/>
      <c r="X24" s="63"/>
      <c r="Y24" s="64"/>
      <c r="Z24" s="62" t="s">
        <v>40</v>
      </c>
      <c r="AA24" s="63"/>
      <c r="AB24" s="63"/>
      <c r="AC24" s="63"/>
      <c r="AD24" s="63"/>
      <c r="AE24" s="64"/>
    </row>
    <row r="25" spans="1:31" ht="96" customHeight="1" x14ac:dyDescent="0.25">
      <c r="A25" s="15"/>
      <c r="B25" s="65" t="s">
        <v>60</v>
      </c>
      <c r="C25" s="65"/>
      <c r="D25" s="65"/>
      <c r="E25" s="65" t="s">
        <v>61</v>
      </c>
      <c r="F25" s="65"/>
      <c r="G25" s="65"/>
      <c r="H25" s="65"/>
      <c r="I25" s="65"/>
      <c r="J25" s="65" t="s">
        <v>57</v>
      </c>
      <c r="K25" s="65"/>
      <c r="L25" s="66" t="s">
        <v>62</v>
      </c>
      <c r="M25" s="67"/>
      <c r="N25" s="67"/>
      <c r="O25" s="67"/>
      <c r="P25" s="67"/>
      <c r="Q25" s="67"/>
      <c r="R25" s="67"/>
      <c r="S25" s="67"/>
      <c r="T25" s="68"/>
      <c r="U25" s="62" t="s">
        <v>63</v>
      </c>
      <c r="V25" s="63"/>
      <c r="W25" s="63"/>
      <c r="X25" s="63"/>
      <c r="Y25" s="64"/>
      <c r="Z25" s="62" t="s">
        <v>26</v>
      </c>
      <c r="AA25" s="63"/>
      <c r="AB25" s="63"/>
      <c r="AC25" s="63"/>
      <c r="AD25" s="63"/>
      <c r="AE25" s="64"/>
    </row>
    <row r="26" spans="1:31" ht="60" customHeight="1" x14ac:dyDescent="0.25">
      <c r="A26" s="8"/>
      <c r="B26" s="62" t="s">
        <v>64</v>
      </c>
      <c r="C26" s="63"/>
      <c r="D26" s="64"/>
      <c r="E26" s="62" t="s">
        <v>65</v>
      </c>
      <c r="F26" s="63"/>
      <c r="G26" s="63"/>
      <c r="H26" s="63"/>
      <c r="I26" s="64"/>
      <c r="J26" s="62" t="s">
        <v>66</v>
      </c>
      <c r="K26" s="64"/>
      <c r="L26" s="66" t="s">
        <v>67</v>
      </c>
      <c r="M26" s="67"/>
      <c r="N26" s="67"/>
      <c r="O26" s="67"/>
      <c r="P26" s="67"/>
      <c r="Q26" s="67"/>
      <c r="R26" s="67"/>
      <c r="S26" s="67"/>
      <c r="T26" s="68"/>
      <c r="U26" s="62" t="s">
        <v>68</v>
      </c>
      <c r="V26" s="63"/>
      <c r="W26" s="63"/>
      <c r="X26" s="63"/>
      <c r="Y26" s="64"/>
      <c r="Z26" s="62" t="s">
        <v>64</v>
      </c>
      <c r="AA26" s="63"/>
      <c r="AB26" s="63"/>
      <c r="AC26" s="63"/>
      <c r="AD26" s="63"/>
      <c r="AE26" s="64"/>
    </row>
    <row r="27" spans="1:31" ht="8.1" customHeight="1" x14ac:dyDescent="0.25">
      <c r="A27" s="5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26" customFormat="1" ht="16.5" customHeight="1" x14ac:dyDescent="0.25">
      <c r="A28" s="25"/>
      <c r="B28" s="40" t="s">
        <v>69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2"/>
    </row>
    <row r="29" spans="1:31" s="26" customFormat="1" ht="16.5" customHeight="1" x14ac:dyDescent="0.25">
      <c r="A29" s="25"/>
      <c r="B29" s="40" t="s">
        <v>70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9"/>
    </row>
    <row r="30" spans="1:31" ht="16.5" customHeight="1" x14ac:dyDescent="0.25">
      <c r="A30" s="5"/>
      <c r="B30" s="44" t="s">
        <v>71</v>
      </c>
      <c r="C30" s="45"/>
      <c r="D30" s="45"/>
      <c r="E30" s="45"/>
      <c r="F30" s="45"/>
      <c r="G30" s="45"/>
      <c r="H30" s="45"/>
      <c r="I30" s="45"/>
      <c r="J30" s="45"/>
      <c r="K30" s="45"/>
      <c r="L30" s="46"/>
      <c r="M30" s="44" t="s">
        <v>72</v>
      </c>
      <c r="N30" s="45"/>
      <c r="O30" s="45"/>
      <c r="P30" s="45"/>
      <c r="Q30" s="45"/>
      <c r="R30" s="45"/>
      <c r="S30" s="46"/>
      <c r="T30" s="44" t="s">
        <v>73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</row>
    <row r="31" spans="1:31" ht="50.1" customHeight="1" x14ac:dyDescent="0.25">
      <c r="A31" s="9"/>
      <c r="B31" s="37" t="str">
        <f>HYPERLINK("https://www.supersociedades.gov.co/documents/107391/3467085/GCT-GU-001_RiesgosContratos.pdf","GCT-GU-001 Tipificación, estimación y asignación de los riesgos en procesos de contratación")</f>
        <v>GCT-GU-001 Tipificación, estimación y asignación de los riesgos en procesos de contratación</v>
      </c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37" t="str">
        <f>HYPERLINK("https://www.supersociedades.gov.co/documents/107391/3466645/GCT-FM-001_ReevaluacionProveedores.xlsx","GCT-FM-001 Reevaluación final proveedores")</f>
        <v>GCT-FM-001 Reevaluación final proveedores</v>
      </c>
      <c r="N31" s="38"/>
      <c r="O31" s="39"/>
      <c r="P31" s="37" t="str">
        <f>HYPERLINK("https://www.supersociedades.gov.co/documents/107391/3466645/GCT-FM-014_%20ActaLiquidacion.docx","GCT-FM-014 Acta de liquidación")</f>
        <v>GCT-FM-014 Acta de liquidación</v>
      </c>
      <c r="Q31" s="38"/>
      <c r="R31" s="38"/>
      <c r="S31" s="39"/>
      <c r="T31" s="47" t="s">
        <v>74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9"/>
    </row>
    <row r="32" spans="1:31" ht="50.1" customHeight="1" x14ac:dyDescent="0.25">
      <c r="A32" s="9"/>
      <c r="B32" s="56" t="str">
        <f>HYPERLINK("https://www.supersociedades.gov.co/documents/107391/3467085/GCT-MA-001_Manual_Contratacion.pdf","GCT-MA-001 Manual de contratación")</f>
        <v>GCT-MA-001 Manual de contratación</v>
      </c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 t="str">
        <f>HYPERLINK("https://www.supersociedades.gov.co/documents/107391/3466645/GCT-FM-003_RelacionContratos.xlsx","GCT-FM-003 Relación de contratos")</f>
        <v>GCT-FM-003 Relación de contratos</v>
      </c>
      <c r="N32" s="57"/>
      <c r="O32" s="58"/>
      <c r="P32" s="56" t="str">
        <f>HYPERLINK("https://www.supersociedades.gov.co/documents/107391/3466645/GCT-FM-015_ValoracionRiesgosContratos.xlsx","GCT-FM-015 Valoración y evaluación de riesgo de los procesos de contratación")</f>
        <v>GCT-FM-015 Valoración y evaluación de riesgo de los procesos de contratación</v>
      </c>
      <c r="Q32" s="57"/>
      <c r="R32" s="57"/>
      <c r="S32" s="58"/>
      <c r="T32" s="50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</row>
    <row r="33" spans="1:31" ht="50.1" customHeight="1" x14ac:dyDescent="0.25">
      <c r="A33" s="9"/>
      <c r="B33" s="56" t="str">
        <f>HYPERLINK("https://www.supersociedades.gov.co/documents/107391/3467085/GCT-PR-001_ReevaluacionProveedores.pdf","GCT-PR-001 Reevaluación de proveedores")</f>
        <v>GCT-PR-001 Reevaluación de proveedores</v>
      </c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 t="str">
        <f>HYPERLINK("https://www.supersociedades.gov.co/documents/107391/3466645/GCT-FM-004%20ListaChequeoExpedientesContratos.xlsx/","GCT-FM-004 Lista de Chequeo Expedientes de contratos")</f>
        <v>GCT-FM-004 Lista de Chequeo Expedientes de contratos</v>
      </c>
      <c r="N33" s="57"/>
      <c r="O33" s="58"/>
      <c r="P33" s="56" t="str">
        <f>HYPERLINK("https://www.supersociedades.gov.co/documents/107391/3466645/GCT-FM-018_InformeActividadesContratista.xlsx","GCT-FM-018 Informe de ejecución y supervisión de las actividades en contratos de prestación de servicios profesionales o de apoyo a la gestión")</f>
        <v>GCT-FM-018 Informe de ejecución y supervisión de las actividades en contratos de prestación de servicios profesionales o de apoyo a la gestión</v>
      </c>
      <c r="Q33" s="57"/>
      <c r="R33" s="57"/>
      <c r="S33" s="58"/>
      <c r="T33" s="50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2"/>
    </row>
    <row r="34" spans="1:31" ht="50.1" customHeight="1" x14ac:dyDescent="0.25">
      <c r="A34" s="9"/>
      <c r="B34" s="56" t="str">
        <f>HYPERLINK("https://www.supersociedades.gov.co/documents/107391/3467085/GCT-PR-003_Procedimiento_Etapa_Precontractual.pdf/","GCT-PR-003 Procedimiento etapa Precontractual")</f>
        <v>GCT-PR-003 Procedimiento etapa Precontractual</v>
      </c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 t="str">
        <f>HYPERLINK("https://www.supersociedades.gov.co/documents/107391/3466645/GCT-FM-008_SupervisionContrato.xlsx","GCT-FM-008 Cumplido e informe periódico de supervisión / interventoría contratos")</f>
        <v>GCT-FM-008 Cumplido e informe periódico de supervisión / interventoría contratos</v>
      </c>
      <c r="N34" s="57"/>
      <c r="O34" s="58"/>
      <c r="P34" s="56"/>
      <c r="Q34" s="57"/>
      <c r="R34" s="57"/>
      <c r="S34" s="58"/>
      <c r="T34" s="50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2"/>
    </row>
    <row r="35" spans="1:31" ht="50.1" customHeight="1" x14ac:dyDescent="0.25">
      <c r="A35" s="10"/>
      <c r="B35" s="56" t="str">
        <f>HYPERLINK("https://www.supersociedades.gov.co/documents/107391/3467085/GCT-PR-004_EtapaContractualyPostcontractual.pdf/","GCT-PR-004 Procedimiento etapa contractual y postcontractual")</f>
        <v>GCT-PR-004 Procedimiento etapa contractual y postcontractual</v>
      </c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 t="str">
        <f>HYPERLINK("https://www.supersociedades.gov.co/documents/107391/3466645/GCT-FM-009_ActaInicio.docx","GCT-FM-009 Acta de inicio")</f>
        <v>GCT-FM-009 Acta de inicio</v>
      </c>
      <c r="N35" s="57"/>
      <c r="O35" s="58"/>
      <c r="P35" s="56"/>
      <c r="Q35" s="57"/>
      <c r="R35" s="57"/>
      <c r="S35" s="58"/>
      <c r="T35" s="50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2"/>
    </row>
    <row r="36" spans="1:31" ht="50.1" customHeight="1" x14ac:dyDescent="0.25">
      <c r="A36" s="10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4"/>
      <c r="M36" s="59" t="str">
        <f>HYPERLINK("https://www.supersociedades.gov.co/documents/107391/3466645/GCT-FM-012_InformeFinal.docx","GCT-FM-012 Informe Final")</f>
        <v>GCT-FM-012 Informe Final</v>
      </c>
      <c r="N36" s="60"/>
      <c r="O36" s="61"/>
      <c r="P36" s="59"/>
      <c r="Q36" s="60"/>
      <c r="R36" s="60"/>
      <c r="S36" s="61"/>
      <c r="T36" s="53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5"/>
    </row>
    <row r="37" spans="1:31" s="11" customFormat="1" ht="6" customHeight="1" x14ac:dyDescent="0.25">
      <c r="B37" s="31" t="s">
        <v>75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 t="s">
        <v>76</v>
      </c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5" customFormat="1" ht="8.1" customHeight="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6" customFormat="1" ht="39" customHeight="1" x14ac:dyDescent="0.25">
      <c r="A40" s="27"/>
      <c r="B40" s="32" t="str">
        <f>HYPERLINK("https://www.supersociedades.gov.co/web/nuestra-entidad/indicadores","Indicadores de gestión")</f>
        <v>Indicadores de gestión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 t="str">
        <f>HYPERLINK("https://www.supersociedades.gov.co/documents/107391/3473426/21_NormogramaGestionContractual.xlsx/","Normograma")</f>
        <v>Normograma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6"/>
    </row>
    <row r="41" spans="1:31" s="26" customFormat="1" ht="30" customHeight="1" x14ac:dyDescent="0.25">
      <c r="A41" s="27"/>
      <c r="B41" s="37" t="str">
        <f>HYPERLINK("https://www.supersociedades.gov.co/documents/107391/3473926/RiesgosProcesos.xlsx","Riesgos de Gestión")</f>
        <v>Riesgos de Gestión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9"/>
      <c r="R41" s="40" t="s">
        <v>77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2"/>
    </row>
    <row r="42" spans="1:31" s="26" customFormat="1" ht="37.5" customHeight="1" x14ac:dyDescent="0.25">
      <c r="A42" s="27"/>
      <c r="B42" s="32" t="str">
        <f>HYPERLINK("https://www.supersociedades.gov.co/documents/107391/3474245/RiesgosCorrupcion.xlsx","Riesgos de Corrupción")</f>
        <v>Riesgos de Corrupción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4" t="str">
        <f>HYPERLINK("https://www.supersociedades.gov.co/documents/107391/3463817/GIN-FM
-011_MatrizRequisitosVsProcesos.xlsx","Requisitos SGI vs procesos")</f>
        <v>Requisitos SGI vs procesos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6"/>
    </row>
    <row r="43" spans="1:31" s="26" customFormat="1" ht="45" customHeight="1" x14ac:dyDescent="0.25">
      <c r="A43" s="2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34" t="s">
        <v>78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6"/>
    </row>
    <row r="44" spans="1:31" ht="24.95" customHeight="1" x14ac:dyDescent="0.25">
      <c r="B44" s="31" t="s">
        <v>79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ht="16.5" customHeight="1" x14ac:dyDescent="0.25">
      <c r="B45" s="82" t="s">
        <v>80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4"/>
    </row>
    <row r="46" spans="1:31" x14ac:dyDescent="0.25">
      <c r="B46" s="85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86"/>
    </row>
    <row r="47" spans="1:31" x14ac:dyDescent="0.25">
      <c r="B47" s="85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86"/>
    </row>
    <row r="48" spans="1:31" ht="16.5" customHeight="1" x14ac:dyDescent="0.25">
      <c r="B48" s="85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86"/>
    </row>
    <row r="49" spans="1:31" x14ac:dyDescent="0.25"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9"/>
    </row>
    <row r="50" spans="1:31" ht="8.1" customHeight="1" x14ac:dyDescent="0.25">
      <c r="A50" s="5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</row>
    <row r="51" spans="1:31" ht="30.75" customHeight="1" x14ac:dyDescent="0.25">
      <c r="B51" s="44" t="s">
        <v>81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6"/>
    </row>
    <row r="52" spans="1:31" ht="27" customHeight="1" x14ac:dyDescent="0.25">
      <c r="B52" s="62"/>
      <c r="C52" s="63"/>
      <c r="D52" s="63"/>
      <c r="E52" s="63"/>
      <c r="F52" s="64"/>
      <c r="G52" s="31" t="s">
        <v>82</v>
      </c>
      <c r="H52" s="31"/>
      <c r="I52" s="31"/>
      <c r="J52" s="31"/>
      <c r="K52" s="31"/>
      <c r="L52" s="31"/>
      <c r="M52" s="31"/>
      <c r="N52" s="31"/>
      <c r="O52" s="31"/>
      <c r="P52" s="31" t="s">
        <v>83</v>
      </c>
      <c r="Q52" s="31"/>
      <c r="R52" s="31"/>
      <c r="S52" s="31"/>
      <c r="T52" s="31"/>
      <c r="U52" s="31"/>
      <c r="V52" s="31"/>
      <c r="W52" s="31"/>
      <c r="X52" s="31"/>
      <c r="Y52" s="31" t="s">
        <v>6</v>
      </c>
      <c r="Z52" s="31"/>
      <c r="AA52" s="31"/>
      <c r="AB52" s="31"/>
      <c r="AC52" s="31"/>
      <c r="AD52" s="31"/>
      <c r="AE52" s="31"/>
    </row>
    <row r="53" spans="1:31" ht="20.100000000000001" customHeight="1" x14ac:dyDescent="0.2">
      <c r="B53" s="96" t="s">
        <v>84</v>
      </c>
      <c r="C53" s="97"/>
      <c r="D53" s="97"/>
      <c r="E53" s="97"/>
      <c r="F53" s="98"/>
      <c r="G53" s="92" t="s">
        <v>85</v>
      </c>
      <c r="H53" s="92"/>
      <c r="I53" s="92"/>
      <c r="J53" s="92"/>
      <c r="K53" s="92"/>
      <c r="L53" s="92"/>
      <c r="M53" s="92"/>
      <c r="N53" s="92"/>
      <c r="O53" s="92"/>
      <c r="P53" s="93" t="s">
        <v>86</v>
      </c>
      <c r="Q53" s="93"/>
      <c r="R53" s="93"/>
      <c r="S53" s="93"/>
      <c r="T53" s="93"/>
      <c r="U53" s="93"/>
      <c r="V53" s="93"/>
      <c r="W53" s="93"/>
      <c r="X53" s="93"/>
      <c r="Y53" s="94">
        <v>45925</v>
      </c>
      <c r="Z53" s="92"/>
      <c r="AA53" s="92"/>
      <c r="AB53" s="92"/>
      <c r="AC53" s="92"/>
      <c r="AD53" s="92"/>
      <c r="AE53" s="92"/>
    </row>
    <row r="54" spans="1:31" ht="20.100000000000001" customHeight="1" x14ac:dyDescent="0.2">
      <c r="B54" s="96" t="s">
        <v>87</v>
      </c>
      <c r="C54" s="97"/>
      <c r="D54" s="97"/>
      <c r="E54" s="97"/>
      <c r="F54" s="98"/>
      <c r="G54" s="92" t="s">
        <v>88</v>
      </c>
      <c r="H54" s="92"/>
      <c r="I54" s="92"/>
      <c r="J54" s="92"/>
      <c r="K54" s="92"/>
      <c r="L54" s="92"/>
      <c r="M54" s="92"/>
      <c r="N54" s="92"/>
      <c r="O54" s="92"/>
      <c r="P54" s="93" t="s">
        <v>89</v>
      </c>
      <c r="Q54" s="93"/>
      <c r="R54" s="93"/>
      <c r="S54" s="93"/>
      <c r="T54" s="93"/>
      <c r="U54" s="93"/>
      <c r="V54" s="93"/>
      <c r="W54" s="93"/>
      <c r="X54" s="93"/>
      <c r="Y54" s="94">
        <v>45925</v>
      </c>
      <c r="Z54" s="92"/>
      <c r="AA54" s="92"/>
      <c r="AB54" s="92"/>
      <c r="AC54" s="92"/>
      <c r="AD54" s="92"/>
      <c r="AE54" s="92"/>
    </row>
    <row r="55" spans="1:31" ht="20.100000000000001" customHeight="1" x14ac:dyDescent="0.2">
      <c r="B55" s="96" t="s">
        <v>90</v>
      </c>
      <c r="C55" s="97"/>
      <c r="D55" s="97"/>
      <c r="E55" s="97"/>
      <c r="F55" s="98"/>
      <c r="G55" s="92" t="s">
        <v>91</v>
      </c>
      <c r="H55" s="92"/>
      <c r="I55" s="92"/>
      <c r="J55" s="92"/>
      <c r="K55" s="92"/>
      <c r="L55" s="92"/>
      <c r="M55" s="92"/>
      <c r="N55" s="92"/>
      <c r="O55" s="92"/>
      <c r="P55" s="93" t="s">
        <v>92</v>
      </c>
      <c r="Q55" s="93"/>
      <c r="R55" s="93"/>
      <c r="S55" s="93"/>
      <c r="T55" s="93"/>
      <c r="U55" s="93"/>
      <c r="V55" s="93"/>
      <c r="W55" s="93"/>
      <c r="X55" s="93"/>
      <c r="Y55" s="94">
        <v>45926</v>
      </c>
      <c r="Z55" s="92"/>
      <c r="AA55" s="92"/>
      <c r="AB55" s="92"/>
      <c r="AC55" s="92"/>
      <c r="AD55" s="92"/>
      <c r="AE55" s="92"/>
    </row>
    <row r="57" spans="1:31" x14ac:dyDescent="0.25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</row>
    <row r="60" spans="1:31" ht="27.75" customHeight="1" x14ac:dyDescent="0.25">
      <c r="B60" s="51" t="s">
        <v>93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</row>
    <row r="63" spans="1:31" x14ac:dyDescent="0.25">
      <c r="R63" s="95"/>
      <c r="S63" s="95"/>
      <c r="T63" s="95"/>
    </row>
    <row r="64" spans="1:31" x14ac:dyDescent="0.25">
      <c r="R64" s="95"/>
      <c r="S64" s="95"/>
      <c r="T64" s="95"/>
    </row>
    <row r="65" spans="18:20" x14ac:dyDescent="0.25">
      <c r="R65" s="90"/>
      <c r="S65" s="90"/>
      <c r="T65" s="90"/>
    </row>
  </sheetData>
  <mergeCells count="151">
    <mergeCell ref="B44:AE44"/>
    <mergeCell ref="B45:AE49"/>
    <mergeCell ref="G52:O52"/>
    <mergeCell ref="P52:X52"/>
    <mergeCell ref="R65:T65"/>
    <mergeCell ref="B51:AE51"/>
    <mergeCell ref="B57:AE57"/>
    <mergeCell ref="B60:AE60"/>
    <mergeCell ref="Y52:AE52"/>
    <mergeCell ref="G53:O53"/>
    <mergeCell ref="P53:X53"/>
    <mergeCell ref="Y53:AE53"/>
    <mergeCell ref="B50:AE50"/>
    <mergeCell ref="R63:T63"/>
    <mergeCell ref="R64:T64"/>
    <mergeCell ref="Y54:AE54"/>
    <mergeCell ref="G55:O55"/>
    <mergeCell ref="P55:X55"/>
    <mergeCell ref="Y55:AE55"/>
    <mergeCell ref="B53:F53"/>
    <mergeCell ref="B54:F54"/>
    <mergeCell ref="B55:F55"/>
    <mergeCell ref="G54:O54"/>
    <mergeCell ref="P54:X54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I3:U4"/>
    <mergeCell ref="I1:U2"/>
    <mergeCell ref="B6:AE6"/>
    <mergeCell ref="B7:AE7"/>
    <mergeCell ref="B12:AE12"/>
    <mergeCell ref="B1:H4"/>
    <mergeCell ref="B52:F52"/>
    <mergeCell ref="B8:AE8"/>
    <mergeCell ref="B11:AE11"/>
    <mergeCell ref="B14:AE14"/>
    <mergeCell ref="L16:T16"/>
    <mergeCell ref="U16:Y16"/>
    <mergeCell ref="Z16:AE16"/>
    <mergeCell ref="B13:AE13"/>
    <mergeCell ref="Z15:AE15"/>
    <mergeCell ref="U15:Y15"/>
    <mergeCell ref="B16:D16"/>
    <mergeCell ref="E16:I16"/>
    <mergeCell ref="J16:K16"/>
    <mergeCell ref="E15:I15"/>
    <mergeCell ref="B15:D15"/>
    <mergeCell ref="B9:AE9"/>
    <mergeCell ref="B10:AE10"/>
    <mergeCell ref="E17:I17"/>
    <mergeCell ref="U24:Y24"/>
    <mergeCell ref="Z24:AE24"/>
    <mergeCell ref="E18:I18"/>
    <mergeCell ref="E19:I19"/>
    <mergeCell ref="J17:K17"/>
    <mergeCell ref="J18:K18"/>
    <mergeCell ref="J19:K19"/>
    <mergeCell ref="E26:I26"/>
    <mergeCell ref="J26:K26"/>
    <mergeCell ref="L26:T26"/>
    <mergeCell ref="J24:K24"/>
    <mergeCell ref="L24:T24"/>
    <mergeCell ref="B22:D22"/>
    <mergeCell ref="E22:I22"/>
    <mergeCell ref="J22:K22"/>
    <mergeCell ref="L22:T22"/>
    <mergeCell ref="L25:T25"/>
    <mergeCell ref="B25:D25"/>
    <mergeCell ref="E25:I25"/>
    <mergeCell ref="J25:K25"/>
    <mergeCell ref="B27:AE27"/>
    <mergeCell ref="B26:D26"/>
    <mergeCell ref="Z20:AE20"/>
    <mergeCell ref="B24:D24"/>
    <mergeCell ref="E24:I24"/>
    <mergeCell ref="U26:Y26"/>
    <mergeCell ref="Z26:AE26"/>
    <mergeCell ref="L17:T17"/>
    <mergeCell ref="L18:T18"/>
    <mergeCell ref="L19:T19"/>
    <mergeCell ref="U17:Y17"/>
    <mergeCell ref="U18:Y18"/>
    <mergeCell ref="U19:Y19"/>
    <mergeCell ref="Z17:AE17"/>
    <mergeCell ref="Z18:AE18"/>
    <mergeCell ref="Z19:AE19"/>
    <mergeCell ref="B17:D17"/>
    <mergeCell ref="B18:D18"/>
    <mergeCell ref="B19:D19"/>
    <mergeCell ref="B20:D20"/>
    <mergeCell ref="E20:I20"/>
    <mergeCell ref="J20:K20"/>
    <mergeCell ref="L20:T20"/>
    <mergeCell ref="U20:Y20"/>
    <mergeCell ref="U25:Y25"/>
    <mergeCell ref="Z25:AE25"/>
    <mergeCell ref="B21:D21"/>
    <mergeCell ref="E21:I21"/>
    <mergeCell ref="J21:K21"/>
    <mergeCell ref="L21:T21"/>
    <mergeCell ref="U21:Y21"/>
    <mergeCell ref="Z21:AE21"/>
    <mergeCell ref="B23:D23"/>
    <mergeCell ref="E23:I23"/>
    <mergeCell ref="J23:K23"/>
    <mergeCell ref="L23:T23"/>
    <mergeCell ref="U23:Y23"/>
    <mergeCell ref="Z23:AE23"/>
    <mergeCell ref="U22:Y22"/>
    <mergeCell ref="Z22:AE22"/>
    <mergeCell ref="B28:AE28"/>
    <mergeCell ref="B29:S29"/>
    <mergeCell ref="B30:L30"/>
    <mergeCell ref="M30:S30"/>
    <mergeCell ref="T30:AE30"/>
    <mergeCell ref="B31:L31"/>
    <mergeCell ref="M31:O31"/>
    <mergeCell ref="P31:S31"/>
    <mergeCell ref="T31:AE36"/>
    <mergeCell ref="B32:L32"/>
    <mergeCell ref="M32:O32"/>
    <mergeCell ref="P32:S32"/>
    <mergeCell ref="B33:L33"/>
    <mergeCell ref="M33:O33"/>
    <mergeCell ref="P33:S33"/>
    <mergeCell ref="B34:L34"/>
    <mergeCell ref="M34:O34"/>
    <mergeCell ref="P34:S34"/>
    <mergeCell ref="B35:L35"/>
    <mergeCell ref="M35:O35"/>
    <mergeCell ref="P35:S35"/>
    <mergeCell ref="M36:O36"/>
    <mergeCell ref="P36:S36"/>
    <mergeCell ref="B37:Q39"/>
    <mergeCell ref="R37:AE39"/>
    <mergeCell ref="B40:Q40"/>
    <mergeCell ref="R40:AE40"/>
    <mergeCell ref="B41:Q41"/>
    <mergeCell ref="R41:AE41"/>
    <mergeCell ref="B42:Q42"/>
    <mergeCell ref="R42:AE42"/>
    <mergeCell ref="B43:Q43"/>
    <mergeCell ref="R43:AE4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E5" sqref="E5"/>
    </sheetView>
  </sheetViews>
  <sheetFormatPr baseColWidth="10" defaultColWidth="11.42578125" defaultRowHeight="15" x14ac:dyDescent="0.25"/>
  <cols>
    <col min="1" max="1" width="2" customWidth="1"/>
    <col min="2" max="2" width="13.5703125" customWidth="1"/>
    <col min="3" max="3" width="16.5703125" customWidth="1"/>
    <col min="4" max="4" width="58.5703125" customWidth="1"/>
  </cols>
  <sheetData>
    <row r="2" spans="2:5" x14ac:dyDescent="0.25">
      <c r="B2" s="99" t="s">
        <v>94</v>
      </c>
      <c r="C2" s="99"/>
      <c r="D2" s="99"/>
    </row>
    <row r="3" spans="2:5" ht="15.75" thickBot="1" x14ac:dyDescent="0.3"/>
    <row r="4" spans="2:5" x14ac:dyDescent="0.25">
      <c r="B4" s="2" t="s">
        <v>3</v>
      </c>
      <c r="C4" s="3" t="s">
        <v>95</v>
      </c>
      <c r="D4" s="4" t="s">
        <v>96</v>
      </c>
      <c r="E4" s="1"/>
    </row>
    <row r="5" spans="2:5" ht="121.5" customHeight="1" x14ac:dyDescent="0.25">
      <c r="B5" s="22" t="s">
        <v>4</v>
      </c>
      <c r="C5" s="23">
        <v>45915</v>
      </c>
      <c r="D5" s="24" t="s">
        <v>97</v>
      </c>
    </row>
    <row r="6" spans="2:5" ht="27" customHeight="1" x14ac:dyDescent="0.25">
      <c r="B6" s="16"/>
      <c r="C6" s="17"/>
      <c r="D6" s="20"/>
    </row>
    <row r="7" spans="2:5" ht="27" customHeight="1" x14ac:dyDescent="0.25">
      <c r="B7" s="16"/>
      <c r="C7" s="17"/>
      <c r="D7" s="20"/>
    </row>
    <row r="8" spans="2:5" ht="27" customHeight="1" x14ac:dyDescent="0.25">
      <c r="B8" s="16"/>
      <c r="C8" s="17"/>
      <c r="D8" s="20"/>
    </row>
    <row r="9" spans="2:5" ht="27" customHeight="1" x14ac:dyDescent="0.25">
      <c r="B9" s="16"/>
      <c r="C9" s="17"/>
      <c r="D9" s="20"/>
    </row>
    <row r="10" spans="2:5" ht="27" customHeight="1" x14ac:dyDescent="0.25">
      <c r="B10" s="16"/>
      <c r="C10" s="17"/>
      <c r="D10" s="20"/>
    </row>
    <row r="11" spans="2:5" ht="27" customHeight="1" x14ac:dyDescent="0.25">
      <c r="B11" s="16"/>
      <c r="C11" s="17"/>
      <c r="D11" s="20"/>
    </row>
    <row r="12" spans="2:5" ht="27" customHeight="1" x14ac:dyDescent="0.25">
      <c r="B12" s="16"/>
      <c r="C12" s="17"/>
      <c r="D12" s="20"/>
    </row>
    <row r="13" spans="2:5" ht="27" customHeight="1" x14ac:dyDescent="0.25">
      <c r="B13" s="16"/>
      <c r="C13" s="17"/>
      <c r="D13" s="20"/>
    </row>
    <row r="14" spans="2:5" ht="15.75" thickBot="1" x14ac:dyDescent="0.3">
      <c r="B14" s="18"/>
      <c r="C14" s="19"/>
      <c r="D14" s="21"/>
    </row>
    <row r="20" spans="2:4" ht="35.25" customHeight="1" x14ac:dyDescent="0.25">
      <c r="B20" s="100"/>
      <c r="C20" s="100"/>
      <c r="D20" s="100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Ruben Dario Moreno Posada</cp:lastModifiedBy>
  <cp:revision/>
  <dcterms:created xsi:type="dcterms:W3CDTF">2017-08-23T14:43:35Z</dcterms:created>
  <dcterms:modified xsi:type="dcterms:W3CDTF">2026-01-23T22:02:42Z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</Properties>
</file>