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P_169_ATC_20251104/"/>
    </mc:Choice>
  </mc:AlternateContent>
  <xr:revisionPtr revIDLastSave="0" documentId="14_{40E4419E-DE51-4FE6-8B78-2F8743C556CB}" xr6:coauthVersionLast="47" xr6:coauthVersionMax="47" xr10:uidLastSave="{00000000-0000-0000-0000-000000000000}"/>
  <bookViews>
    <workbookView xWindow="-120" yWindow="-120" windowWidth="29040" windowHeight="15840" xr2:uid="{00000000-000D-0000-FFFF-FFFF00000000}"/>
  </bookViews>
  <sheets>
    <sheet name="CP" sheetId="1" r:id="rId1"/>
    <sheet name="Control de Cambios" sheetId="2" r:id="rId2"/>
  </sheets>
  <definedNames>
    <definedName name="_xlnm.Print_Area" localSheetId="0">CP!$B$1:$AE$33</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M30" i="1"/>
  <c r="M29" i="1"/>
  <c r="I28" i="1"/>
  <c r="I29" i="1"/>
  <c r="B31" i="1"/>
  <c r="B28" i="1"/>
  <c r="P29" i="1" l="1"/>
  <c r="B30" i="1"/>
  <c r="B29" i="1"/>
  <c r="B37" i="1" l="1"/>
  <c r="L38" i="1"/>
  <c r="B38" i="1"/>
  <c r="R37" i="1"/>
  <c r="P28" i="1"/>
  <c r="I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26"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<sst xmlns="http://schemas.openxmlformats.org/spreadsheetml/2006/main" count="125" uniqueCount="98">
  <si>
    <t>NOMBRE DEL PROCESO: ATENCIÓN AL CIUDADANO</t>
  </si>
  <si>
    <t>Código</t>
  </si>
  <si>
    <t>ATC-CP-001</t>
  </si>
  <si>
    <t>Versión</t>
  </si>
  <si>
    <t>011</t>
  </si>
  <si>
    <t>CARACTERIZACIÓN DEL PROCESO</t>
  </si>
  <si>
    <t xml:space="preserve">Fecha </t>
  </si>
  <si>
    <t>Clasificación de la
 información</t>
  </si>
  <si>
    <t>Pública</t>
  </si>
  <si>
    <t xml:space="preserve">OBJETIVO </t>
  </si>
  <si>
    <t xml:space="preserve">Líderar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</si>
  <si>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ALCANCE</t>
  </si>
  <si>
    <t>El proceso inicia a partir de la caracterización de nuestros usuarios y grupos de valor, continúa con la planeación, diseño, ejecución, seguimiento y evaluación de la Estrategia de Relacionamiento con la  Ciudadanía y finaliza con las acciones y/o ajustes a la oferta institucional y a la estrategia en atención a necesidades, expectativas y propuestas de los grupos de valor.</t>
  </si>
  <si>
    <t>RESPONSABLE</t>
  </si>
  <si>
    <r>
      <rPr>
        <b/>
        <sz val="16"/>
        <color theme="1"/>
        <rFont val="Verdana"/>
        <family val="2"/>
      </rPr>
      <t xml:space="preserve">Líder de Proceso:
</t>
    </r>
    <r>
      <rPr>
        <sz val="16"/>
        <color theme="1"/>
        <rFont val="Verdana"/>
        <family val="2"/>
      </rPr>
      <t xml:space="preserve">
1. Coordinador (a) Grupo de Relación Estado - Ciudadano</t>
    </r>
  </si>
  <si>
    <t>PROVEEDOR</t>
  </si>
  <si>
    <t>ENTRADA/INSUMO</t>
  </si>
  <si>
    <t>CICLO PHVA</t>
  </si>
  <si>
    <t>ACTIVIDAD / DESCRIPCIÓN DE LA ACTIVIDAD</t>
  </si>
  <si>
    <t>SALIDA</t>
  </si>
  <si>
    <t>CLIENTE</t>
  </si>
  <si>
    <t>Todos los procesos 
Entidades del estado 
Entes de control</t>
  </si>
  <si>
    <r>
      <rPr>
        <b/>
        <sz val="12"/>
        <color theme="1"/>
        <rFont val="Verdana"/>
        <family val="2"/>
      </rPr>
      <t>Lineamientos de las políticas públicas de:</t>
    </r>
    <r>
      <rPr>
        <sz val="12"/>
        <color theme="1"/>
        <rFont val="Verdana"/>
        <family val="2"/>
      </rPr>
      <t xml:space="preserve">
Transparencia y acceso a la información 
Servicio al ciudadano
Participación ciudadana y rendición de cuentas 
Racionalización de trámites
Guía de caracterización de ciudadanos, usuarios y grupos de interés
Políticas de tratamiento de datos personales
Planes de acción
Normatividad interna 
Informes de PQRSD</t>
    </r>
  </si>
  <si>
    <t>P</t>
  </si>
  <si>
    <t>Identificar las características, necesidades, expectativas e intereses de los grupos de valor de la entidad.</t>
  </si>
  <si>
    <t>Informe de caracterización.
Socialización de la caracterización con las dependencias de la entidad y grupos de valor.</t>
  </si>
  <si>
    <t>Todos los procesos
Entidades de los órdenes nacional y territorial
Ciudadanía, usuarios y grupos de valor
Terceros interesados</t>
  </si>
  <si>
    <t>Proceso de Gestión Estratégica 
Entidades del estado 
Entes de control</t>
  </si>
  <si>
    <r>
      <rPr>
        <sz val="12"/>
        <rFont val="Verdana"/>
        <family val="2"/>
      </rPr>
      <t xml:space="preserve">Caracterizaciones de los grupos de valor
Autodiagnósticos de MIPG 
Informes de gestión
</t>
    </r>
    <r>
      <rPr>
        <sz val="12"/>
        <color theme="1"/>
        <rFont val="Verdana"/>
        <family val="2"/>
      </rPr>
      <t>Informes de PQRSD
Encuestas de percepción y satisfacción ciudadana
Reporte de trámites registrados en SUIT
Portafolio de trámites y otros procedimientos administrativos
Resultados del Formulario Único Reporte de Avances de la Gestión (FURAG)
Informes de resultados de los espacios de participación y rendición de cuentas
Lineamientos de las políticas públicas de:
Transparencia y acceso a la información 
Servicio al ciudadano
Participación ciudadana y rendición de cuentas 
Racionalización de trámites</t>
    </r>
  </si>
  <si>
    <t>Formular o actualizar el modelo, la estrategia o los lineamientos de interacción con los grupos de valor, en el ámbito del MIPG</t>
  </si>
  <si>
    <t>Planes Institucionales, programas  e indicadores de gestión de proceso;  
Identificación de Riesgos y determinación de controles.</t>
  </si>
  <si>
    <t xml:space="preserve">Todos los procesos </t>
  </si>
  <si>
    <t>Estrategia o modelo de relacionamiento con los grupos de valor
Indicadores de gestión del relacionamiento con los grupos de valor
Seguimiento de relacionamiento con los grupos de valor</t>
  </si>
  <si>
    <t>H</t>
  </si>
  <si>
    <t>Desarrollar los escenarios de relacionamiento y la interacción con los grupos de valor, en coordinación con las dependencias</t>
  </si>
  <si>
    <r>
      <rPr>
        <b/>
        <sz val="12"/>
        <color theme="1"/>
        <rFont val="Verdana"/>
        <family val="2"/>
      </rPr>
      <t xml:space="preserve">Estrategia o modelo de relacionamiento con la ciudadanía implementada:
</t>
    </r>
    <r>
      <rPr>
        <sz val="12"/>
        <color theme="1"/>
        <rFont val="Verdana"/>
        <family val="2"/>
      </rPr>
      <t xml:space="preserve">
1) Información institucional publicada bajo criterios de transparencia y accesibilidad.
2) Portafolio de trámites y servicios racionalizados, actualizados y publicados en el SUIT y la página web de la Entidad.
3) Mecanismos de participación ciudadana a través del botón Participa, de la página web.
4) Audiencia pública y demás mecanismos de rendición de cuentas, realizados de acuerdo a la normatividad vigente.
5) Canales y protocolos de atención  y denuncia adecuados a las necesidades de los usuarios y PQRSD gestionadas correcta y oportunamente.</t>
    </r>
  </si>
  <si>
    <t>Todos los procesos 
Todos los Grupos de valor</t>
  </si>
  <si>
    <t>Ciudadanía, usuarios y grupos de valor
Terceros interesados</t>
  </si>
  <si>
    <t>Requerimientos y solicitudes de los grupos de valor</t>
  </si>
  <si>
    <t xml:space="preserve">Atender los requerimientos y solicitudes de los grupos de valor a través de los diferentes canales de atención </t>
  </si>
  <si>
    <t>Informes de PQRS
Informe de derechos de petición</t>
  </si>
  <si>
    <t>Todos los Procesos
Entidades del estado 
Entes de control</t>
  </si>
  <si>
    <t>Oferta institucional de la Entidad.
Conocimiento sobre la misionalidad de las áreas de la Entidad y denuncias por corrupción.</t>
  </si>
  <si>
    <t xml:space="preserve">Definir y establecer en coordinación con las áreas misionales y de apoyo los escenarios para la interacción con los ciudadanos y grupos de valor. </t>
  </si>
  <si>
    <t xml:space="preserve">
Capacitaciones periodicas para fortalecer las compentencias de relacionamiento con la ciudadanía y comunicación permante con los agentes de servicio, para atender adecuadamente las necesidades de los ciudadanos y grupos de valor.</t>
  </si>
  <si>
    <t>Proceso Atención al  Ciudadano 
Todos los procesos
Todos los Grupos de Valor</t>
  </si>
  <si>
    <t xml:space="preserve">Encuestas de Satisfacción de los diferentes canales de atención </t>
  </si>
  <si>
    <t>V</t>
  </si>
  <si>
    <t>Verificar los resultados obtenidos de las encuestas de satisfacción realizadas en los diferentes eventos y canales de atención.</t>
  </si>
  <si>
    <t>Informe de encuesta de satisfacción del ciudadano</t>
  </si>
  <si>
    <t>Todos los procesos
Todos los Grupos de Valor</t>
  </si>
  <si>
    <t>Estrategia o modelo de relacionamiento con la ciudadanía implementada
Registros de las actividades ejecutadas 
Normatividad vigente</t>
  </si>
  <si>
    <t>Hacer seguimiento a la implementación de la estrategica de relacionamiento con la ciudadanía</t>
  </si>
  <si>
    <t>Informes de responsabilidad social institucional
Informe de seguimiento al programa de participación ciudadana
Informe de caracterización de usuarios
Informe de Rendición de Cuentas 
Reporte de Sostenibilidad de la Entidad
Resultados del Formulario Único Reporte de Avances de la Gestión (Furag)
Recomendaciones de mejora de la estrategia relación con la ciudadanía</t>
  </si>
  <si>
    <t>Evaluación de satisfacción de la ciudadanía y demás partes interesadas y plantear mejoras necesarias en el servicio: 
Informes de PQRS
Informe de encuesta de satisfacción del ciudadano
Informe de derechos de petición
Informes de responsabilidad social institucional
Informe de seguimiento al programa de participación ciudadana
Informe de caracterización de usuarios
Informe de Rendición de Cuentas 
Informes de Auditorias 
Reporte de Sostenibilidad de la Entidad
Resultados del Formulario Único Reporte de Avances de la Gestión (Furag)
Recomendaciones de mejora de la relación con la ciudadanía</t>
  </si>
  <si>
    <t>A</t>
  </si>
  <si>
    <t>Definir acciones y/o ajustes a la oferta institucional y a la estrategia de relacionamiento con la ciudadanía, en atención a necesidades, expectativas y propuestas de los grupos de valor.</t>
  </si>
  <si>
    <t>Planes de mejoramiento definidos.</t>
  </si>
  <si>
    <t>DOCUMENTOS ASOCIADOS</t>
  </si>
  <si>
    <t>DOCUMENTOS</t>
  </si>
  <si>
    <t>FORMATOS</t>
  </si>
  <si>
    <t>EXTERNOS</t>
  </si>
  <si>
    <t xml:space="preserve">MEDICIÓN Y CONTROL </t>
  </si>
  <si>
    <t>REQUISITOS LEGALES</t>
  </si>
  <si>
    <t>Requisitos SGI</t>
  </si>
  <si>
    <r>
      <t xml:space="preserve">Control salidas no conformes
</t>
    </r>
    <r>
      <rPr>
        <b/>
        <sz val="12"/>
        <color theme="1"/>
        <rFont val="Verdana"/>
        <family val="2"/>
      </rPr>
      <t>No Aplica</t>
    </r>
  </si>
  <si>
    <t>RECURSOS</t>
  </si>
  <si>
    <t xml:space="preserve">Recurso Humano - Recursos Financieros - Infraestructura - Tecnologicos </t>
  </si>
  <si>
    <t xml:space="preserve">APROBACIÓN </t>
  </si>
  <si>
    <t>Nombre</t>
  </si>
  <si>
    <t>Cargo</t>
  </si>
  <si>
    <t>Elaboró:</t>
  </si>
  <si>
    <t>Paola Andrea Ramírez Jimenez - Ana Josefina Lozano Avila</t>
  </si>
  <si>
    <t>Contratista y Profesional Universitario - Grupo REC</t>
  </si>
  <si>
    <t>Revisó:</t>
  </si>
  <si>
    <t>Marleny Natalia Malaver</t>
  </si>
  <si>
    <t xml:space="preserve">Coordinadora Grupo Relación Estado Ciudadano </t>
  </si>
  <si>
    <t xml:space="preserve">Aprobó:
</t>
  </si>
  <si>
    <t xml:space="preserve">Nini Johana Castañeda </t>
  </si>
  <si>
    <t xml:space="preserve">Secretaria General </t>
  </si>
  <si>
    <t>Proceso: Gestión Integral, Código: GIN–FM–033, Versión: 001, Vigencia: 26/02/2025
Verifique que este documento corresponda a la versión vigente antes de su uso</t>
  </si>
  <si>
    <t>CONTROL DE CAMBIOS</t>
  </si>
  <si>
    <t>Fecha</t>
  </si>
  <si>
    <t xml:space="preserve">Descripción del Cambio </t>
  </si>
  <si>
    <t>001</t>
  </si>
  <si>
    <t>SIN DATO</t>
  </si>
  <si>
    <t>Creación del Proceso</t>
  </si>
  <si>
    <t>002</t>
  </si>
  <si>
    <t>Actualización General de la Caracterización</t>
  </si>
  <si>
    <t>003</t>
  </si>
  <si>
    <t>004</t>
  </si>
  <si>
    <t>005</t>
  </si>
  <si>
    <t>006</t>
  </si>
  <si>
    <t>007</t>
  </si>
  <si>
    <t>008</t>
  </si>
  <si>
    <t>009</t>
  </si>
  <si>
    <t>010</t>
  </si>
  <si>
    <t>Ajuste a la nueva estructura documental de la Entidad. 
Ajuste de las Politicas de MIPG en las entradas del proceso y ajustes del Ciclo PHVA.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</si>
</sst>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b/>
      <sz val="10"/>
      <color rgb="FFFF0000"/>
      <name val="Verdana"/>
      <family val="2"/>
    </font>
    <font>
      <sz val="9"/>
      <color indexed="81"/>
      <name val="Tahoma"/>
      <family val="2"/>
    </font>
    <font>
      <b/>
      <sz val="11"/>
      <color theme="1"/>
      <name val="Verdana"/>
      <family val="2"/>
    </font>
    <font>
      <sz val="11"/>
      <color theme="1"/>
      <name val="Verdana"/>
      <family val="2"/>
    </font>
    <font>
      <b/>
      <sz val="11"/>
      <color theme="1"/>
      <name val="Calibri"/>
      <family val="2"/>
      <scheme val="minor"/>
    </font>
    <font>
      <sz val="12"/>
      <color theme="1"/>
      <name val="Verdana"/>
      <family val="2"/>
    </font>
    <font>
      <b/>
      <sz val="12"/>
      <color theme="0"/>
      <name val="Verdana"/>
      <family val="2"/>
    </font>
    <font>
      <u/>
      <sz val="12"/>
      <color theme="10"/>
      <name val="Verdana"/>
      <family val="2"/>
    </font>
    <font>
      <b/>
      <sz val="12"/>
      <color theme="1"/>
      <name val="Verdana"/>
      <family val="2"/>
    </font>
    <font>
      <sz val="16"/>
      <name val="Verdana"/>
      <family val="2"/>
    </font>
    <font>
      <sz val="16"/>
      <color rgb="FFFF0000"/>
      <name val="Verdana"/>
      <family val="2"/>
    </font>
    <font>
      <sz val="16"/>
      <color theme="1"/>
      <name val="Verdana"/>
      <family val="2"/>
    </font>
    <font>
      <b/>
      <sz val="16"/>
      <color theme="1"/>
      <name val="Verdana"/>
      <family val="2"/>
    </font>
    <font>
      <b/>
      <sz val="16"/>
      <name val="Verdana"/>
      <family val="2"/>
    </font>
    <font>
      <sz val="11"/>
      <name val="Verdana"/>
      <family val="2"/>
    </font>
    <font>
      <sz val="12"/>
      <name val="Verdana"/>
      <family val="2"/>
    </font>
    <font>
      <sz val="14"/>
      <name val="Verdana"/>
      <family val="2"/>
    </font>
    <font>
      <u/>
      <sz val="11"/>
      <color theme="10"/>
      <name val="Verdana"/>
      <family val="2"/>
    </font>
    <font>
      <sz val="11"/>
      <color theme="0"/>
      <name val="Verdana"/>
      <family val="2"/>
    </font>
    <font>
      <sz val="9"/>
      <color theme="1"/>
      <name val="Verdana"/>
      <family val="2"/>
    </font>
    <font>
      <u/>
      <sz val="11"/>
      <color theme="1"/>
      <name val="Verdana"/>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18">
    <xf numFmtId="0" fontId="0" fillId="0" borderId="0" xfId="0"/>
    <xf numFmtId="0" fontId="8" fillId="0" borderId="0" xfId="0" applyFont="1"/>
    <xf numFmtId="0" fontId="12" fillId="0" borderId="0" xfId="0" applyFont="1" applyAlignment="1">
      <alignment vertical="center" wrapText="1"/>
    </xf>
    <xf numFmtId="0" fontId="9" fillId="0" borderId="0" xfId="0" applyFont="1" applyAlignment="1">
      <alignment horizontal="left" vertical="center" wrapText="1"/>
    </xf>
    <xf numFmtId="0" fontId="7" fillId="2" borderId="0" xfId="0" applyFont="1" applyFill="1" applyAlignment="1">
      <alignment horizontal="left" vertical="center" textRotation="90" wrapText="1"/>
    </xf>
    <xf numFmtId="0" fontId="7" fillId="0" borderId="0" xfId="0" applyFont="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21" fillId="2" borderId="8"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2" fillId="2" borderId="0" xfId="0" applyFont="1" applyFill="1" applyAlignment="1">
      <alignment horizontal="left" vertical="center" wrapText="1"/>
    </xf>
    <xf numFmtId="14" fontId="23" fillId="0" borderId="1" xfId="0" applyNumberFormat="1" applyFont="1" applyBorder="1" applyAlignment="1">
      <alignment horizontal="center" vertical="center"/>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49" fontId="23" fillId="0" borderId="19" xfId="0" applyNumberFormat="1" applyFont="1" applyBorder="1" applyAlignment="1">
      <alignment horizontal="center" vertical="center"/>
    </xf>
    <xf numFmtId="14" fontId="23" fillId="0" borderId="17"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22" xfId="0" applyNumberFormat="1" applyFont="1" applyBorder="1" applyAlignment="1">
      <alignment horizontal="center" vertical="center"/>
    </xf>
    <xf numFmtId="49" fontId="23" fillId="0" borderId="15" xfId="0" applyNumberFormat="1" applyFont="1" applyBorder="1" applyAlignment="1">
      <alignment horizontal="center" vertical="center"/>
    </xf>
    <xf numFmtId="14" fontId="23" fillId="0" borderId="23" xfId="0" applyNumberFormat="1" applyFont="1" applyBorder="1" applyAlignment="1">
      <alignment horizontal="center" vertical="center"/>
    </xf>
    <xf numFmtId="0" fontId="0" fillId="0" borderId="18" xfId="0" applyBorder="1" applyAlignment="1">
      <alignment vertical="center"/>
    </xf>
    <xf numFmtId="0" fontId="0" fillId="0" borderId="14" xfId="0" applyBorder="1" applyAlignment="1">
      <alignment vertical="center"/>
    </xf>
    <xf numFmtId="0" fontId="0" fillId="0" borderId="16" xfId="0" applyBorder="1" applyAlignment="1">
      <alignment wrapText="1"/>
    </xf>
    <xf numFmtId="0" fontId="21" fillId="2" borderId="0" xfId="1" applyFont="1" applyFill="1" applyBorder="1" applyAlignment="1">
      <alignment vertical="center" wrapText="1"/>
    </xf>
    <xf numFmtId="0" fontId="21" fillId="2" borderId="9" xfId="1" applyFont="1" applyFill="1" applyBorder="1" applyAlignment="1">
      <alignment vertical="center" wrapText="1"/>
    </xf>
    <xf numFmtId="0" fontId="21" fillId="2" borderId="10" xfId="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1" fillId="2" borderId="8" xfId="1" applyFont="1" applyFill="1" applyBorder="1" applyAlignment="1">
      <alignment horizontal="left" vertical="center" wrapText="1"/>
    </xf>
    <xf numFmtId="0" fontId="21" fillId="2" borderId="0"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21" fillId="2" borderId="5" xfId="1" applyFont="1" applyFill="1" applyBorder="1" applyAlignment="1">
      <alignment horizontal="left" vertical="center" wrapText="1"/>
    </xf>
    <xf numFmtId="0" fontId="21" fillId="2" borderId="6"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7" fillId="2" borderId="0" xfId="0" applyFont="1" applyFill="1" applyAlignment="1">
      <alignment horizontal="center" vertical="center" wrapText="1"/>
    </xf>
    <xf numFmtId="0" fontId="9" fillId="0" borderId="1" xfId="0" applyFont="1" applyBorder="1" applyAlignment="1">
      <alignment horizontal="center" vertical="center" wrapText="1"/>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3" xfId="0" applyFont="1" applyBorder="1" applyAlignment="1">
      <alignment horizontal="justify" vertical="center" wrapText="1"/>
    </xf>
    <xf numFmtId="0" fontId="12"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6" fillId="3"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21" fillId="2" borderId="8" xfId="1" applyFont="1" applyFill="1" applyBorder="1" applyAlignment="1">
      <alignment horizontal="center" vertical="center" wrapText="1"/>
    </xf>
    <xf numFmtId="0" fontId="21" fillId="2" borderId="0"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1" fillId="2" borderId="11" xfId="1" applyFont="1" applyFill="1" applyBorder="1" applyAlignment="1">
      <alignment horizontal="center" vertical="center" wrapText="1"/>
    </xf>
    <xf numFmtId="0" fontId="21" fillId="2" borderId="12" xfId="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4" fillId="2" borderId="0" xfId="1" applyFont="1" applyFill="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3" fillId="0" borderId="0" xfId="0" applyFont="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18" fillId="2" borderId="1" xfId="0" applyNumberFormat="1" applyFont="1" applyFill="1" applyBorder="1" applyAlignment="1">
      <alignment horizontal="center" vertical="center"/>
    </xf>
    <xf numFmtId="0" fontId="7" fillId="2" borderId="1" xfId="0" applyFont="1" applyFill="1" applyBorder="1" applyAlignment="1">
      <alignment horizont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24" fillId="2" borderId="0" xfId="1" applyFont="1" applyFill="1" applyBorder="1" applyAlignment="1">
      <alignment horizontal="left" vertical="center" wrapText="1"/>
    </xf>
    <xf numFmtId="0" fontId="4" fillId="0" borderId="0" xfId="0" applyFont="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1"/>
  <sheetViews>
    <sheetView showGridLines="0" tabSelected="1" zoomScale="85" zoomScaleNormal="85" workbookViewId="0"/>
  </sheetViews>
  <sheetFormatPr baseColWidth="10" defaultColWidth="11.42578125" defaultRowHeight="14.25" x14ac:dyDescent="0.25"/>
  <cols>
    <col min="1" max="1" width="1.42578125" style="5" customWidth="1"/>
    <col min="2" max="2" width="5.7109375" style="5" customWidth="1"/>
    <col min="3" max="3" width="14.85546875" style="5" customWidth="1"/>
    <col min="4" max="4" width="5.7109375" style="5" customWidth="1"/>
    <col min="5" max="5" width="6.5703125" style="5" customWidth="1"/>
    <col min="6" max="8" width="5.7109375" style="5" customWidth="1"/>
    <col min="9" max="9" width="63.140625" style="5" customWidth="1"/>
    <col min="10" max="11" width="6.28515625" style="5" customWidth="1"/>
    <col min="12" max="12" width="17.7109375" style="5" customWidth="1"/>
    <col min="13" max="13" width="19.42578125" style="5" customWidth="1"/>
    <col min="14" max="14" width="18.42578125" style="5" customWidth="1"/>
    <col min="15" max="15" width="17.42578125" style="5" customWidth="1"/>
    <col min="16" max="16" width="15.140625" style="5" customWidth="1"/>
    <col min="17" max="17" width="15" style="5" customWidth="1"/>
    <col min="18" max="18" width="16.28515625" style="5" customWidth="1"/>
    <col min="19" max="19" width="14.7109375" style="5" customWidth="1"/>
    <col min="20" max="20" width="13.140625" style="5" customWidth="1"/>
    <col min="21" max="21" width="43.85546875" style="5" customWidth="1"/>
    <col min="22" max="24" width="6.7109375" style="5" customWidth="1"/>
    <col min="25" max="26" width="5.7109375" style="5" customWidth="1"/>
    <col min="27" max="30" width="6.7109375" style="5" customWidth="1"/>
    <col min="31" max="31" width="8.140625" style="5" customWidth="1"/>
    <col min="32" max="16384" width="11.42578125" style="5"/>
  </cols>
  <sheetData>
    <row r="1" spans="1:31" ht="30" customHeight="1" x14ac:dyDescent="0.25">
      <c r="A1" s="7"/>
      <c r="B1" s="105"/>
      <c r="C1" s="105"/>
      <c r="D1" s="105"/>
      <c r="E1" s="105"/>
      <c r="F1" s="105"/>
      <c r="G1" s="105"/>
      <c r="H1" s="105"/>
      <c r="I1" s="107" t="s">
        <v>0</v>
      </c>
      <c r="J1" s="107"/>
      <c r="K1" s="107"/>
      <c r="L1" s="107"/>
      <c r="M1" s="107"/>
      <c r="N1" s="107"/>
      <c r="O1" s="107"/>
      <c r="P1" s="107"/>
      <c r="Q1" s="107"/>
      <c r="R1" s="107"/>
      <c r="S1" s="107"/>
      <c r="T1" s="107"/>
      <c r="U1" s="107"/>
      <c r="V1" s="96" t="s">
        <v>1</v>
      </c>
      <c r="W1" s="96"/>
      <c r="X1" s="96"/>
      <c r="Y1" s="96"/>
      <c r="Z1" s="96"/>
      <c r="AA1" s="98" t="s">
        <v>2</v>
      </c>
      <c r="AB1" s="98"/>
      <c r="AC1" s="98"/>
      <c r="AD1" s="98"/>
      <c r="AE1" s="98"/>
    </row>
    <row r="2" spans="1:31" ht="30" customHeight="1" x14ac:dyDescent="0.25">
      <c r="A2" s="7"/>
      <c r="B2" s="105"/>
      <c r="C2" s="105"/>
      <c r="D2" s="105"/>
      <c r="E2" s="105"/>
      <c r="F2" s="105"/>
      <c r="G2" s="105"/>
      <c r="H2" s="105"/>
      <c r="I2" s="107"/>
      <c r="J2" s="107"/>
      <c r="K2" s="107"/>
      <c r="L2" s="107"/>
      <c r="M2" s="107"/>
      <c r="N2" s="107"/>
      <c r="O2" s="107"/>
      <c r="P2" s="107"/>
      <c r="Q2" s="107"/>
      <c r="R2" s="107"/>
      <c r="S2" s="107"/>
      <c r="T2" s="107"/>
      <c r="U2" s="107"/>
      <c r="V2" s="96" t="s">
        <v>3</v>
      </c>
      <c r="W2" s="96"/>
      <c r="X2" s="96"/>
      <c r="Y2" s="96"/>
      <c r="Z2" s="96"/>
      <c r="AA2" s="99" t="s">
        <v>4</v>
      </c>
      <c r="AB2" s="99"/>
      <c r="AC2" s="99"/>
      <c r="AD2" s="99"/>
      <c r="AE2" s="99"/>
    </row>
    <row r="3" spans="1:31" ht="30" customHeight="1" x14ac:dyDescent="0.25">
      <c r="A3" s="7"/>
      <c r="B3" s="105"/>
      <c r="C3" s="105"/>
      <c r="D3" s="105"/>
      <c r="E3" s="105"/>
      <c r="F3" s="105"/>
      <c r="G3" s="105"/>
      <c r="H3" s="105"/>
      <c r="I3" s="106" t="s">
        <v>5</v>
      </c>
      <c r="J3" s="106"/>
      <c r="K3" s="106"/>
      <c r="L3" s="106"/>
      <c r="M3" s="106"/>
      <c r="N3" s="106"/>
      <c r="O3" s="106"/>
      <c r="P3" s="106"/>
      <c r="Q3" s="106"/>
      <c r="R3" s="106"/>
      <c r="S3" s="106"/>
      <c r="T3" s="106"/>
      <c r="U3" s="106"/>
      <c r="V3" s="96" t="s">
        <v>6</v>
      </c>
      <c r="W3" s="96"/>
      <c r="X3" s="96"/>
      <c r="Y3" s="96"/>
      <c r="Z3" s="96"/>
      <c r="AA3" s="104">
        <v>45960</v>
      </c>
      <c r="AB3" s="98"/>
      <c r="AC3" s="98"/>
      <c r="AD3" s="98"/>
      <c r="AE3" s="98"/>
    </row>
    <row r="4" spans="1:31" ht="30" customHeight="1" x14ac:dyDescent="0.25">
      <c r="A4" s="7"/>
      <c r="B4" s="105"/>
      <c r="C4" s="105"/>
      <c r="D4" s="105"/>
      <c r="E4" s="105"/>
      <c r="F4" s="105"/>
      <c r="G4" s="105"/>
      <c r="H4" s="105"/>
      <c r="I4" s="106"/>
      <c r="J4" s="106"/>
      <c r="K4" s="106"/>
      <c r="L4" s="106"/>
      <c r="M4" s="106"/>
      <c r="N4" s="106"/>
      <c r="O4" s="106"/>
      <c r="P4" s="106"/>
      <c r="Q4" s="106"/>
      <c r="R4" s="106"/>
      <c r="S4" s="106"/>
      <c r="T4" s="106"/>
      <c r="U4" s="106"/>
      <c r="V4" s="97" t="s">
        <v>7</v>
      </c>
      <c r="W4" s="96"/>
      <c r="X4" s="96"/>
      <c r="Y4" s="96"/>
      <c r="Z4" s="96"/>
      <c r="AA4" s="100" t="s">
        <v>8</v>
      </c>
      <c r="AB4" s="100"/>
      <c r="AC4" s="100"/>
      <c r="AD4" s="100"/>
      <c r="AE4" s="100"/>
    </row>
    <row r="5" spans="1:31" ht="11.25" customHeight="1"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ht="24.95" customHeight="1" x14ac:dyDescent="0.25">
      <c r="A6" s="7"/>
      <c r="B6" s="62" t="s">
        <v>9</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1:31" ht="102.75" customHeight="1" x14ac:dyDescent="0.25">
      <c r="A7" s="7"/>
      <c r="B7" s="63" t="s">
        <v>10</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row>
    <row r="8" spans="1:31" ht="8.1" customHeight="1" x14ac:dyDescent="0.25">
      <c r="A8" s="7"/>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row>
    <row r="9" spans="1:31" ht="24.95" customHeight="1" x14ac:dyDescent="0.25">
      <c r="A9" s="7"/>
      <c r="B9" s="62" t="s">
        <v>11</v>
      </c>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row>
    <row r="10" spans="1:31" ht="71.25" customHeight="1" x14ac:dyDescent="0.25">
      <c r="A10" s="7"/>
      <c r="B10" s="63" t="s">
        <v>12</v>
      </c>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row>
    <row r="11" spans="1:31" ht="8.1" customHeight="1" x14ac:dyDescent="0.25">
      <c r="A11" s="7"/>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row>
    <row r="12" spans="1:31" ht="24.95" customHeight="1" x14ac:dyDescent="0.25">
      <c r="A12" s="7"/>
      <c r="B12" s="62" t="s">
        <v>13</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row>
    <row r="13" spans="1:31" ht="119.25" customHeight="1" x14ac:dyDescent="0.25">
      <c r="A13" s="7"/>
      <c r="B13" s="108" t="s">
        <v>14</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10"/>
    </row>
    <row r="14" spans="1:31" ht="8.1" customHeight="1" x14ac:dyDescent="0.25">
      <c r="A14" s="7"/>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31" s="8" customFormat="1" ht="31.5" customHeight="1" x14ac:dyDescent="0.25">
      <c r="A15" s="6"/>
      <c r="B15" s="44" t="s">
        <v>15</v>
      </c>
      <c r="C15" s="44"/>
      <c r="D15" s="44"/>
      <c r="E15" s="44" t="s">
        <v>16</v>
      </c>
      <c r="F15" s="44"/>
      <c r="G15" s="44"/>
      <c r="H15" s="44"/>
      <c r="I15" s="44"/>
      <c r="J15" s="44" t="s">
        <v>17</v>
      </c>
      <c r="K15" s="44"/>
      <c r="L15" s="101" t="s">
        <v>18</v>
      </c>
      <c r="M15" s="102"/>
      <c r="N15" s="102"/>
      <c r="O15" s="102"/>
      <c r="P15" s="102"/>
      <c r="Q15" s="102"/>
      <c r="R15" s="102"/>
      <c r="S15" s="102"/>
      <c r="T15" s="103"/>
      <c r="U15" s="44" t="s">
        <v>19</v>
      </c>
      <c r="V15" s="44"/>
      <c r="W15" s="44"/>
      <c r="X15" s="44"/>
      <c r="Y15" s="44"/>
      <c r="Z15" s="44" t="s">
        <v>20</v>
      </c>
      <c r="AA15" s="44"/>
      <c r="AB15" s="44"/>
      <c r="AC15" s="44"/>
      <c r="AD15" s="44"/>
      <c r="AE15" s="44"/>
    </row>
    <row r="16" spans="1:31" ht="177.75" customHeight="1" x14ac:dyDescent="0.25">
      <c r="A16" s="4"/>
      <c r="B16" s="49" t="s">
        <v>21</v>
      </c>
      <c r="C16" s="49"/>
      <c r="D16" s="49"/>
      <c r="E16" s="58" t="s">
        <v>22</v>
      </c>
      <c r="F16" s="58"/>
      <c r="G16" s="58"/>
      <c r="H16" s="58"/>
      <c r="I16" s="58"/>
      <c r="J16" s="53" t="s">
        <v>23</v>
      </c>
      <c r="K16" s="53"/>
      <c r="L16" s="59" t="s">
        <v>24</v>
      </c>
      <c r="M16" s="60"/>
      <c r="N16" s="60"/>
      <c r="O16" s="60"/>
      <c r="P16" s="60"/>
      <c r="Q16" s="60"/>
      <c r="R16" s="60"/>
      <c r="S16" s="60"/>
      <c r="T16" s="61"/>
      <c r="U16" s="30" t="s">
        <v>25</v>
      </c>
      <c r="V16" s="31"/>
      <c r="W16" s="31"/>
      <c r="X16" s="31"/>
      <c r="Y16" s="32"/>
      <c r="Z16" s="30" t="s">
        <v>26</v>
      </c>
      <c r="AA16" s="31"/>
      <c r="AB16" s="31"/>
      <c r="AC16" s="31"/>
      <c r="AD16" s="31"/>
      <c r="AE16" s="32"/>
    </row>
    <row r="17" spans="1:31" ht="298.5" customHeight="1" x14ac:dyDescent="0.25">
      <c r="A17" s="4"/>
      <c r="B17" s="49" t="s">
        <v>27</v>
      </c>
      <c r="C17" s="49"/>
      <c r="D17" s="49"/>
      <c r="E17" s="58" t="s">
        <v>28</v>
      </c>
      <c r="F17" s="58"/>
      <c r="G17" s="58"/>
      <c r="H17" s="58"/>
      <c r="I17" s="58"/>
      <c r="J17" s="53" t="s">
        <v>23</v>
      </c>
      <c r="K17" s="53"/>
      <c r="L17" s="59" t="s">
        <v>29</v>
      </c>
      <c r="M17" s="60"/>
      <c r="N17" s="60"/>
      <c r="O17" s="60"/>
      <c r="P17" s="60"/>
      <c r="Q17" s="60"/>
      <c r="R17" s="60"/>
      <c r="S17" s="60"/>
      <c r="T17" s="61"/>
      <c r="U17" s="30" t="s">
        <v>30</v>
      </c>
      <c r="V17" s="31"/>
      <c r="W17" s="31"/>
      <c r="X17" s="31"/>
      <c r="Y17" s="32"/>
      <c r="Z17" s="30" t="s">
        <v>26</v>
      </c>
      <c r="AA17" s="31"/>
      <c r="AB17" s="31"/>
      <c r="AC17" s="31"/>
      <c r="AD17" s="31"/>
      <c r="AE17" s="32"/>
    </row>
    <row r="18" spans="1:31" ht="291" customHeight="1" x14ac:dyDescent="0.25">
      <c r="A18" s="4"/>
      <c r="B18" s="49" t="s">
        <v>31</v>
      </c>
      <c r="C18" s="49"/>
      <c r="D18" s="49"/>
      <c r="E18" s="50" t="s">
        <v>32</v>
      </c>
      <c r="F18" s="51"/>
      <c r="G18" s="51"/>
      <c r="H18" s="51"/>
      <c r="I18" s="52"/>
      <c r="J18" s="53" t="s">
        <v>33</v>
      </c>
      <c r="K18" s="53"/>
      <c r="L18" s="30" t="s">
        <v>34</v>
      </c>
      <c r="M18" s="31"/>
      <c r="N18" s="31"/>
      <c r="O18" s="31"/>
      <c r="P18" s="31"/>
      <c r="Q18" s="31"/>
      <c r="R18" s="31"/>
      <c r="S18" s="31"/>
      <c r="T18" s="32"/>
      <c r="U18" s="33" t="s">
        <v>35</v>
      </c>
      <c r="V18" s="34"/>
      <c r="W18" s="34"/>
      <c r="X18" s="34"/>
      <c r="Y18" s="35"/>
      <c r="Z18" s="30" t="s">
        <v>36</v>
      </c>
      <c r="AA18" s="31"/>
      <c r="AB18" s="31"/>
      <c r="AC18" s="31"/>
      <c r="AD18" s="31"/>
      <c r="AE18" s="32"/>
    </row>
    <row r="19" spans="1:31" ht="111" customHeight="1" x14ac:dyDescent="0.25">
      <c r="A19" s="4"/>
      <c r="B19" s="54" t="s">
        <v>37</v>
      </c>
      <c r="C19" s="54"/>
      <c r="D19" s="54"/>
      <c r="E19" s="33" t="s">
        <v>38</v>
      </c>
      <c r="F19" s="34"/>
      <c r="G19" s="34"/>
      <c r="H19" s="34"/>
      <c r="I19" s="35"/>
      <c r="J19" s="53" t="s">
        <v>33</v>
      </c>
      <c r="K19" s="53"/>
      <c r="L19" s="30" t="s">
        <v>39</v>
      </c>
      <c r="M19" s="31"/>
      <c r="N19" s="31"/>
      <c r="O19" s="31"/>
      <c r="P19" s="31"/>
      <c r="Q19" s="31"/>
      <c r="R19" s="31"/>
      <c r="S19" s="31"/>
      <c r="T19" s="32"/>
      <c r="U19" s="33" t="s">
        <v>40</v>
      </c>
      <c r="V19" s="34"/>
      <c r="W19" s="34"/>
      <c r="X19" s="34"/>
      <c r="Y19" s="35"/>
      <c r="Z19" s="55" t="s">
        <v>37</v>
      </c>
      <c r="AA19" s="56"/>
      <c r="AB19" s="56"/>
      <c r="AC19" s="56"/>
      <c r="AD19" s="56"/>
      <c r="AE19" s="57"/>
    </row>
    <row r="20" spans="1:31" ht="153.75" customHeight="1" x14ac:dyDescent="0.25">
      <c r="A20" s="4"/>
      <c r="B20" s="49" t="s">
        <v>41</v>
      </c>
      <c r="C20" s="49"/>
      <c r="D20" s="49"/>
      <c r="E20" s="33" t="s">
        <v>42</v>
      </c>
      <c r="F20" s="34"/>
      <c r="G20" s="34"/>
      <c r="H20" s="34"/>
      <c r="I20" s="35"/>
      <c r="J20" s="36" t="s">
        <v>33</v>
      </c>
      <c r="K20" s="37"/>
      <c r="L20" s="30" t="s">
        <v>43</v>
      </c>
      <c r="M20" s="31"/>
      <c r="N20" s="31"/>
      <c r="O20" s="31"/>
      <c r="P20" s="31"/>
      <c r="Q20" s="31"/>
      <c r="R20" s="31"/>
      <c r="S20" s="31"/>
      <c r="T20" s="32"/>
      <c r="U20" s="33" t="s">
        <v>44</v>
      </c>
      <c r="V20" s="34"/>
      <c r="W20" s="34"/>
      <c r="X20" s="34"/>
      <c r="Y20" s="35"/>
      <c r="Z20" s="30" t="s">
        <v>26</v>
      </c>
      <c r="AA20" s="31"/>
      <c r="AB20" s="31"/>
      <c r="AC20" s="31"/>
      <c r="AD20" s="31"/>
      <c r="AE20" s="32"/>
    </row>
    <row r="21" spans="1:31" ht="93" customHeight="1" x14ac:dyDescent="0.25">
      <c r="A21" s="4"/>
      <c r="B21" s="30" t="s">
        <v>45</v>
      </c>
      <c r="C21" s="31"/>
      <c r="D21" s="32"/>
      <c r="E21" s="33" t="s">
        <v>46</v>
      </c>
      <c r="F21" s="34"/>
      <c r="G21" s="34"/>
      <c r="H21" s="34"/>
      <c r="I21" s="35"/>
      <c r="J21" s="36" t="s">
        <v>47</v>
      </c>
      <c r="K21" s="37"/>
      <c r="L21" s="30" t="s">
        <v>48</v>
      </c>
      <c r="M21" s="31"/>
      <c r="N21" s="31"/>
      <c r="O21" s="31"/>
      <c r="P21" s="31"/>
      <c r="Q21" s="31"/>
      <c r="R21" s="31"/>
      <c r="S21" s="31"/>
      <c r="T21" s="32"/>
      <c r="U21" s="33" t="s">
        <v>49</v>
      </c>
      <c r="V21" s="34"/>
      <c r="W21" s="34"/>
      <c r="X21" s="34"/>
      <c r="Y21" s="35"/>
      <c r="Z21" s="30" t="s">
        <v>50</v>
      </c>
      <c r="AA21" s="31"/>
      <c r="AB21" s="31"/>
      <c r="AC21" s="31"/>
      <c r="AD21" s="31"/>
      <c r="AE21" s="32"/>
    </row>
    <row r="22" spans="1:31" ht="141" customHeight="1" x14ac:dyDescent="0.25">
      <c r="A22" s="4"/>
      <c r="B22" s="30" t="s">
        <v>45</v>
      </c>
      <c r="C22" s="31"/>
      <c r="D22" s="32"/>
      <c r="E22" s="33" t="s">
        <v>51</v>
      </c>
      <c r="F22" s="34"/>
      <c r="G22" s="34"/>
      <c r="H22" s="34"/>
      <c r="I22" s="35"/>
      <c r="J22" s="36" t="s">
        <v>47</v>
      </c>
      <c r="K22" s="37"/>
      <c r="L22" s="30" t="s">
        <v>52</v>
      </c>
      <c r="M22" s="31"/>
      <c r="N22" s="31"/>
      <c r="O22" s="31"/>
      <c r="P22" s="31"/>
      <c r="Q22" s="31"/>
      <c r="R22" s="31"/>
      <c r="S22" s="31"/>
      <c r="T22" s="32"/>
      <c r="U22" s="33" t="s">
        <v>53</v>
      </c>
      <c r="V22" s="34"/>
      <c r="W22" s="34"/>
      <c r="X22" s="34"/>
      <c r="Y22" s="35"/>
      <c r="Z22" s="30" t="s">
        <v>50</v>
      </c>
      <c r="AA22" s="31"/>
      <c r="AB22" s="31"/>
      <c r="AC22" s="31"/>
      <c r="AD22" s="31"/>
      <c r="AE22" s="32"/>
    </row>
    <row r="23" spans="1:31" ht="228.75" customHeight="1" x14ac:dyDescent="0.25">
      <c r="A23" s="4"/>
      <c r="B23" s="30" t="s">
        <v>45</v>
      </c>
      <c r="C23" s="31"/>
      <c r="D23" s="32"/>
      <c r="E23" s="33" t="s">
        <v>54</v>
      </c>
      <c r="F23" s="34"/>
      <c r="G23" s="34"/>
      <c r="H23" s="34"/>
      <c r="I23" s="35"/>
      <c r="J23" s="36" t="s">
        <v>55</v>
      </c>
      <c r="K23" s="37"/>
      <c r="L23" s="30" t="s">
        <v>56</v>
      </c>
      <c r="M23" s="31"/>
      <c r="N23" s="31"/>
      <c r="O23" s="31"/>
      <c r="P23" s="31"/>
      <c r="Q23" s="31"/>
      <c r="R23" s="31"/>
      <c r="S23" s="31"/>
      <c r="T23" s="32"/>
      <c r="U23" s="33" t="s">
        <v>57</v>
      </c>
      <c r="V23" s="34"/>
      <c r="W23" s="34"/>
      <c r="X23" s="34"/>
      <c r="Y23" s="35"/>
      <c r="Z23" s="30" t="s">
        <v>50</v>
      </c>
      <c r="AA23" s="31"/>
      <c r="AB23" s="31"/>
      <c r="AC23" s="31"/>
      <c r="AD23" s="31"/>
      <c r="AE23" s="32"/>
    </row>
    <row r="24" spans="1:31" x14ac:dyDescent="0.25">
      <c r="A24" s="4"/>
      <c r="B24" s="41"/>
      <c r="C24" s="42"/>
      <c r="D24" s="43"/>
      <c r="E24" s="41"/>
      <c r="F24" s="42"/>
      <c r="G24" s="42"/>
      <c r="H24" s="42"/>
      <c r="I24" s="43"/>
      <c r="J24" s="41"/>
      <c r="K24" s="43"/>
      <c r="L24" s="41"/>
      <c r="M24" s="42"/>
      <c r="N24" s="42"/>
      <c r="O24" s="42"/>
      <c r="P24" s="42"/>
      <c r="Q24" s="42"/>
      <c r="R24" s="42"/>
      <c r="S24" s="42"/>
      <c r="T24" s="43"/>
      <c r="U24" s="41"/>
      <c r="V24" s="42"/>
      <c r="W24" s="42"/>
      <c r="X24" s="42"/>
      <c r="Y24" s="43"/>
      <c r="Z24" s="41"/>
      <c r="AA24" s="42"/>
      <c r="AB24" s="42"/>
      <c r="AC24" s="42"/>
      <c r="AD24" s="42"/>
      <c r="AE24" s="43"/>
    </row>
    <row r="25" spans="1:31" ht="8.1" customHeight="1" x14ac:dyDescent="0.25">
      <c r="A25" s="7"/>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row>
    <row r="26" spans="1:31" x14ac:dyDescent="0.25">
      <c r="A26" s="7"/>
      <c r="B26" s="44" t="s">
        <v>58</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row>
    <row r="27" spans="1:31" x14ac:dyDescent="0.25">
      <c r="A27" s="7"/>
      <c r="B27" s="44" t="s">
        <v>59</v>
      </c>
      <c r="C27" s="44"/>
      <c r="D27" s="44"/>
      <c r="E27" s="44"/>
      <c r="F27" s="44"/>
      <c r="G27" s="44"/>
      <c r="H27" s="44"/>
      <c r="I27" s="44"/>
      <c r="J27" s="44"/>
      <c r="K27" s="44"/>
      <c r="L27" s="44"/>
      <c r="M27" s="44" t="s">
        <v>60</v>
      </c>
      <c r="N27" s="44"/>
      <c r="O27" s="44"/>
      <c r="P27" s="44"/>
      <c r="Q27" s="44"/>
      <c r="R27" s="44"/>
      <c r="S27" s="44"/>
      <c r="T27" s="71" t="s">
        <v>61</v>
      </c>
      <c r="U27" s="72"/>
      <c r="V27" s="72"/>
      <c r="W27" s="72"/>
      <c r="X27" s="72"/>
      <c r="Y27" s="72"/>
      <c r="Z27" s="72"/>
      <c r="AA27" s="72"/>
      <c r="AB27" s="72"/>
      <c r="AC27" s="72"/>
      <c r="AD27" s="72"/>
      <c r="AE27" s="73"/>
    </row>
    <row r="28" spans="1:31" ht="39" customHeight="1" x14ac:dyDescent="0.25">
      <c r="A28" s="9"/>
      <c r="B28" s="45" t="str">
        <f>HYPERLINK("https://www.supersociedades.gov.co/documents/107391/3469219/ATC-MA-001_ManualAtencionCiudadano.pdf","ATC-MA-001 Manual de atención al ciudadano")</f>
        <v>ATC-MA-001 Manual de atención al ciudadano</v>
      </c>
      <c r="C28" s="46"/>
      <c r="D28" s="46"/>
      <c r="E28" s="46"/>
      <c r="F28" s="46"/>
      <c r="G28" s="46"/>
      <c r="H28" s="47"/>
      <c r="I28" s="45" t="str">
        <f>HYPERLINK("https://www.supersociedades.gov.co/documents/107391/3469219/ATC-PR-003_QuejasReclamos.pdf","ATC-PR-003 Atención quejas, reclamos, sugerencias, denuncias por corrupción y PQRS contratación")</f>
        <v>ATC-PR-003 Atención quejas, reclamos, sugerencias, denuncias por corrupción y PQRS contratación</v>
      </c>
      <c r="J28" s="46"/>
      <c r="K28" s="46"/>
      <c r="L28" s="47"/>
      <c r="M28" s="45" t="str">
        <f>HYPERLINK("https://www.supersociedades.gov.co/documents/107391/3469365/ATC-FM-001_IngresoVisitantesAtencionConsultas.xlsx","ATC-FM-001 Control de ingreso de visitantes y atención de consultas")</f>
        <v>ATC-FM-001 Control de ingreso de visitantes y atención de consultas</v>
      </c>
      <c r="N28" s="46"/>
      <c r="O28" s="47"/>
      <c r="P28" s="45" t="str">
        <f>HYPERLINK("https://www.supersociedades.gov.co/documents/107391/3469365/ATC-F-004_HojaRutaNotificacionesAdministrativas.docx/","ATC-F-004 Hoja de Ruta Notificaciones Administrativas")</f>
        <v>ATC-F-004 Hoja de Ruta Notificaciones Administrativas</v>
      </c>
      <c r="Q28" s="46"/>
      <c r="R28" s="46"/>
      <c r="S28" s="47"/>
      <c r="T28" s="75"/>
      <c r="U28" s="76"/>
      <c r="V28" s="76"/>
      <c r="W28" s="76"/>
      <c r="X28" s="76"/>
      <c r="Y28" s="76"/>
      <c r="Z28" s="76"/>
      <c r="AA28" s="76"/>
      <c r="AB28" s="76"/>
      <c r="AC28" s="76"/>
      <c r="AD28" s="76"/>
      <c r="AE28" s="77"/>
    </row>
    <row r="29" spans="1:31" ht="39" customHeight="1" x14ac:dyDescent="0.25">
      <c r="A29" s="9"/>
      <c r="B29" s="38" t="str">
        <f>HYPERLINK("https://www.supersociedades.gov.co/documents/107391/3469219/ATC-MA-002_Manual_Caracterizacion_Usuarios.pdf/","ATC-MA-002 Caracterización de usuarios")</f>
        <v>ATC-MA-002 Caracterización de usuarios</v>
      </c>
      <c r="C29" s="39"/>
      <c r="D29" s="39"/>
      <c r="E29" s="39"/>
      <c r="F29" s="39"/>
      <c r="G29" s="39"/>
      <c r="H29" s="40"/>
      <c r="I29" s="38" t="str">
        <f>HYPERLINK("https://www.supersociedades.gov.co/documents/107391/3469219/ATC-PR-004_ProdecimientoSatisfaccionGruposInteres.pdf","ATC-PR-004 Satisfacción de los grupos de interés")</f>
        <v>ATC-PR-004 Satisfacción de los grupos de interés</v>
      </c>
      <c r="J29" s="39"/>
      <c r="K29" s="39"/>
      <c r="L29" s="40"/>
      <c r="M29" s="38" t="str">
        <f>HYPERLINK("https://www.supersociedades.gov.co/documents/107391/3469365/ATC-FM-002_QuejaReclamos.xlsx","ATC-FM-002 Quejas y reclamos")</f>
        <v>ATC-FM-002 Quejas y reclamos</v>
      </c>
      <c r="N29" s="39"/>
      <c r="O29" s="40"/>
      <c r="P29" s="38" t="str">
        <f>HYPERLINK("https://www.supersociedades.gov.co/documents/107391/3469365/ATC-F-006_ControlSeguimientoNotificacionesAdministrativas.xlsx/","ATC-F-006 Cuadro Control y Seguimiento de Notificaciones")</f>
        <v>ATC-F-006 Cuadro Control y Seguimiento de Notificaciones</v>
      </c>
      <c r="Q29" s="39"/>
      <c r="R29" s="39"/>
      <c r="S29" s="40"/>
      <c r="T29" s="78"/>
      <c r="U29" s="79"/>
      <c r="V29" s="79"/>
      <c r="W29" s="79"/>
      <c r="X29" s="79"/>
      <c r="Y29" s="79"/>
      <c r="Z29" s="79"/>
      <c r="AA29" s="79"/>
      <c r="AB29" s="79"/>
      <c r="AC29" s="79"/>
      <c r="AD29" s="79"/>
      <c r="AE29" s="80"/>
    </row>
    <row r="30" spans="1:31" ht="39" customHeight="1" x14ac:dyDescent="0.25">
      <c r="A30" s="9"/>
      <c r="B30" s="38" t="str">
        <f>HYPERLINK("https://www.supersociedades.gov.co/documents/107391/3469219/ATC-MA-003_Manual_Participacion_Ciudadana.pdf/","ATC-MA-003 Manual Participación Ciudadana")</f>
        <v>ATC-MA-003 Manual Participación Ciudadana</v>
      </c>
      <c r="C30" s="39"/>
      <c r="D30" s="39"/>
      <c r="E30" s="39"/>
      <c r="F30" s="39"/>
      <c r="G30" s="39"/>
      <c r="H30" s="40"/>
      <c r="I30" s="38" t="str">
        <f>HYPERLINK("https://www.supersociedades.gov.co/documents/107391/3469219/ATC-PR-005_NotificacionesAdministrativas.pdf/","ATC-PR-005 Notificaciones Administrativas")</f>
        <v>ATC-PR-005 Notificaciones Administrativas</v>
      </c>
      <c r="J30" s="39"/>
      <c r="K30" s="39"/>
      <c r="L30" s="40"/>
      <c r="M30" s="38" t="str">
        <f>HYPERLINK("https://www.supersociedades.gov.co/documents/107391/3469365/ATC-FM-003_EncuestaSatisfaccionCliente.xlsx","ATC-FM-003 Encuesta satisfacción cliente")</f>
        <v>ATC-FM-003 Encuesta satisfacción cliente</v>
      </c>
      <c r="N30" s="39"/>
      <c r="O30" s="40"/>
      <c r="P30" s="10"/>
      <c r="Q30" s="11"/>
      <c r="R30" s="11"/>
      <c r="S30" s="12"/>
      <c r="T30" s="78"/>
      <c r="U30" s="79"/>
      <c r="V30" s="79"/>
      <c r="W30" s="79"/>
      <c r="X30" s="79"/>
      <c r="Y30" s="79"/>
      <c r="Z30" s="79"/>
      <c r="AA30" s="79"/>
      <c r="AB30" s="79"/>
      <c r="AC30" s="79"/>
      <c r="AD30" s="79"/>
      <c r="AE30" s="80"/>
    </row>
    <row r="31" spans="1:31" ht="39" customHeight="1" x14ac:dyDescent="0.25">
      <c r="A31" s="9"/>
      <c r="B31" s="38" t="str">
        <f>HYPERLINK("https://www.supersociedades.gov.co/documents/107391/3469219/ATC-MA-004_ManualAdministracionBiblioteca.pdf","ATC-MA-004 Manual de administración de la biblioteca")</f>
        <v>ATC-MA-004 Manual de administración de la biblioteca</v>
      </c>
      <c r="C31" s="39"/>
      <c r="D31" s="39"/>
      <c r="E31" s="39"/>
      <c r="F31" s="39"/>
      <c r="G31" s="39"/>
      <c r="H31" s="40"/>
      <c r="I31" s="10"/>
      <c r="J31" s="11"/>
      <c r="K31" s="11"/>
      <c r="L31" s="12"/>
      <c r="N31" s="27"/>
      <c r="O31" s="28"/>
      <c r="P31" s="10"/>
      <c r="Q31" s="11"/>
      <c r="R31" s="11"/>
      <c r="S31" s="12"/>
      <c r="T31" s="78"/>
      <c r="U31" s="79"/>
      <c r="V31" s="79"/>
      <c r="W31" s="79"/>
      <c r="X31" s="79"/>
      <c r="Y31" s="79"/>
      <c r="Z31" s="79"/>
      <c r="AA31" s="79"/>
      <c r="AB31" s="79"/>
      <c r="AC31" s="79"/>
      <c r="AD31" s="79"/>
      <c r="AE31" s="80"/>
    </row>
    <row r="32" spans="1:31" ht="39" customHeight="1" x14ac:dyDescent="0.25">
      <c r="A32" s="9"/>
      <c r="B32" s="65"/>
      <c r="C32" s="66"/>
      <c r="D32" s="66"/>
      <c r="E32" s="66"/>
      <c r="F32" s="66"/>
      <c r="G32" s="66"/>
      <c r="H32" s="67"/>
      <c r="I32" s="10"/>
      <c r="J32" s="11"/>
      <c r="K32" s="11"/>
      <c r="L32" s="12"/>
      <c r="N32" s="27"/>
      <c r="O32" s="28"/>
      <c r="P32" s="10"/>
      <c r="Q32" s="11"/>
      <c r="R32" s="11"/>
      <c r="S32" s="12"/>
      <c r="T32" s="78"/>
      <c r="U32" s="79"/>
      <c r="V32" s="79"/>
      <c r="W32" s="79"/>
      <c r="X32" s="79"/>
      <c r="Y32" s="79"/>
      <c r="Z32" s="79"/>
      <c r="AA32" s="79"/>
      <c r="AB32" s="79"/>
      <c r="AC32" s="79"/>
      <c r="AD32" s="79"/>
      <c r="AE32" s="80"/>
    </row>
    <row r="33" spans="1:31" ht="39" customHeight="1" x14ac:dyDescent="0.25">
      <c r="A33" s="9"/>
      <c r="B33" s="68"/>
      <c r="C33" s="69"/>
      <c r="D33" s="69"/>
      <c r="E33" s="69"/>
      <c r="F33" s="69"/>
      <c r="G33" s="69"/>
      <c r="H33" s="70"/>
      <c r="I33" s="29"/>
      <c r="J33" s="11"/>
      <c r="K33" s="11"/>
      <c r="L33" s="12"/>
      <c r="M33" s="38"/>
      <c r="N33" s="39"/>
      <c r="O33" s="40"/>
      <c r="P33" s="10"/>
      <c r="Q33" s="11"/>
      <c r="R33" s="11"/>
      <c r="S33" s="12"/>
      <c r="T33" s="78"/>
      <c r="U33" s="79"/>
      <c r="V33" s="79"/>
      <c r="W33" s="79"/>
      <c r="X33" s="79"/>
      <c r="Y33" s="79"/>
      <c r="Z33" s="79"/>
      <c r="AA33" s="79"/>
      <c r="AB33" s="79"/>
      <c r="AC33" s="79"/>
      <c r="AD33" s="79"/>
      <c r="AE33" s="80"/>
    </row>
    <row r="34" spans="1:31" s="13" customFormat="1" ht="6" customHeight="1" x14ac:dyDescent="0.25">
      <c r="B34" s="44" t="s">
        <v>62</v>
      </c>
      <c r="C34" s="44"/>
      <c r="D34" s="44"/>
      <c r="E34" s="44"/>
      <c r="F34" s="44"/>
      <c r="G34" s="44"/>
      <c r="H34" s="44"/>
      <c r="I34" s="44"/>
      <c r="J34" s="44"/>
      <c r="K34" s="44"/>
      <c r="L34" s="44"/>
      <c r="M34" s="44"/>
      <c r="N34" s="44"/>
      <c r="O34" s="44"/>
      <c r="P34" s="44"/>
      <c r="Q34" s="44"/>
      <c r="R34" s="44" t="s">
        <v>63</v>
      </c>
      <c r="S34" s="44"/>
      <c r="T34" s="44"/>
      <c r="U34" s="44"/>
      <c r="V34" s="44"/>
      <c r="W34" s="44"/>
      <c r="X34" s="44"/>
      <c r="Y34" s="44"/>
      <c r="Z34" s="44"/>
      <c r="AA34" s="44"/>
      <c r="AB34" s="44"/>
      <c r="AC34" s="44"/>
      <c r="AD34" s="44"/>
      <c r="AE34" s="44"/>
    </row>
    <row r="35" spans="1:31" s="7" customFormat="1" ht="8.1" customHeight="1" x14ac:dyDescent="0.25">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row>
    <row r="36" spans="1:31" x14ac:dyDescent="0.25">
      <c r="A36" s="9"/>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row>
    <row r="37" spans="1:31" ht="39" customHeight="1" x14ac:dyDescent="0.25">
      <c r="A37" s="9"/>
      <c r="B37" s="95" t="str">
        <f>HYPERLINK("https://www.supersociedades.gov.co/web/nuestra-entidad/indicadores","Ver Indicadores")</f>
        <v>Ver Indicadores</v>
      </c>
      <c r="C37" s="94"/>
      <c r="D37" s="94"/>
      <c r="E37" s="94"/>
      <c r="F37" s="94"/>
      <c r="G37" s="94"/>
      <c r="H37" s="94"/>
      <c r="I37" s="94"/>
      <c r="J37" s="94"/>
      <c r="K37" s="94"/>
      <c r="L37" s="94"/>
      <c r="M37" s="94"/>
      <c r="N37" s="94"/>
      <c r="O37" s="94"/>
      <c r="P37" s="94"/>
      <c r="Q37" s="94"/>
      <c r="R37" s="95" t="str">
        <f>HYPERLINK("https://www.supersociedades.gov.co/documents/107391/3473426/19_NormogramaAtencionCiudadano.xlsx/","Normograma de ATC")</f>
        <v>Normograma de ATC</v>
      </c>
      <c r="S37" s="94"/>
      <c r="T37" s="94"/>
      <c r="U37" s="94"/>
      <c r="V37" s="94"/>
      <c r="W37" s="94"/>
      <c r="X37" s="94"/>
      <c r="Y37" s="94"/>
      <c r="Z37" s="94"/>
      <c r="AA37" s="94"/>
      <c r="AB37" s="94"/>
      <c r="AC37" s="94"/>
      <c r="AD37" s="94"/>
      <c r="AE37" s="94"/>
    </row>
    <row r="38" spans="1:31" s="3" customFormat="1" ht="37.5" customHeight="1" x14ac:dyDescent="0.25">
      <c r="A38" s="2"/>
      <c r="B38" s="95" t="str">
        <f>HYPERLINK("https://www.supersociedades.gov.co/documents/107391/3473926/RiesgosProcesos.xlsx","Riesgos de Procesos")</f>
        <v>Riesgos de Procesos</v>
      </c>
      <c r="C38" s="94"/>
      <c r="D38" s="94"/>
      <c r="E38" s="94"/>
      <c r="F38" s="94"/>
      <c r="G38" s="94"/>
      <c r="H38" s="94"/>
      <c r="I38" s="94"/>
      <c r="J38" s="94"/>
      <c r="K38" s="94"/>
      <c r="L38" s="95" t="str">
        <f>HYPERLINK("https://www.supersociedades.gov.co/documents/107391/3474245/RiesgosCorrupcion.xlsx","Riesgos de Corrupción")</f>
        <v>Riesgos de Corrupción</v>
      </c>
      <c r="M38" s="94"/>
      <c r="N38" s="94"/>
      <c r="O38" s="94"/>
      <c r="P38" s="94"/>
      <c r="Q38" s="94"/>
      <c r="R38" s="94" t="s">
        <v>64</v>
      </c>
      <c r="S38" s="94"/>
      <c r="T38" s="94"/>
      <c r="U38" s="94"/>
      <c r="V38" s="94"/>
      <c r="W38" s="94"/>
      <c r="X38" s="94"/>
      <c r="Y38" s="94"/>
      <c r="Z38" s="94"/>
      <c r="AA38" s="94"/>
      <c r="AB38" s="94"/>
      <c r="AC38" s="94"/>
      <c r="AD38" s="94"/>
      <c r="AE38" s="94"/>
    </row>
    <row r="39" spans="1:31" ht="45" customHeight="1" x14ac:dyDescent="0.25">
      <c r="A39" s="9"/>
      <c r="B39" s="94" t="s">
        <v>65</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row>
    <row r="40" spans="1:31" ht="24.95" customHeight="1" x14ac:dyDescent="0.25">
      <c r="B40" s="44" t="s">
        <v>66</v>
      </c>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row>
    <row r="41" spans="1:31" ht="16.5" customHeight="1" x14ac:dyDescent="0.25">
      <c r="B41" s="85" t="s">
        <v>67</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7"/>
    </row>
    <row r="42" spans="1:31" x14ac:dyDescent="0.25">
      <c r="B42" s="88"/>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90"/>
    </row>
    <row r="43" spans="1:31" x14ac:dyDescent="0.25">
      <c r="B43" s="88"/>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90"/>
    </row>
    <row r="44" spans="1:31" ht="16.5" customHeight="1" x14ac:dyDescent="0.25">
      <c r="B44" s="88"/>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90"/>
    </row>
    <row r="45" spans="1:31" x14ac:dyDescent="0.25">
      <c r="B45" s="91"/>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3"/>
    </row>
    <row r="46" spans="1:31" ht="8.1" customHeight="1" x14ac:dyDescent="0.25">
      <c r="A46" s="7"/>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7" spans="1:31" ht="30.75" customHeight="1" x14ac:dyDescent="0.25">
      <c r="B47" s="101" t="s">
        <v>68</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3"/>
    </row>
    <row r="48" spans="1:31" ht="27" customHeight="1" x14ac:dyDescent="0.25">
      <c r="B48" s="41"/>
      <c r="C48" s="42"/>
      <c r="D48" s="42"/>
      <c r="E48" s="42"/>
      <c r="F48" s="43"/>
      <c r="G48" s="44" t="s">
        <v>69</v>
      </c>
      <c r="H48" s="44"/>
      <c r="I48" s="44"/>
      <c r="J48" s="44"/>
      <c r="K48" s="44"/>
      <c r="L48" s="44"/>
      <c r="M48" s="44"/>
      <c r="N48" s="44"/>
      <c r="O48" s="44"/>
      <c r="P48" s="44" t="s">
        <v>70</v>
      </c>
      <c r="Q48" s="44"/>
      <c r="R48" s="44"/>
      <c r="S48" s="44"/>
      <c r="T48" s="44"/>
      <c r="U48" s="44"/>
      <c r="V48" s="44"/>
      <c r="W48" s="44"/>
      <c r="X48" s="44"/>
      <c r="Y48" s="44" t="s">
        <v>6</v>
      </c>
      <c r="Z48" s="44"/>
      <c r="AA48" s="44"/>
      <c r="AB48" s="44"/>
      <c r="AC48" s="44"/>
      <c r="AD48" s="44"/>
      <c r="AE48" s="44"/>
    </row>
    <row r="49" spans="2:31" ht="50.1" customHeight="1" x14ac:dyDescent="0.25">
      <c r="B49" s="113" t="s">
        <v>71</v>
      </c>
      <c r="C49" s="114"/>
      <c r="D49" s="114"/>
      <c r="E49" s="114"/>
      <c r="F49" s="115"/>
      <c r="G49" s="83" t="s">
        <v>72</v>
      </c>
      <c r="H49" s="83"/>
      <c r="I49" s="83"/>
      <c r="J49" s="83"/>
      <c r="K49" s="83"/>
      <c r="L49" s="83"/>
      <c r="M49" s="83"/>
      <c r="N49" s="83"/>
      <c r="O49" s="83"/>
      <c r="P49" s="82" t="s">
        <v>73</v>
      </c>
      <c r="Q49" s="82"/>
      <c r="R49" s="82"/>
      <c r="S49" s="82"/>
      <c r="T49" s="82"/>
      <c r="U49" s="82"/>
      <c r="V49" s="82"/>
      <c r="W49" s="82"/>
      <c r="X49" s="82"/>
      <c r="Y49" s="81">
        <v>45940</v>
      </c>
      <c r="Z49" s="82"/>
      <c r="AA49" s="82"/>
      <c r="AB49" s="82"/>
      <c r="AC49" s="82"/>
      <c r="AD49" s="82"/>
      <c r="AE49" s="82"/>
    </row>
    <row r="50" spans="2:31" ht="50.1" customHeight="1" x14ac:dyDescent="0.25">
      <c r="B50" s="113" t="s">
        <v>74</v>
      </c>
      <c r="C50" s="114"/>
      <c r="D50" s="114"/>
      <c r="E50" s="114"/>
      <c r="F50" s="115"/>
      <c r="G50" s="83" t="s">
        <v>75</v>
      </c>
      <c r="H50" s="83"/>
      <c r="I50" s="83"/>
      <c r="J50" s="83"/>
      <c r="K50" s="83"/>
      <c r="L50" s="83"/>
      <c r="M50" s="83"/>
      <c r="N50" s="83"/>
      <c r="O50" s="83"/>
      <c r="P50" s="82" t="s">
        <v>76</v>
      </c>
      <c r="Q50" s="82"/>
      <c r="R50" s="82"/>
      <c r="S50" s="82"/>
      <c r="T50" s="82"/>
      <c r="U50" s="82"/>
      <c r="V50" s="82"/>
      <c r="W50" s="82"/>
      <c r="X50" s="82"/>
      <c r="Y50" s="81">
        <v>45940</v>
      </c>
      <c r="Z50" s="82"/>
      <c r="AA50" s="82"/>
      <c r="AB50" s="82"/>
      <c r="AC50" s="82"/>
      <c r="AD50" s="82"/>
      <c r="AE50" s="82"/>
    </row>
    <row r="51" spans="2:31" ht="39" customHeight="1" x14ac:dyDescent="0.25">
      <c r="B51" s="113" t="s">
        <v>77</v>
      </c>
      <c r="C51" s="114"/>
      <c r="D51" s="114"/>
      <c r="E51" s="114"/>
      <c r="F51" s="115"/>
      <c r="G51" s="83" t="s">
        <v>78</v>
      </c>
      <c r="H51" s="83"/>
      <c r="I51" s="83"/>
      <c r="J51" s="83"/>
      <c r="K51" s="83"/>
      <c r="L51" s="83"/>
      <c r="M51" s="83"/>
      <c r="N51" s="83"/>
      <c r="O51" s="83"/>
      <c r="P51" s="82" t="s">
        <v>79</v>
      </c>
      <c r="Q51" s="82"/>
      <c r="R51" s="82"/>
      <c r="S51" s="82"/>
      <c r="T51" s="82"/>
      <c r="U51" s="82"/>
      <c r="V51" s="82"/>
      <c r="W51" s="82"/>
      <c r="X51" s="82"/>
      <c r="Y51" s="81">
        <v>45960</v>
      </c>
      <c r="Z51" s="82"/>
      <c r="AA51" s="82"/>
      <c r="AB51" s="82"/>
      <c r="AC51" s="82"/>
      <c r="AD51" s="82"/>
      <c r="AE51" s="82"/>
    </row>
    <row r="53" spans="2:31"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6" spans="2:31" ht="27.75" customHeight="1" x14ac:dyDescent="0.25">
      <c r="B56" s="84" t="s">
        <v>80</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row>
    <row r="59" spans="2:31" x14ac:dyDescent="0.25">
      <c r="R59" s="74"/>
      <c r="S59" s="74"/>
      <c r="T59" s="74"/>
    </row>
    <row r="60" spans="2:31" x14ac:dyDescent="0.25">
      <c r="R60" s="74"/>
      <c r="S60" s="74"/>
      <c r="T60" s="74"/>
    </row>
    <row r="61" spans="2:31" x14ac:dyDescent="0.25">
      <c r="R61" s="111"/>
      <c r="S61" s="111"/>
      <c r="T61" s="111"/>
    </row>
  </sheetData>
  <mergeCells count="134">
    <mergeCell ref="L38:Q38"/>
    <mergeCell ref="R34:AE36"/>
    <mergeCell ref="R61:T61"/>
    <mergeCell ref="B47:AE47"/>
    <mergeCell ref="B53:AE53"/>
    <mergeCell ref="G51:O51"/>
    <mergeCell ref="P51:X51"/>
    <mergeCell ref="Y51:AE51"/>
    <mergeCell ref="B49:F49"/>
    <mergeCell ref="B50:F50"/>
    <mergeCell ref="B51:F51"/>
    <mergeCell ref="B48:F48"/>
    <mergeCell ref="G48:O48"/>
    <mergeCell ref="P48:X48"/>
    <mergeCell ref="Y48:AE48"/>
    <mergeCell ref="G49:O49"/>
    <mergeCell ref="P49:X49"/>
    <mergeCell ref="Y49:AE49"/>
    <mergeCell ref="V1:Z1"/>
    <mergeCell ref="V2:Z2"/>
    <mergeCell ref="V4:Z4"/>
    <mergeCell ref="AA1:AE1"/>
    <mergeCell ref="AA2:AE2"/>
    <mergeCell ref="AA4:AE4"/>
    <mergeCell ref="L15:T15"/>
    <mergeCell ref="J15:K15"/>
    <mergeCell ref="V3:Z3"/>
    <mergeCell ref="AA3:AE3"/>
    <mergeCell ref="B9:AE9"/>
    <mergeCell ref="B10:AE10"/>
    <mergeCell ref="B12:AE12"/>
    <mergeCell ref="B1:H4"/>
    <mergeCell ref="B8:AE8"/>
    <mergeCell ref="B11:AE11"/>
    <mergeCell ref="B14:AE14"/>
    <mergeCell ref="I3:U4"/>
    <mergeCell ref="I1:U2"/>
    <mergeCell ref="B13:AE13"/>
    <mergeCell ref="Z15:AE15"/>
    <mergeCell ref="U15:Y15"/>
    <mergeCell ref="E15:I15"/>
    <mergeCell ref="B15:D15"/>
    <mergeCell ref="B6:AE6"/>
    <mergeCell ref="B7:AE7"/>
    <mergeCell ref="B46:AE46"/>
    <mergeCell ref="B32:H32"/>
    <mergeCell ref="B33:H33"/>
    <mergeCell ref="M33:O33"/>
    <mergeCell ref="T27:AE27"/>
    <mergeCell ref="R59:T59"/>
    <mergeCell ref="R60:T60"/>
    <mergeCell ref="T28:AE33"/>
    <mergeCell ref="M27:S27"/>
    <mergeCell ref="Y50:AE50"/>
    <mergeCell ref="G50:O50"/>
    <mergeCell ref="P50:X50"/>
    <mergeCell ref="B26:AE26"/>
    <mergeCell ref="B56:AE56"/>
    <mergeCell ref="B40:AE40"/>
    <mergeCell ref="B41:AE45"/>
    <mergeCell ref="B34:Q36"/>
    <mergeCell ref="B39:Q39"/>
    <mergeCell ref="R37:AE37"/>
    <mergeCell ref="R38:AE39"/>
    <mergeCell ref="B37:Q37"/>
    <mergeCell ref="B38:K38"/>
    <mergeCell ref="B16:D16"/>
    <mergeCell ref="E16:I16"/>
    <mergeCell ref="J16:K16"/>
    <mergeCell ref="L16:T16"/>
    <mergeCell ref="U16:Y16"/>
    <mergeCell ref="Z16:AE16"/>
    <mergeCell ref="B17:D17"/>
    <mergeCell ref="E17:I17"/>
    <mergeCell ref="J17:K17"/>
    <mergeCell ref="L17:T17"/>
    <mergeCell ref="U17:Y17"/>
    <mergeCell ref="Z17:AE17"/>
    <mergeCell ref="B18:D18"/>
    <mergeCell ref="E18:I18"/>
    <mergeCell ref="J18:K18"/>
    <mergeCell ref="L18:T18"/>
    <mergeCell ref="U18:Y18"/>
    <mergeCell ref="Z18:AE18"/>
    <mergeCell ref="B20:D20"/>
    <mergeCell ref="E20:I20"/>
    <mergeCell ref="J20:K20"/>
    <mergeCell ref="L20:T20"/>
    <mergeCell ref="U20:Y20"/>
    <mergeCell ref="Z20:AE20"/>
    <mergeCell ref="B19:D19"/>
    <mergeCell ref="E19:I19"/>
    <mergeCell ref="J19:K19"/>
    <mergeCell ref="L19:T19"/>
    <mergeCell ref="U19:Y19"/>
    <mergeCell ref="Z19:AE19"/>
    <mergeCell ref="I30:L30"/>
    <mergeCell ref="P29:S29"/>
    <mergeCell ref="B22:D22"/>
    <mergeCell ref="E22:I22"/>
    <mergeCell ref="J22:K22"/>
    <mergeCell ref="L22:T22"/>
    <mergeCell ref="U22:Y22"/>
    <mergeCell ref="Z22:AE22"/>
    <mergeCell ref="B21:D21"/>
    <mergeCell ref="E21:I21"/>
    <mergeCell ref="J21:K21"/>
    <mergeCell ref="L21:T21"/>
    <mergeCell ref="U21:Y21"/>
    <mergeCell ref="Z21:AE21"/>
    <mergeCell ref="B23:D23"/>
    <mergeCell ref="E23:I23"/>
    <mergeCell ref="J23:K23"/>
    <mergeCell ref="L23:T23"/>
    <mergeCell ref="U23:Y23"/>
    <mergeCell ref="Z23:AE23"/>
    <mergeCell ref="B29:H29"/>
    <mergeCell ref="B30:H30"/>
    <mergeCell ref="B31:H31"/>
    <mergeCell ref="M29:O29"/>
    <mergeCell ref="M30:O30"/>
    <mergeCell ref="B24:D24"/>
    <mergeCell ref="E24:I24"/>
    <mergeCell ref="J24:K24"/>
    <mergeCell ref="L24:T24"/>
    <mergeCell ref="U24:Y24"/>
    <mergeCell ref="Z24:AE24"/>
    <mergeCell ref="B27:L27"/>
    <mergeCell ref="B28:H28"/>
    <mergeCell ref="I28:L28"/>
    <mergeCell ref="M28:O28"/>
    <mergeCell ref="P28:S28"/>
    <mergeCell ref="B25:AE25"/>
    <mergeCell ref="I29:L29"/>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1"/>
  <sheetViews>
    <sheetView showGridLines="0" zoomScaleNormal="100" zoomScaleSheetLayoutView="90" workbookViewId="0">
      <selection activeCell="D1" sqref="D1"/>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5" x14ac:dyDescent="0.25">
      <c r="B2" s="116" t="s">
        <v>81</v>
      </c>
      <c r="C2" s="116"/>
      <c r="D2" s="116"/>
    </row>
    <row r="3" spans="2:5" ht="15.75" thickBot="1" x14ac:dyDescent="0.3"/>
    <row r="4" spans="2:5" ht="15.75" thickBot="1" x14ac:dyDescent="0.3">
      <c r="B4" s="15" t="s">
        <v>3</v>
      </c>
      <c r="C4" s="16" t="s">
        <v>82</v>
      </c>
      <c r="D4" s="17" t="s">
        <v>83</v>
      </c>
      <c r="E4" s="1"/>
    </row>
    <row r="5" spans="2:5" ht="27" customHeight="1" x14ac:dyDescent="0.25">
      <c r="B5" s="18" t="s">
        <v>84</v>
      </c>
      <c r="C5" s="19" t="s">
        <v>85</v>
      </c>
      <c r="D5" s="24" t="s">
        <v>86</v>
      </c>
    </row>
    <row r="6" spans="2:5" ht="27" customHeight="1" x14ac:dyDescent="0.25">
      <c r="B6" s="20" t="s">
        <v>87</v>
      </c>
      <c r="C6" s="14" t="s">
        <v>85</v>
      </c>
      <c r="D6" s="25" t="s">
        <v>88</v>
      </c>
    </row>
    <row r="7" spans="2:5" ht="27" customHeight="1" x14ac:dyDescent="0.25">
      <c r="B7" s="21" t="s">
        <v>89</v>
      </c>
      <c r="C7" s="14" t="s">
        <v>85</v>
      </c>
      <c r="D7" s="25" t="s">
        <v>88</v>
      </c>
    </row>
    <row r="8" spans="2:5" ht="27" customHeight="1" x14ac:dyDescent="0.25">
      <c r="B8" s="20" t="s">
        <v>90</v>
      </c>
      <c r="C8" s="14" t="s">
        <v>85</v>
      </c>
      <c r="D8" s="25" t="s">
        <v>88</v>
      </c>
    </row>
    <row r="9" spans="2:5" ht="27" customHeight="1" x14ac:dyDescent="0.25">
      <c r="B9" s="21" t="s">
        <v>91</v>
      </c>
      <c r="C9" s="14" t="s">
        <v>85</v>
      </c>
      <c r="D9" s="25" t="s">
        <v>88</v>
      </c>
    </row>
    <row r="10" spans="2:5" ht="27" customHeight="1" x14ac:dyDescent="0.25">
      <c r="B10" s="20" t="s">
        <v>92</v>
      </c>
      <c r="C10" s="14" t="s">
        <v>85</v>
      </c>
      <c r="D10" s="25" t="s">
        <v>88</v>
      </c>
    </row>
    <row r="11" spans="2:5" ht="27" customHeight="1" x14ac:dyDescent="0.25">
      <c r="B11" s="21" t="s">
        <v>93</v>
      </c>
      <c r="C11" s="14">
        <v>43405</v>
      </c>
      <c r="D11" s="25" t="s">
        <v>88</v>
      </c>
    </row>
    <row r="12" spans="2:5" ht="27" customHeight="1" x14ac:dyDescent="0.25">
      <c r="B12" s="20" t="s">
        <v>94</v>
      </c>
      <c r="C12" s="14">
        <v>43677</v>
      </c>
      <c r="D12" s="25" t="s">
        <v>88</v>
      </c>
    </row>
    <row r="13" spans="2:5" ht="27" customHeight="1" x14ac:dyDescent="0.25">
      <c r="B13" s="21" t="s">
        <v>95</v>
      </c>
      <c r="C13" s="14">
        <v>44012</v>
      </c>
      <c r="D13" s="25" t="s">
        <v>88</v>
      </c>
    </row>
    <row r="14" spans="2:5" ht="27" customHeight="1" x14ac:dyDescent="0.25">
      <c r="B14" s="21" t="s">
        <v>96</v>
      </c>
      <c r="C14" s="14">
        <v>44854</v>
      </c>
      <c r="D14" s="25" t="s">
        <v>88</v>
      </c>
    </row>
    <row r="15" spans="2:5" ht="45.75" thickBot="1" x14ac:dyDescent="0.3">
      <c r="B15" s="22" t="s">
        <v>4</v>
      </c>
      <c r="C15" s="23">
        <v>45960</v>
      </c>
      <c r="D15" s="26" t="s">
        <v>97</v>
      </c>
    </row>
    <row r="21" spans="2:4" ht="35.25" customHeight="1" x14ac:dyDescent="0.25">
      <c r="B21" s="117"/>
      <c r="C21" s="117"/>
      <c r="D21" s="117"/>
    </row>
  </sheetData>
  <mergeCells count="2">
    <mergeCell ref="B2:D2"/>
    <mergeCell ref="B21:D21"/>
  </mergeCells>
  <phoneticPr fontId="25" type="noConversion"/>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e41c72b-9fee-4aa2-b8b8-16328adc9c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11942017F3CD245B5CC689AA371CC40" ma:contentTypeVersion="18" ma:contentTypeDescription="Crear nuevo documento." ma:contentTypeScope="" ma:versionID="b69573906f3e969aa2352c602a6adc68">
  <xsd:schema xmlns:xsd="http://www.w3.org/2001/XMLSchema" xmlns:xs="http://www.w3.org/2001/XMLSchema" xmlns:p="http://schemas.microsoft.com/office/2006/metadata/properties" xmlns:ns3="fe41c72b-9fee-4aa2-b8b8-16328adc9ce4" xmlns:ns4="58353673-2a77-4f68-ab97-6dc5aef78aad" targetNamespace="http://schemas.microsoft.com/office/2006/metadata/properties" ma:root="true" ma:fieldsID="2e831b1970211b572f7ce23d0128ea76" ns3:_="" ns4:_="">
    <xsd:import namespace="fe41c72b-9fee-4aa2-b8b8-16328adc9ce4"/>
    <xsd:import namespace="58353673-2a77-4f68-ab97-6dc5aef78aa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1c72b-9fee-4aa2-b8b8-16328adc9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3673-2a77-4f68-ab97-6dc5aef78aa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fe41c72b-9fee-4aa2-b8b8-16328adc9ce4"/>
  </ds:schemaRefs>
</ds:datastoreItem>
</file>

<file path=customXml/itemProps3.xml><?xml version="1.0" encoding="utf-8"?>
<ds:datastoreItem xmlns:ds="http://schemas.openxmlformats.org/officeDocument/2006/customXml" ds:itemID="{1C4BC62F-A408-403B-B88C-BF6D0C6522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1c72b-9fee-4aa2-b8b8-16328adc9ce4"/>
    <ds:schemaRef ds:uri="58353673-2a77-4f68-ab97-6dc5aef78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dcterms:created xsi:type="dcterms:W3CDTF">2017-08-23T14:43:35Z</dcterms:created>
  <dcterms:modified xsi:type="dcterms:W3CDTF">2025-11-10T15:16:55Z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0x010100D11942017F3CD245B5CC689AA371CC40</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