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persociedades365-my.sharepoint.com/personal/francycp_supersociedades_gov_co/Documents/Documentos/2025/Modificacion/RUBENS/"/>
    </mc:Choice>
  </mc:AlternateContent>
  <xr:revisionPtr revIDLastSave="80" documentId="8_{919D7CFC-1E85-4DD0-A38F-5B1D9949D1B5}" xr6:coauthVersionLast="47" xr6:coauthVersionMax="47" xr10:uidLastSave="{7984E90D-D55D-4C57-90DB-D9190E534F02}"/>
  <bookViews>
    <workbookView xWindow="-120" yWindow="-120" windowWidth="29040" windowHeight="15840" xr2:uid="{00000000-000D-0000-FFFF-FFFF00000000}"/>
  </bookViews>
  <sheets>
    <sheet name="CP" sheetId="1" r:id="rId1"/>
    <sheet name="Control de Cambios" sheetId="2" r:id="rId2"/>
  </sheets>
  <definedNames>
    <definedName name="_xlnm.Print_Area" localSheetId="0">CP!$B$1:$AE$39</definedName>
    <definedName name="_xlnm.Print_Titles" localSheetId="0">CP!$15:$15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P32" i="1"/>
  <c r="M35" i="1"/>
  <c r="M34" i="1"/>
  <c r="M33" i="1"/>
  <c r="M32" i="1"/>
  <c r="I33" i="1"/>
  <c r="I32" i="1"/>
  <c r="B35" i="1"/>
  <c r="B34" i="1"/>
  <c r="B33" i="1"/>
  <c r="B32" i="1"/>
  <c r="R44" i="1"/>
  <c r="R43" i="1" l="1"/>
  <c r="L44" i="1"/>
  <c r="B44" i="1"/>
  <c r="B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MONGUI</author>
  </authors>
  <commentList>
    <comment ref="B15" authorId="0" shapeId="0" xr:uid="{3C38A79D-1F97-411A-9EF0-1C7DF93FB348}">
      <text>
        <r>
          <rPr>
            <sz val="9"/>
            <color indexed="81"/>
            <rFont val="Tahoma"/>
            <family val="2"/>
          </rPr>
          <t>Identificar los proveedores (otros procesos, dependencias, instituciones, entre otros) que suministran insumos para la ejecución de las actividades.</t>
        </r>
      </text>
    </comment>
    <comment ref="E15" authorId="0" shapeId="0" xr:uid="{96F9E6A4-8C22-4B78-BDE5-0D73992D13A7}">
      <text>
        <r>
          <rPr>
            <sz val="9"/>
            <color indexed="81"/>
            <rFont val="Tahoma"/>
            <family val="2"/>
          </rPr>
          <t xml:space="preserve">Enunciar la información o insumos suministrados por el proveedor para el desarrollo de las actividades.
</t>
        </r>
      </text>
    </comment>
    <comment ref="J15" authorId="0" shapeId="0" xr:uid="{C04F5961-8B16-4274-9456-764A4412FF70}">
      <text>
        <r>
          <rPr>
            <sz val="9"/>
            <color indexed="81"/>
            <rFont val="Tahoma"/>
            <family val="2"/>
          </rPr>
          <t xml:space="preserve">Señalar la fase del ciclo PHVA a la que corresponde cada actividad dentro del proceso.
</t>
        </r>
      </text>
    </comment>
    <comment ref="L15" authorId="0" shapeId="0" xr:uid="{6C56BDB2-B41E-4805-8151-D3AE2B5BA1F7}">
      <text>
        <r>
          <rPr>
            <sz val="9"/>
            <color indexed="81"/>
            <rFont val="Tahoma"/>
            <family val="2"/>
          </rPr>
          <t xml:space="preserve">Describir las actividades clave del proceso, asociadas al ciclo PHVA.
</t>
        </r>
      </text>
    </comment>
    <comment ref="U15" authorId="0" shapeId="0" xr:uid="{FEA3947D-0E59-4BB4-A561-FC1A671D8240}">
      <text>
        <r>
          <rPr>
            <sz val="9"/>
            <color indexed="81"/>
            <rFont val="Tahoma"/>
            <family val="2"/>
          </rPr>
          <t xml:space="preserve">Describir los productos o resultados generados a partir de la ejecución de las actividades, los cuales pueden ser productos, servicios o información.
</t>
        </r>
      </text>
    </comment>
    <comment ref="Z15" authorId="0" shapeId="0" xr:uid="{A354BA7F-BA44-4D73-90A5-E9927339EF71}">
      <text>
        <r>
          <rPr>
            <sz val="9"/>
            <color indexed="81"/>
            <rFont val="Tahoma"/>
            <family val="2"/>
          </rPr>
          <t xml:space="preserve">Iidentificar el cliente o usuario del producto o resultado, ya sea interno o externo a la entidad. Para clientes internos, se debe especificar el proceso o dependencia y para clientes externos, la entidad correspondiente según los servicios o la información proporcionada por el proceso.
</t>
        </r>
      </text>
    </comment>
    <comment ref="B30" authorId="0" shapeId="0" xr:uid="{EC0ED6D2-973F-43C9-9B8F-DD35D951954C}">
      <text>
        <r>
          <rPr>
            <sz val="9"/>
            <color indexed="81"/>
            <rFont val="Tahoma"/>
            <family val="2"/>
          </rPr>
          <t>Relacionar los documentos asociados al proceso, como formatos, procedimientos, guías, entre otros. Además, mencione los documentos externos aplicables para su desarrollo.</t>
        </r>
      </text>
    </comment>
  </commentList>
</comments>
</file>

<file path=xl/sharedStrings.xml><?xml version="1.0" encoding="utf-8"?>
<sst xmlns="http://schemas.openxmlformats.org/spreadsheetml/2006/main" count="140" uniqueCount="105">
  <si>
    <t>NOMBRE DEL PROCESO:  GESTIÓN DE APOYO JUDICIAL</t>
  </si>
  <si>
    <t>Código</t>
  </si>
  <si>
    <t>AJU-CP-001</t>
  </si>
  <si>
    <t>Versión</t>
  </si>
  <si>
    <t>003</t>
  </si>
  <si>
    <t>CARACTERIZACIÓN DEL PROCESO</t>
  </si>
  <si>
    <t xml:space="preserve">Fecha </t>
  </si>
  <si>
    <t>Clasificación de la
 información</t>
  </si>
  <si>
    <t>Pública</t>
  </si>
  <si>
    <t xml:space="preserve">OBJETIVO </t>
  </si>
  <si>
    <t>ALCANCE</t>
  </si>
  <si>
    <t>Comienza desde la expedición de la orden judicial y/o la presentación de solicitud de un usuario, hasta su cumplimiento, en paralelo con el trámite de la gestión documental que ello implica.</t>
  </si>
  <si>
    <t>RESPONSABLE</t>
  </si>
  <si>
    <r>
      <t xml:space="preserve">Líder de Proceso
Líder Estratégico:  
</t>
    </r>
    <r>
      <rPr>
        <sz val="11"/>
        <color theme="1"/>
        <rFont val="Verdana"/>
        <family val="2"/>
      </rPr>
      <t>Secretaria General</t>
    </r>
    <r>
      <rPr>
        <b/>
        <sz val="11"/>
        <color theme="1"/>
        <rFont val="Verdana"/>
        <family val="2"/>
      </rPr>
      <t xml:space="preserve">
Responsables de la Actualización:
</t>
    </r>
    <r>
      <rPr>
        <sz val="11"/>
        <color theme="1"/>
        <rFont val="Verdana"/>
        <family val="2"/>
      </rPr>
      <t>Coordinador del Grupo de Apoyo Judicial</t>
    </r>
  </si>
  <si>
    <t>PROVEEDOR</t>
  </si>
  <si>
    <t>ENTRADA/INSUMO</t>
  </si>
  <si>
    <t>CICLO PHVA</t>
  </si>
  <si>
    <t>ACTIVIDAD / DESCRIPCIÓN DE LA ACTIVIDAD</t>
  </si>
  <si>
    <t>SALIDA</t>
  </si>
  <si>
    <t>CLIENTE</t>
  </si>
  <si>
    <t>Servidores públicos de la Superintendencia de Sociedades
Contratistas y proveedores
órganos de control</t>
  </si>
  <si>
    <t>Autoevaluaciones e informes de auditoría.</t>
  </si>
  <si>
    <t>P</t>
  </si>
  <si>
    <t>Formular plan de mejoramiento del proceso, producto de las autoevaluaciones e informes de auditoría.</t>
  </si>
  <si>
    <t>Planes de mejoramiento del proceso</t>
  </si>
  <si>
    <t>Jueces Delegaturas para Procedimientos de Insolvencia y Mercantiles</t>
  </si>
  <si>
    <t>Órdenes Jurisdiccionales</t>
  </si>
  <si>
    <t>H</t>
  </si>
  <si>
    <t>Documentos de salida.</t>
  </si>
  <si>
    <t>Sociedades y personas sujetos a supervisión 
Ciudadanos que cumplen funciones públicas
Entidades del estado y órganos de control</t>
  </si>
  <si>
    <t>Solicitudes verbales y/o escritas</t>
  </si>
  <si>
    <t>Gestionar las solicitudes verbales y/o escritas, de acuerdo con la normatividad vigente y las facultades asignadas al Grupo de Apoyo Judicial en su calidad de secretaría administrativa de los procesos jurisdiccionales.</t>
  </si>
  <si>
    <t>Jueces Delegaturas para Procedimientos de Insolvencia y Mercantiles
Partes del Proceso</t>
  </si>
  <si>
    <t>Documentos radicados al proceso</t>
  </si>
  <si>
    <t>Ejecutar la Gestión Documental Integral de los expedientes de conformidad con las normas vigentes.</t>
  </si>
  <si>
    <t>Expediente actualizado</t>
  </si>
  <si>
    <t>Partes del proceso, entes de administracion de justicia, entes públicos y privados, usuarios internos, y usuarios externos de que trata el artículo 123 del CGP.</t>
  </si>
  <si>
    <t>Servidores públicos de la Superintendencia de Sociedades</t>
  </si>
  <si>
    <t xml:space="preserve">Información sobre el desempeño del proceso </t>
  </si>
  <si>
    <t>V</t>
  </si>
  <si>
    <t>Verificar el cumplimiento de los indicadores del proceso</t>
  </si>
  <si>
    <t>A</t>
  </si>
  <si>
    <t>Tomar acciones correctivas, preventivas y de mejora, si a ello hubiera lugar.</t>
  </si>
  <si>
    <t>Planes de mejoramiento</t>
  </si>
  <si>
    <t>DOCUMENTOS ASOCIADOS</t>
  </si>
  <si>
    <t>DOCUMENTOS</t>
  </si>
  <si>
    <t>FORMATOS</t>
  </si>
  <si>
    <t>EXTERNOS</t>
  </si>
  <si>
    <t>No aplica</t>
  </si>
  <si>
    <t xml:space="preserve">MEDICIÓN Y CONTROL </t>
  </si>
  <si>
    <t>REQUISITOS LEGALES</t>
  </si>
  <si>
    <r>
      <t xml:space="preserve">Control salidas no conformes
</t>
    </r>
    <r>
      <rPr>
        <sz val="12"/>
        <color rgb="FFFF0000"/>
        <rFont val="Verdana"/>
        <family val="2"/>
      </rPr>
      <t>(aplica solo a procesos misionales; no aplica para los demás procesos)</t>
    </r>
  </si>
  <si>
    <t>RECURSOS</t>
  </si>
  <si>
    <t xml:space="preserve">Recursos humanos y recursos financieros
Infraestructura: Puestos de trabajos, equipos tecnológicos, papelería </t>
  </si>
  <si>
    <t xml:space="preserve">APROBACIÓN </t>
  </si>
  <si>
    <t>Nombre</t>
  </si>
  <si>
    <t>Cargo</t>
  </si>
  <si>
    <t>Elaboró:</t>
  </si>
  <si>
    <t>Revisó:</t>
  </si>
  <si>
    <t>Proceso: Gestión Integral, Código: GIN–FM–033, Versión: 001, Vigencia: 26/02/2025
Verifique que este documento corresponda a la versión vigente antes de su uso</t>
  </si>
  <si>
    <t>CONTROL DE CAMBIOS</t>
  </si>
  <si>
    <t>Fecha</t>
  </si>
  <si>
    <t xml:space="preserve">Descripción del Cambio </t>
  </si>
  <si>
    <t>Migración al formato GIN-FM-033 Plantilla caracterización proceso</t>
  </si>
  <si>
    <t>Cumplir con las órdenes judiciales impartidas por las Delegaturas para los Procesos de Insolvencia, Mercantiles y Dirección de Intervención, en los términos de ley; suministrar información general sobre dichos procesos judiciales a los usuarios; así como administrar, custodiar y gestionar documentalmente los expedientes jurisdiccionales y realizar las demás funciones administrativas relacionadas.</t>
  </si>
  <si>
    <t>Recibir, notificar y cumplir las órdenes jurisdiccionales, de acuerdo con la normativa vigente.</t>
  </si>
  <si>
    <t>Gestión de las órdenes de pago, conversión, fraccionamiento y asociación de títulos de depósito judicial, entre otros, conforme al Procedimiento de Títulos de Depósito Judicial Electrónicos.</t>
  </si>
  <si>
    <t>Planillas de títulos de depósito judical, comprobante de la transacción de pago, fraccionamiento, conversione, asociación y creación de expedientes bancarios. Correo electrónico informando la realización de la transacción en el portal web del Banco Agrario. Diligenciamiento o control de las matrices de títulos de depósito judicial de las diferentes cuentas administradas por el Grupo de Apoyo Judicial.</t>
  </si>
  <si>
    <t xml:space="preserve">Servidores públicos de la Superintendencia de Sociedades
Contratistas,  Entidades del estado, acreedores y auxiliares de la justicia.   </t>
  </si>
  <si>
    <t>Jueces Delegaturas para Procedimientos de Insolvencia</t>
  </si>
  <si>
    <t>Realizar la posesión de los auxiliares de la justicia dentro de los procesos de insolvencia e intervención a través de los mecanismos virtuales y presenciales establecidos por la Entidad para dicho fin; así como la fijación del aviso y la comunicación de las aperturas y terminaciones de los procesos.</t>
  </si>
  <si>
    <t xml:space="preserve">Oficio citatorio, acta de posesión, compromiso de confidencialidad, cuadro de infraestructura, aviso, y oficios a Cámara de Comercio, Dian, Ministerio del Trabajo y Superintendencia que ejerza la supervisión del sujeto procesal, así como los correos internos relacionados con el proceso. </t>
  </si>
  <si>
    <t>Creación de enlaces OneDrive</t>
  </si>
  <si>
    <t>Correo electrónicos, oficios y enlaces OneDrive</t>
  </si>
  <si>
    <t>Descargar y generar los enlaces OneDrive dentro de los procesos de insolvencia e intervención cuando se requiera, incluyendo el renombre de los archivos y el diligenciamiento del índice electrónico cuando el proceso deba remitirse al Tribunal.</t>
  </si>
  <si>
    <t>Partes del proceso, entes de administracion de justicia, entes públicos y privados, servidores públicos de la Superintendencia de Sociedades
Contratistas, y usuarios externos de que trata el artículo 123 del CGP.</t>
  </si>
  <si>
    <t>Constancia de ejecutorias</t>
  </si>
  <si>
    <t>Elaborar las constancias de ejecutorias de las providencias expedidas al interior de los procesos de insolvencia, intervención y procesos mercantiles, previa revisión de su procedencia en nuestro Gestor Documental Electrónico SuperSociedades (GEDESS)</t>
  </si>
  <si>
    <t>Correo electrónico, constancia PDF</t>
  </si>
  <si>
    <t>Envío de oficios y/o de respuesta a solicitudes dentro de los procesos judiciales</t>
  </si>
  <si>
    <t>Remitir a través de correo certificado los oficios expedidos por el Grupo de Apoyo Judicial, grupos adscritos a la Delegatura de Procesos de Insolvencia, Dirección de Intervención y Delegatura de Procedimientos Mercantiles, cuando no son enviados directamente por nuestro Gestor Documental Electrónico SuperSociedades (GEDESS); 
Así mismo, gestionar el envío de las respuestas por correo electrónico expedidas por los funcionarios y/o contratistas del Grupo de Apoyo Judicial.</t>
  </si>
  <si>
    <t>Correo electrónico, Prueba de Entrega, diligenciamiento matriz de envío de oficios y correos electrónicos</t>
  </si>
  <si>
    <t>Gestión de riesgos</t>
  </si>
  <si>
    <t xml:space="preserve">Oficina Asesora de Planeación </t>
  </si>
  <si>
    <t>Gestionar los riesgos asociados al proceso de Apoyo Judicial</t>
  </si>
  <si>
    <t>Reporte de monitoreo y evidencias asociadas a cada riesgo.</t>
  </si>
  <si>
    <t>Traslados judiciales</t>
  </si>
  <si>
    <t>Correr traslado a los documentos que considere la Delegatura de Procedimientos de Insolvencia, Delegatura de Procesos Mercantiles y Dirección de Intervención, conforme lo establecido en la ley. Asimismo, correr traslado de las objeciones automáticamente sin confirmación del Juez del Proceso.</t>
  </si>
  <si>
    <t>Correo electrónico, tipo documental traslado</t>
  </si>
  <si>
    <t>Partes del proceso, entes de administracion de justicia, entes públicos y privados, servidores públicos de la Superintendencia de Sociedades, Contratistas, y usuarios externos de que trata el artículo 123 del CGP.</t>
  </si>
  <si>
    <t>004</t>
  </si>
  <si>
    <t>Aprobó:</t>
  </si>
  <si>
    <t>Fabio Silva Morales</t>
  </si>
  <si>
    <t>Secretario Administrativo</t>
  </si>
  <si>
    <t>03 de Mayo del 2025</t>
  </si>
  <si>
    <t>04 de Mayo del 2025</t>
  </si>
  <si>
    <t>Coordinadora Proceso Gestión Apoyo Judicial</t>
  </si>
  <si>
    <t>Sindy Vanessa Ospina Sanchez</t>
  </si>
  <si>
    <t>Secretaria General</t>
  </si>
  <si>
    <t>Diana Carolina Enciso Upegui</t>
  </si>
  <si>
    <t>Actualización de la caracterización conforme a la operatividad del proceso</t>
  </si>
  <si>
    <t>Diseñar y estructurar el plan operativo del proceso de gestión de apoyo judicial, estableciendo los objetivos específicos, responsables y los recursos necesarios (humanos, tecnológicos y documentales), con base en los lineamientos institucionales, la normativa vigente y los requerimientos proyectados por las Delegaturas para los Procesos de Insolvencia, Mercantiles y Dirección de Intervención, con el fin de garantizar el cumplimiento oportuno y eficiente de las funciones jurisdiccionales y administrativas asignadas</t>
  </si>
  <si>
    <t>Manual de funciones
Lineamientos institucionales
Requerimientos de las delegaturas</t>
  </si>
  <si>
    <t>Procedimientos y formatos asociados en la caracterización
Formato de concertación de objetivos
Calificación de objetivos de los funcionarios</t>
  </si>
  <si>
    <t>14 de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</si>
</sst>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Verdana"/>
      <family val="2"/>
    </font>
    <font>
      <sz val="9"/>
      <color indexed="81"/>
      <name val="Tahom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rgb="FFFF0000"/>
      <name val="Verdana"/>
      <family val="2"/>
    </font>
    <font>
      <b/>
      <sz val="12"/>
      <color theme="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u/>
      <sz val="11"/>
      <color theme="10"/>
      <name val="Verdana"/>
      <family val="2"/>
    </font>
    <font>
      <sz val="11"/>
      <color theme="0"/>
      <name val="Verdana"/>
      <family val="2"/>
    </font>
    <font>
      <b/>
      <sz val="12"/>
      <color theme="1"/>
      <name val="Verdana"/>
      <family val="2"/>
    </font>
    <font>
      <sz val="9"/>
      <color theme="1"/>
      <name val="Verdana"/>
      <family val="2"/>
    </font>
    <font>
      <u/>
      <sz val="11"/>
      <color theme="1"/>
      <name val="Verdana"/>
      <family val="2"/>
    </font>
    <font>
      <u/>
      <sz val="12"/>
      <color theme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6284B"/>
        <bgColor rgb="FF96284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8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textRotation="90" wrapText="1"/>
    </xf>
    <xf numFmtId="0" fontId="6" fillId="0" borderId="0" xfId="0" applyFont="1" applyAlignment="1">
      <alignment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10" xfId="1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5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9" fillId="2" borderId="0" xfId="1" applyFont="1" applyFill="1" applyBorder="1" applyAlignment="1">
      <alignment vertical="center" wrapText="1"/>
    </xf>
    <xf numFmtId="0" fontId="19" fillId="2" borderId="10" xfId="1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2" borderId="0" xfId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4" fillId="2" borderId="9" xfId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9" fillId="2" borderId="6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19" fillId="2" borderId="9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center" vertical="center" wrapText="1"/>
    </xf>
    <xf numFmtId="0" fontId="19" fillId="2" borderId="1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Hipervínculo 2" xfId="2" xr:uid="{00000000-0005-0000-0000-000001000000}"/>
    <cellStyle name="Hyperlink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colors>
    <mruColors>
      <color rgb="FF962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144959</xdr:colOff>
      <xdr:row>0</xdr:row>
      <xdr:rowOff>65811</xdr:rowOff>
    </xdr:from>
    <xdr:to>
      <xdr:col>6</xdr:col>
      <xdr:colOff>212726</xdr:colOff>
      <xdr:row>3</xdr:row>
      <xdr:rowOff>306917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621209" y="65811"/>
          <a:ext cx="2268042" cy="138410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7"/>
  <sheetViews>
    <sheetView showGridLines="0" tabSelected="1" topLeftCell="A27" zoomScale="70" zoomScaleNormal="70" workbookViewId="0">
      <selection activeCell="M35" sqref="M35:O35"/>
    </sheetView>
  </sheetViews>
  <sheetFormatPr baseColWidth="10" defaultColWidth="11.42578125" defaultRowHeight="14.25" x14ac:dyDescent="0.25"/>
  <cols>
    <col min="1" max="1" width="1.42578125" style="16" customWidth="1"/>
    <col min="2" max="2" width="5.7109375" style="16" customWidth="1"/>
    <col min="3" max="3" width="14.85546875" style="16" customWidth="1"/>
    <col min="4" max="4" width="5.7109375" style="16" customWidth="1"/>
    <col min="5" max="5" width="6.5703125" style="16" customWidth="1"/>
    <col min="6" max="8" width="5.7109375" style="16" customWidth="1"/>
    <col min="9" max="9" width="27.5703125" style="16" customWidth="1"/>
    <col min="10" max="11" width="6.28515625" style="16" customWidth="1"/>
    <col min="12" max="12" width="17.7109375" style="16" customWidth="1"/>
    <col min="13" max="13" width="19.42578125" style="16" customWidth="1"/>
    <col min="14" max="14" width="18.42578125" style="16" customWidth="1"/>
    <col min="15" max="15" width="17.42578125" style="16" customWidth="1"/>
    <col min="16" max="16" width="15.140625" style="16" customWidth="1"/>
    <col min="17" max="17" width="15" style="16" customWidth="1"/>
    <col min="18" max="18" width="16.28515625" style="16" customWidth="1"/>
    <col min="19" max="19" width="14.7109375" style="16" customWidth="1"/>
    <col min="20" max="20" width="13.140625" style="16" customWidth="1"/>
    <col min="21" max="21" width="43.85546875" style="16" customWidth="1"/>
    <col min="22" max="24" width="6.7109375" style="16" customWidth="1"/>
    <col min="25" max="26" width="5.7109375" style="16" customWidth="1"/>
    <col min="27" max="30" width="6.7109375" style="16" customWidth="1"/>
    <col min="31" max="31" width="8.140625" style="16" customWidth="1"/>
    <col min="32" max="16384" width="11.42578125" style="16"/>
  </cols>
  <sheetData>
    <row r="1" spans="1:31" ht="30" customHeight="1" x14ac:dyDescent="0.25">
      <c r="A1" s="15"/>
      <c r="B1" s="70"/>
      <c r="C1" s="70"/>
      <c r="D1" s="70"/>
      <c r="E1" s="70"/>
      <c r="F1" s="70"/>
      <c r="G1" s="70"/>
      <c r="H1" s="70"/>
      <c r="I1" s="71" t="s">
        <v>0</v>
      </c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64" t="s">
        <v>1</v>
      </c>
      <c r="W1" s="64"/>
      <c r="X1" s="64"/>
      <c r="Y1" s="64"/>
      <c r="Z1" s="64"/>
      <c r="AA1" s="66" t="s">
        <v>2</v>
      </c>
      <c r="AB1" s="66"/>
      <c r="AC1" s="66"/>
      <c r="AD1" s="66"/>
      <c r="AE1" s="66"/>
    </row>
    <row r="2" spans="1:31" ht="30" customHeight="1" x14ac:dyDescent="0.25">
      <c r="A2" s="15"/>
      <c r="B2" s="70"/>
      <c r="C2" s="70"/>
      <c r="D2" s="70"/>
      <c r="E2" s="70"/>
      <c r="F2" s="70"/>
      <c r="G2" s="70"/>
      <c r="H2" s="70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64" t="s">
        <v>3</v>
      </c>
      <c r="W2" s="64"/>
      <c r="X2" s="64"/>
      <c r="Y2" s="64"/>
      <c r="Z2" s="64"/>
      <c r="AA2" s="67" t="s">
        <v>90</v>
      </c>
      <c r="AB2" s="67"/>
      <c r="AC2" s="67"/>
      <c r="AD2" s="67"/>
      <c r="AE2" s="67"/>
    </row>
    <row r="3" spans="1:31" ht="30" customHeight="1" x14ac:dyDescent="0.25">
      <c r="A3" s="15"/>
      <c r="B3" s="70"/>
      <c r="C3" s="70"/>
      <c r="D3" s="70"/>
      <c r="E3" s="70"/>
      <c r="F3" s="70"/>
      <c r="G3" s="70"/>
      <c r="H3" s="70"/>
      <c r="I3" s="65" t="s">
        <v>5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4" t="s">
        <v>6</v>
      </c>
      <c r="W3" s="64"/>
      <c r="X3" s="64"/>
      <c r="Y3" s="64"/>
      <c r="Z3" s="64"/>
      <c r="AA3" s="69">
        <v>45852</v>
      </c>
      <c r="AB3" s="66"/>
      <c r="AC3" s="66"/>
      <c r="AD3" s="66"/>
      <c r="AE3" s="66"/>
    </row>
    <row r="4" spans="1:31" ht="30" customHeight="1" x14ac:dyDescent="0.25">
      <c r="A4" s="15"/>
      <c r="B4" s="70"/>
      <c r="C4" s="70"/>
      <c r="D4" s="70"/>
      <c r="E4" s="70"/>
      <c r="F4" s="70"/>
      <c r="G4" s="70"/>
      <c r="H4" s="70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 t="s">
        <v>7</v>
      </c>
      <c r="W4" s="64"/>
      <c r="X4" s="64"/>
      <c r="Y4" s="64"/>
      <c r="Z4" s="64"/>
      <c r="AA4" s="68" t="s">
        <v>8</v>
      </c>
      <c r="AB4" s="68"/>
      <c r="AC4" s="68"/>
      <c r="AD4" s="68"/>
      <c r="AE4" s="68"/>
    </row>
    <row r="5" spans="1:31" ht="11.2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</row>
    <row r="6" spans="1:31" ht="24.95" customHeight="1" x14ac:dyDescent="0.25">
      <c r="A6" s="15"/>
      <c r="B6" s="72" t="s">
        <v>9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</row>
    <row r="7" spans="1:31" ht="49.5" customHeight="1" x14ac:dyDescent="0.25">
      <c r="A7" s="15"/>
      <c r="B7" s="73" t="s">
        <v>64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</row>
    <row r="8" spans="1:31" ht="8.1" customHeight="1" x14ac:dyDescent="0.25">
      <c r="A8" s="15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</row>
    <row r="9" spans="1:31" ht="24.95" customHeight="1" x14ac:dyDescent="0.25">
      <c r="A9" s="15"/>
      <c r="B9" s="72" t="s">
        <v>10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</row>
    <row r="10" spans="1:31" ht="48.75" customHeight="1" x14ac:dyDescent="0.25">
      <c r="A10" s="15"/>
      <c r="B10" s="74" t="s">
        <v>11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</row>
    <row r="11" spans="1:31" ht="8.1" customHeight="1" x14ac:dyDescent="0.25">
      <c r="A11" s="15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</row>
    <row r="12" spans="1:31" ht="24.95" customHeight="1" x14ac:dyDescent="0.25">
      <c r="A12" s="15"/>
      <c r="B12" s="72" t="s">
        <v>12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</row>
    <row r="13" spans="1:31" ht="102" customHeight="1" x14ac:dyDescent="0.25">
      <c r="A13" s="15"/>
      <c r="B13" s="100" t="s">
        <v>13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2"/>
    </row>
    <row r="14" spans="1:31" ht="8.1" customHeight="1" x14ac:dyDescent="0.25">
      <c r="A14" s="15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</row>
    <row r="15" spans="1:31" s="17" customFormat="1" ht="31.5" customHeight="1" x14ac:dyDescent="0.25">
      <c r="A15" s="14"/>
      <c r="B15" s="49" t="s">
        <v>14</v>
      </c>
      <c r="C15" s="49"/>
      <c r="D15" s="49"/>
      <c r="E15" s="49" t="s">
        <v>15</v>
      </c>
      <c r="F15" s="49"/>
      <c r="G15" s="49"/>
      <c r="H15" s="49"/>
      <c r="I15" s="49"/>
      <c r="J15" s="49" t="s">
        <v>16</v>
      </c>
      <c r="K15" s="49"/>
      <c r="L15" s="34" t="s">
        <v>17</v>
      </c>
      <c r="M15" s="35"/>
      <c r="N15" s="35"/>
      <c r="O15" s="35"/>
      <c r="P15" s="35"/>
      <c r="Q15" s="35"/>
      <c r="R15" s="35"/>
      <c r="S15" s="35"/>
      <c r="T15" s="36"/>
      <c r="U15" s="49" t="s">
        <v>18</v>
      </c>
      <c r="V15" s="49"/>
      <c r="W15" s="49"/>
      <c r="X15" s="49"/>
      <c r="Y15" s="49"/>
      <c r="Z15" s="49" t="s">
        <v>19</v>
      </c>
      <c r="AA15" s="49"/>
      <c r="AB15" s="49"/>
      <c r="AC15" s="49"/>
      <c r="AD15" s="49"/>
      <c r="AE15" s="49"/>
    </row>
    <row r="16" spans="1:31" ht="117" customHeight="1" x14ac:dyDescent="0.25">
      <c r="A16" s="18"/>
      <c r="B16" s="73" t="s">
        <v>20</v>
      </c>
      <c r="C16" s="73"/>
      <c r="D16" s="73"/>
      <c r="E16" s="73" t="s">
        <v>21</v>
      </c>
      <c r="F16" s="73"/>
      <c r="G16" s="73"/>
      <c r="H16" s="73"/>
      <c r="I16" s="73"/>
      <c r="J16" s="103" t="s">
        <v>22</v>
      </c>
      <c r="K16" s="103"/>
      <c r="L16" s="75" t="s">
        <v>23</v>
      </c>
      <c r="M16" s="76"/>
      <c r="N16" s="76"/>
      <c r="O16" s="76"/>
      <c r="P16" s="76"/>
      <c r="Q16" s="76"/>
      <c r="R16" s="76"/>
      <c r="S16" s="76"/>
      <c r="T16" s="77"/>
      <c r="U16" s="75" t="s">
        <v>24</v>
      </c>
      <c r="V16" s="76"/>
      <c r="W16" s="76"/>
      <c r="X16" s="76"/>
      <c r="Y16" s="77"/>
      <c r="Z16" s="75" t="s">
        <v>20</v>
      </c>
      <c r="AA16" s="76"/>
      <c r="AB16" s="76"/>
      <c r="AC16" s="76"/>
      <c r="AD16" s="76"/>
      <c r="AE16" s="77"/>
    </row>
    <row r="17" spans="1:31" ht="117" customHeight="1" x14ac:dyDescent="0.25">
      <c r="A17" s="18"/>
      <c r="B17" s="73" t="s">
        <v>20</v>
      </c>
      <c r="C17" s="73"/>
      <c r="D17" s="73"/>
      <c r="E17" s="73" t="s">
        <v>102</v>
      </c>
      <c r="F17" s="73"/>
      <c r="G17" s="73"/>
      <c r="H17" s="73"/>
      <c r="I17" s="73"/>
      <c r="J17" s="103" t="s">
        <v>22</v>
      </c>
      <c r="K17" s="103"/>
      <c r="L17" s="75" t="s">
        <v>101</v>
      </c>
      <c r="M17" s="76"/>
      <c r="N17" s="76"/>
      <c r="O17" s="76"/>
      <c r="P17" s="76"/>
      <c r="Q17" s="76"/>
      <c r="R17" s="76"/>
      <c r="S17" s="76"/>
      <c r="T17" s="77"/>
      <c r="U17" s="75" t="s">
        <v>103</v>
      </c>
      <c r="V17" s="76"/>
      <c r="W17" s="76"/>
      <c r="X17" s="76"/>
      <c r="Y17" s="77"/>
      <c r="Z17" s="75" t="s">
        <v>20</v>
      </c>
      <c r="AA17" s="76"/>
      <c r="AB17" s="76"/>
      <c r="AC17" s="76"/>
      <c r="AD17" s="76"/>
      <c r="AE17" s="77"/>
    </row>
    <row r="18" spans="1:31" ht="79.5" customHeight="1" x14ac:dyDescent="0.25">
      <c r="A18" s="18"/>
      <c r="B18" s="73" t="s">
        <v>25</v>
      </c>
      <c r="C18" s="73"/>
      <c r="D18" s="73"/>
      <c r="E18" s="73" t="s">
        <v>26</v>
      </c>
      <c r="F18" s="73"/>
      <c r="G18" s="73"/>
      <c r="H18" s="73"/>
      <c r="I18" s="73"/>
      <c r="J18" s="103" t="s">
        <v>27</v>
      </c>
      <c r="K18" s="103"/>
      <c r="L18" s="75" t="s">
        <v>65</v>
      </c>
      <c r="M18" s="76"/>
      <c r="N18" s="76"/>
      <c r="O18" s="76"/>
      <c r="P18" s="76"/>
      <c r="Q18" s="76"/>
      <c r="R18" s="76"/>
      <c r="S18" s="76"/>
      <c r="T18" s="77"/>
      <c r="U18" s="75" t="s">
        <v>28</v>
      </c>
      <c r="V18" s="76"/>
      <c r="W18" s="76"/>
      <c r="X18" s="76"/>
      <c r="Y18" s="77"/>
      <c r="Z18" s="75" t="s">
        <v>29</v>
      </c>
      <c r="AA18" s="76"/>
      <c r="AB18" s="76"/>
      <c r="AC18" s="76"/>
      <c r="AD18" s="76"/>
      <c r="AE18" s="77"/>
    </row>
    <row r="19" spans="1:31" ht="102" customHeight="1" x14ac:dyDescent="0.25">
      <c r="A19" s="18"/>
      <c r="B19" s="73" t="s">
        <v>25</v>
      </c>
      <c r="C19" s="73"/>
      <c r="D19" s="73"/>
      <c r="E19" s="73" t="s">
        <v>26</v>
      </c>
      <c r="F19" s="73"/>
      <c r="G19" s="73"/>
      <c r="H19" s="73"/>
      <c r="I19" s="73"/>
      <c r="J19" s="103" t="s">
        <v>27</v>
      </c>
      <c r="K19" s="103"/>
      <c r="L19" s="75" t="s">
        <v>66</v>
      </c>
      <c r="M19" s="76"/>
      <c r="N19" s="76"/>
      <c r="O19" s="76"/>
      <c r="P19" s="76"/>
      <c r="Q19" s="76"/>
      <c r="R19" s="76"/>
      <c r="S19" s="76"/>
      <c r="T19" s="77"/>
      <c r="U19" s="75" t="s">
        <v>67</v>
      </c>
      <c r="V19" s="76"/>
      <c r="W19" s="76"/>
      <c r="X19" s="76"/>
      <c r="Y19" s="77"/>
      <c r="Z19" s="75" t="s">
        <v>68</v>
      </c>
      <c r="AA19" s="76"/>
      <c r="AB19" s="76"/>
      <c r="AC19" s="76"/>
      <c r="AD19" s="76"/>
      <c r="AE19" s="77"/>
    </row>
    <row r="20" spans="1:31" ht="102" customHeight="1" x14ac:dyDescent="0.25">
      <c r="A20" s="18"/>
      <c r="B20" s="73" t="s">
        <v>69</v>
      </c>
      <c r="C20" s="73"/>
      <c r="D20" s="73"/>
      <c r="E20" s="73" t="s">
        <v>26</v>
      </c>
      <c r="F20" s="73"/>
      <c r="G20" s="73"/>
      <c r="H20" s="73"/>
      <c r="I20" s="73"/>
      <c r="J20" s="103" t="s">
        <v>27</v>
      </c>
      <c r="K20" s="103"/>
      <c r="L20" s="75" t="s">
        <v>70</v>
      </c>
      <c r="M20" s="76"/>
      <c r="N20" s="76"/>
      <c r="O20" s="76"/>
      <c r="P20" s="76"/>
      <c r="Q20" s="76"/>
      <c r="R20" s="76"/>
      <c r="S20" s="76"/>
      <c r="T20" s="77"/>
      <c r="U20" s="75" t="s">
        <v>71</v>
      </c>
      <c r="V20" s="76"/>
      <c r="W20" s="76"/>
      <c r="X20" s="76"/>
      <c r="Y20" s="77"/>
      <c r="Z20" s="75" t="s">
        <v>68</v>
      </c>
      <c r="AA20" s="76"/>
      <c r="AB20" s="76"/>
      <c r="AC20" s="76"/>
      <c r="AD20" s="76"/>
      <c r="AE20" s="77"/>
    </row>
    <row r="21" spans="1:31" ht="102" customHeight="1" x14ac:dyDescent="0.25">
      <c r="A21" s="18"/>
      <c r="B21" s="73" t="s">
        <v>25</v>
      </c>
      <c r="C21" s="73"/>
      <c r="D21" s="73"/>
      <c r="E21" s="73" t="s">
        <v>86</v>
      </c>
      <c r="F21" s="73"/>
      <c r="G21" s="73"/>
      <c r="H21" s="73"/>
      <c r="I21" s="73"/>
      <c r="J21" s="103" t="s">
        <v>27</v>
      </c>
      <c r="K21" s="103"/>
      <c r="L21" s="75" t="s">
        <v>87</v>
      </c>
      <c r="M21" s="76"/>
      <c r="N21" s="76"/>
      <c r="O21" s="76"/>
      <c r="P21" s="76"/>
      <c r="Q21" s="76"/>
      <c r="R21" s="76"/>
      <c r="S21" s="76"/>
      <c r="T21" s="77"/>
      <c r="U21" s="75" t="s">
        <v>88</v>
      </c>
      <c r="V21" s="76"/>
      <c r="W21" s="76"/>
      <c r="X21" s="76"/>
      <c r="Y21" s="77"/>
      <c r="Z21" s="75" t="s">
        <v>89</v>
      </c>
      <c r="AA21" s="76"/>
      <c r="AB21" s="76"/>
      <c r="AC21" s="76"/>
      <c r="AD21" s="76"/>
      <c r="AE21" s="77"/>
    </row>
    <row r="22" spans="1:31" ht="115.5" customHeight="1" x14ac:dyDescent="0.25">
      <c r="A22" s="18"/>
      <c r="B22" s="73" t="s">
        <v>29</v>
      </c>
      <c r="C22" s="73"/>
      <c r="D22" s="73"/>
      <c r="E22" s="73" t="s">
        <v>30</v>
      </c>
      <c r="F22" s="73"/>
      <c r="G22" s="73"/>
      <c r="H22" s="73"/>
      <c r="I22" s="73"/>
      <c r="J22" s="103" t="s">
        <v>27</v>
      </c>
      <c r="K22" s="103"/>
      <c r="L22" s="75" t="s">
        <v>31</v>
      </c>
      <c r="M22" s="76"/>
      <c r="N22" s="76"/>
      <c r="O22" s="76"/>
      <c r="P22" s="76"/>
      <c r="Q22" s="76"/>
      <c r="R22" s="76"/>
      <c r="S22" s="76"/>
      <c r="T22" s="77"/>
      <c r="U22" s="75" t="s">
        <v>28</v>
      </c>
      <c r="V22" s="76"/>
      <c r="W22" s="76"/>
      <c r="X22" s="76"/>
      <c r="Y22" s="77"/>
      <c r="Z22" s="75" t="s">
        <v>29</v>
      </c>
      <c r="AA22" s="76"/>
      <c r="AB22" s="76"/>
      <c r="AC22" s="76"/>
      <c r="AD22" s="76"/>
      <c r="AE22" s="77"/>
    </row>
    <row r="23" spans="1:31" ht="88.5" customHeight="1" x14ac:dyDescent="0.25">
      <c r="A23" s="18"/>
      <c r="B23" s="75" t="s">
        <v>32</v>
      </c>
      <c r="C23" s="76"/>
      <c r="D23" s="77"/>
      <c r="E23" s="75" t="s">
        <v>33</v>
      </c>
      <c r="F23" s="76"/>
      <c r="G23" s="76"/>
      <c r="H23" s="76"/>
      <c r="I23" s="77"/>
      <c r="J23" s="46" t="s">
        <v>27</v>
      </c>
      <c r="K23" s="48"/>
      <c r="L23" s="75" t="s">
        <v>34</v>
      </c>
      <c r="M23" s="76"/>
      <c r="N23" s="76"/>
      <c r="O23" s="76"/>
      <c r="P23" s="76"/>
      <c r="Q23" s="76"/>
      <c r="R23" s="76"/>
      <c r="S23" s="76"/>
      <c r="T23" s="77"/>
      <c r="U23" s="75" t="s">
        <v>35</v>
      </c>
      <c r="V23" s="76"/>
      <c r="W23" s="76"/>
      <c r="X23" s="76"/>
      <c r="Y23" s="77"/>
      <c r="Z23" s="75" t="s">
        <v>36</v>
      </c>
      <c r="AA23" s="76"/>
      <c r="AB23" s="76"/>
      <c r="AC23" s="76"/>
      <c r="AD23" s="76"/>
      <c r="AE23" s="77"/>
    </row>
    <row r="24" spans="1:31" ht="108.75" customHeight="1" x14ac:dyDescent="0.25">
      <c r="A24" s="18"/>
      <c r="B24" s="75" t="s">
        <v>32</v>
      </c>
      <c r="C24" s="76"/>
      <c r="D24" s="77"/>
      <c r="E24" s="75" t="s">
        <v>72</v>
      </c>
      <c r="F24" s="76"/>
      <c r="G24" s="76"/>
      <c r="H24" s="76"/>
      <c r="I24" s="77"/>
      <c r="J24" s="46" t="s">
        <v>27</v>
      </c>
      <c r="K24" s="48"/>
      <c r="L24" s="75" t="s">
        <v>74</v>
      </c>
      <c r="M24" s="76"/>
      <c r="N24" s="76"/>
      <c r="O24" s="76"/>
      <c r="P24" s="76"/>
      <c r="Q24" s="76"/>
      <c r="R24" s="76"/>
      <c r="S24" s="76"/>
      <c r="T24" s="77"/>
      <c r="U24" s="75" t="s">
        <v>73</v>
      </c>
      <c r="V24" s="76"/>
      <c r="W24" s="76"/>
      <c r="X24" s="76"/>
      <c r="Y24" s="77"/>
      <c r="Z24" s="75" t="s">
        <v>89</v>
      </c>
      <c r="AA24" s="76"/>
      <c r="AB24" s="76"/>
      <c r="AC24" s="76"/>
      <c r="AD24" s="76"/>
      <c r="AE24" s="77"/>
    </row>
    <row r="25" spans="1:31" ht="123.75" customHeight="1" x14ac:dyDescent="0.25">
      <c r="A25" s="18"/>
      <c r="B25" s="75" t="s">
        <v>32</v>
      </c>
      <c r="C25" s="76"/>
      <c r="D25" s="77"/>
      <c r="E25" s="75" t="s">
        <v>76</v>
      </c>
      <c r="F25" s="76"/>
      <c r="G25" s="76"/>
      <c r="H25" s="76"/>
      <c r="I25" s="77"/>
      <c r="J25" s="46" t="s">
        <v>27</v>
      </c>
      <c r="K25" s="48"/>
      <c r="L25" s="75" t="s">
        <v>77</v>
      </c>
      <c r="M25" s="76"/>
      <c r="N25" s="76"/>
      <c r="O25" s="76"/>
      <c r="P25" s="76"/>
      <c r="Q25" s="76"/>
      <c r="R25" s="76"/>
      <c r="S25" s="76"/>
      <c r="T25" s="77"/>
      <c r="U25" s="75" t="s">
        <v>78</v>
      </c>
      <c r="V25" s="76"/>
      <c r="W25" s="76"/>
      <c r="X25" s="76"/>
      <c r="Y25" s="77"/>
      <c r="Z25" s="75" t="s">
        <v>75</v>
      </c>
      <c r="AA25" s="76"/>
      <c r="AB25" s="76"/>
      <c r="AC25" s="76"/>
      <c r="AD25" s="76"/>
      <c r="AE25" s="77"/>
    </row>
    <row r="26" spans="1:31" ht="118.5" customHeight="1" x14ac:dyDescent="0.25">
      <c r="A26" s="18"/>
      <c r="B26" s="75" t="s">
        <v>32</v>
      </c>
      <c r="C26" s="76"/>
      <c r="D26" s="77"/>
      <c r="E26" s="75" t="s">
        <v>79</v>
      </c>
      <c r="F26" s="76"/>
      <c r="G26" s="76"/>
      <c r="H26" s="76"/>
      <c r="I26" s="77"/>
      <c r="J26" s="46" t="s">
        <v>27</v>
      </c>
      <c r="K26" s="48"/>
      <c r="L26" s="75" t="s">
        <v>80</v>
      </c>
      <c r="M26" s="76"/>
      <c r="N26" s="76"/>
      <c r="O26" s="76"/>
      <c r="P26" s="76"/>
      <c r="Q26" s="76"/>
      <c r="R26" s="76"/>
      <c r="S26" s="76"/>
      <c r="T26" s="77"/>
      <c r="U26" s="75" t="s">
        <v>81</v>
      </c>
      <c r="V26" s="76"/>
      <c r="W26" s="76"/>
      <c r="X26" s="76"/>
      <c r="Y26" s="77"/>
      <c r="Z26" s="75" t="s">
        <v>75</v>
      </c>
      <c r="AA26" s="76"/>
      <c r="AB26" s="76"/>
      <c r="AC26" s="76"/>
      <c r="AD26" s="76"/>
      <c r="AE26" s="77"/>
    </row>
    <row r="27" spans="1:31" ht="74.25" customHeight="1" x14ac:dyDescent="0.25">
      <c r="A27" s="18"/>
      <c r="B27" s="75" t="s">
        <v>37</v>
      </c>
      <c r="C27" s="76"/>
      <c r="D27" s="77"/>
      <c r="E27" s="75" t="s">
        <v>38</v>
      </c>
      <c r="F27" s="76"/>
      <c r="G27" s="76"/>
      <c r="H27" s="76"/>
      <c r="I27" s="77"/>
      <c r="J27" s="46" t="s">
        <v>39</v>
      </c>
      <c r="K27" s="48"/>
      <c r="L27" s="75" t="s">
        <v>40</v>
      </c>
      <c r="M27" s="76"/>
      <c r="N27" s="76"/>
      <c r="O27" s="76"/>
      <c r="P27" s="76"/>
      <c r="Q27" s="76"/>
      <c r="R27" s="76"/>
      <c r="S27" s="76"/>
      <c r="T27" s="77"/>
      <c r="U27" s="75" t="s">
        <v>24</v>
      </c>
      <c r="V27" s="76"/>
      <c r="W27" s="76"/>
      <c r="X27" s="76"/>
      <c r="Y27" s="77"/>
      <c r="Z27" s="75" t="s">
        <v>37</v>
      </c>
      <c r="AA27" s="76"/>
      <c r="AB27" s="76"/>
      <c r="AC27" s="76"/>
      <c r="AD27" s="76"/>
      <c r="AE27" s="77"/>
    </row>
    <row r="28" spans="1:31" ht="74.25" customHeight="1" x14ac:dyDescent="0.25">
      <c r="A28" s="18"/>
      <c r="B28" s="75" t="s">
        <v>83</v>
      </c>
      <c r="C28" s="76"/>
      <c r="D28" s="77"/>
      <c r="E28" s="75" t="s">
        <v>82</v>
      </c>
      <c r="F28" s="76"/>
      <c r="G28" s="76"/>
      <c r="H28" s="76"/>
      <c r="I28" s="77"/>
      <c r="J28" s="46" t="s">
        <v>39</v>
      </c>
      <c r="K28" s="48"/>
      <c r="L28" s="75" t="s">
        <v>84</v>
      </c>
      <c r="M28" s="76"/>
      <c r="N28" s="76"/>
      <c r="O28" s="76"/>
      <c r="P28" s="76"/>
      <c r="Q28" s="76"/>
      <c r="R28" s="76"/>
      <c r="S28" s="76"/>
      <c r="T28" s="77"/>
      <c r="U28" s="75" t="s">
        <v>85</v>
      </c>
      <c r="V28" s="76"/>
      <c r="W28" s="76"/>
      <c r="X28" s="76"/>
      <c r="Y28" s="77"/>
      <c r="Z28" s="75" t="s">
        <v>37</v>
      </c>
      <c r="AA28" s="76"/>
      <c r="AB28" s="76"/>
      <c r="AC28" s="76"/>
      <c r="AD28" s="76"/>
      <c r="AE28" s="77"/>
    </row>
    <row r="29" spans="1:31" ht="120" customHeight="1" x14ac:dyDescent="0.25">
      <c r="A29" s="15"/>
      <c r="B29" s="75" t="s">
        <v>20</v>
      </c>
      <c r="C29" s="76"/>
      <c r="D29" s="77"/>
      <c r="E29" s="75" t="s">
        <v>38</v>
      </c>
      <c r="F29" s="76"/>
      <c r="G29" s="76"/>
      <c r="H29" s="76"/>
      <c r="I29" s="77"/>
      <c r="J29" s="46" t="s">
        <v>41</v>
      </c>
      <c r="K29" s="48"/>
      <c r="L29" s="75" t="s">
        <v>42</v>
      </c>
      <c r="M29" s="76"/>
      <c r="N29" s="76"/>
      <c r="O29" s="76"/>
      <c r="P29" s="76"/>
      <c r="Q29" s="76"/>
      <c r="R29" s="76"/>
      <c r="S29" s="76"/>
      <c r="T29" s="77"/>
      <c r="U29" s="75" t="s">
        <v>43</v>
      </c>
      <c r="V29" s="76"/>
      <c r="W29" s="76"/>
      <c r="X29" s="76"/>
      <c r="Y29" s="77"/>
      <c r="Z29" s="75" t="s">
        <v>20</v>
      </c>
      <c r="AA29" s="76"/>
      <c r="AB29" s="76"/>
      <c r="AC29" s="76"/>
      <c r="AD29" s="76"/>
      <c r="AE29" s="77"/>
    </row>
    <row r="30" spans="1:31" x14ac:dyDescent="0.25">
      <c r="A30" s="15"/>
      <c r="B30" s="49" t="s">
        <v>44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</row>
    <row r="31" spans="1:31" ht="15" x14ac:dyDescent="0.25">
      <c r="A31" s="15"/>
      <c r="B31" s="78" t="s">
        <v>45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95" t="s">
        <v>46</v>
      </c>
      <c r="N31" s="95"/>
      <c r="O31" s="95"/>
      <c r="P31" s="95"/>
      <c r="Q31" s="95"/>
      <c r="R31" s="95"/>
      <c r="S31" s="95"/>
      <c r="T31" s="96" t="s">
        <v>47</v>
      </c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8"/>
    </row>
    <row r="32" spans="1:31" ht="39" customHeight="1" x14ac:dyDescent="0.25">
      <c r="A32" s="19"/>
      <c r="B32" s="79" t="str">
        <f>HYPERLINK("https://www.supersociedades.gov.co/documents/107391/3470229/AJU-PR-001_TitulosDepositoJudicialElectronicos.pdf/","AJU-PR-001 Títulos de Depósito Judicial Electrónicos")</f>
        <v>AJU-PR-001 Títulos de Depósito Judicial Electrónicos</v>
      </c>
      <c r="C32" s="80"/>
      <c r="D32" s="80"/>
      <c r="E32" s="80"/>
      <c r="F32" s="80"/>
      <c r="G32" s="80"/>
      <c r="H32" s="81"/>
      <c r="I32" s="83" t="str">
        <f>HYPERLINK("https://www.supersociedades.gov.co/documents/107391/3470229/AJU-PR-006_%20ProcedimientoGestionTrasladosProcesosInsolvencia.pdf/","AJU-PR-006 Procedimiento de gestión de traslados en procesos de insolvencia")</f>
        <v>AJU-PR-006 Procedimiento de gestión de traslados en procesos de insolvencia</v>
      </c>
      <c r="J32" s="83"/>
      <c r="K32" s="83"/>
      <c r="L32" s="84"/>
      <c r="M32" s="79" t="str">
        <f>HYPERLINK("https://www.supersociedades.gov.co/documents/107391/3470354/AJU-F-001_EP_MercantilEspeciales.docx/","AJU-FM-001 Estado procesos (Mercantiles - Especiales)")</f>
        <v>AJU-FM-001 Estado procesos (Mercantiles - Especiales)</v>
      </c>
      <c r="N32" s="80"/>
      <c r="O32" s="80"/>
      <c r="P32" s="82" t="str">
        <f>HYPERLINK("https://www.supersociedades.gov.co/documents/107391/3470354/AJU-F-005_MatrizMultas.xlsx/","AJU-FM-005 Matriz de Multas")</f>
        <v>AJU-FM-005 Matriz de Multas</v>
      </c>
      <c r="Q32" s="83"/>
      <c r="R32" s="83"/>
      <c r="S32" s="84"/>
      <c r="T32" s="86" t="s">
        <v>48</v>
      </c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8"/>
    </row>
    <row r="33" spans="1:31" ht="39" customHeight="1" x14ac:dyDescent="0.25">
      <c r="A33" s="19"/>
      <c r="B33" s="82" t="str">
        <f>HYPERLINK("https://www.supersociedades.gov.co/documents/107391/3470229/AJU-PR-002_MultasDPI.pdf/","AJU-PR-002 Multas delegatura para procedimientos de insolvencia")</f>
        <v>AJU-PR-002 Multas delegatura para procedimientos de insolvencia</v>
      </c>
      <c r="C33" s="83"/>
      <c r="D33" s="83"/>
      <c r="E33" s="83"/>
      <c r="F33" s="83"/>
      <c r="G33" s="83"/>
      <c r="H33" s="84"/>
      <c r="I33" s="83" t="str">
        <f>HYPERLINK("https://www.supersociedades.gov.co/documents/107391/3470229/AJU-PR-007_Seguridad_Custodia_Activos.pdf/","AJU-PR-007 Seguridad y Custodia de los Activos físicos de las salas de audiencia")</f>
        <v>AJU-PR-007 Seguridad y Custodia de los Activos físicos de las salas de audiencia</v>
      </c>
      <c r="J33" s="83"/>
      <c r="K33" s="83"/>
      <c r="L33" s="84"/>
      <c r="M33" s="82" t="str">
        <f>HYPERLINK("https://www.supersociedades.gov.co/documents/107391/3470354/AJU-F-002_EP_AdmIntervLiquidReorg.docx/","AJU-FM-002 Estado procesos (Admisiones - Liquidación - Reorganización - Intervención)")</f>
        <v>AJU-FM-002 Estado procesos (Admisiones - Liquidación - Reorganización - Intervención)</v>
      </c>
      <c r="N33" s="83"/>
      <c r="O33" s="83"/>
      <c r="P33" s="82" t="str">
        <f>HYPERLINK("https://www.supersociedades.gov.co/documents/107391/3470354/AJU-FM-006_MultaDirecta.xlsx/","AJU-FM-006 Matriz de Multas Directas")</f>
        <v>AJU-FM-006 Matriz de Multas Directas</v>
      </c>
      <c r="Q33" s="83"/>
      <c r="R33" s="83"/>
      <c r="S33" s="84"/>
      <c r="T33" s="89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1"/>
    </row>
    <row r="34" spans="1:31" ht="39" customHeight="1" x14ac:dyDescent="0.25">
      <c r="A34" s="19"/>
      <c r="B34" s="82" t="str">
        <f>HYPERLINK("https://www.supersociedades.gov.co/documents/107391/3470229/AJU-PR-003_AvisosProcesosJudiciales.pdf/","AJU-PR-003 Procedimiento avisos procesos jurisdiccionales")</f>
        <v>AJU-PR-003 Procedimiento avisos procesos jurisdiccionales</v>
      </c>
      <c r="C34" s="83"/>
      <c r="D34" s="83"/>
      <c r="E34" s="83"/>
      <c r="F34" s="83"/>
      <c r="G34" s="83"/>
      <c r="H34" s="84"/>
      <c r="I34" s="83"/>
      <c r="J34" s="83"/>
      <c r="K34" s="83"/>
      <c r="L34" s="84"/>
      <c r="M34" s="82" t="str">
        <f>HYPERLINK("https://www.supersociedades.gov.co/documents/107391/3470354/AJU-F-003_TP_MercantilEspeciales.docx/","AJU-FM-003 Traslado procesos (Mercantiles - Especiales)")</f>
        <v>AJU-FM-003 Traslado procesos (Mercantiles - Especiales)</v>
      </c>
      <c r="N34" s="83"/>
      <c r="O34" s="84"/>
      <c r="P34" s="82"/>
      <c r="Q34" s="83"/>
      <c r="R34" s="83"/>
      <c r="S34" s="84"/>
      <c r="T34" s="89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1"/>
    </row>
    <row r="35" spans="1:31" ht="54.75" customHeight="1" x14ac:dyDescent="0.25">
      <c r="A35" s="19"/>
      <c r="B35" s="83" t="str">
        <f>HYPERLINK("https://www.supersociedades.gov.co/documents/107391/3470229/AJU-PR-004_GestionPosesionesProcesosJurisdiccionales_Presencial.pdf/","AJU-PR-004 Gestión de posesiones en procesos jurisdiccionales – modalidad presencial")</f>
        <v>AJU-PR-004 Gestión de posesiones en procesos jurisdiccionales – modalidad presencial</v>
      </c>
      <c r="C35" s="83"/>
      <c r="D35" s="83"/>
      <c r="E35" s="83"/>
      <c r="F35" s="83"/>
      <c r="G35" s="83"/>
      <c r="H35" s="84"/>
      <c r="I35" s="25"/>
      <c r="J35" s="25"/>
      <c r="K35" s="25"/>
      <c r="L35" s="26"/>
      <c r="M35" s="82" t="str">
        <f>HYPERLINK("https://www.supersociedades.gov.co/documents/107391/3470354/AJU-F-004_TP_AdmIntervLiquidReorg.docx/","AJU-FM-004 Traslado procesos (Admisiones - Liquidación - Reorganización - Intervención)")</f>
        <v>AJU-FM-004 Traslado procesos (Admisiones - Liquidación - Reorganización - Intervención)</v>
      </c>
      <c r="N35" s="83"/>
      <c r="O35" s="83"/>
      <c r="P35" s="82"/>
      <c r="Q35" s="83"/>
      <c r="R35" s="83"/>
      <c r="S35" s="84"/>
      <c r="T35" s="89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1"/>
    </row>
    <row r="36" spans="1:31" ht="18.75" customHeight="1" x14ac:dyDescent="0.25">
      <c r="A36" s="19"/>
      <c r="B36" s="82"/>
      <c r="C36" s="83"/>
      <c r="D36" s="83"/>
      <c r="E36" s="83"/>
      <c r="F36" s="83"/>
      <c r="G36" s="83"/>
      <c r="H36" s="84"/>
      <c r="I36" s="83"/>
      <c r="J36" s="83"/>
      <c r="K36" s="83"/>
      <c r="L36" s="84"/>
      <c r="M36" s="27"/>
      <c r="N36" s="28"/>
      <c r="O36" s="29"/>
      <c r="P36" s="82"/>
      <c r="Q36" s="83"/>
      <c r="R36" s="83"/>
      <c r="S36" s="84"/>
      <c r="T36" s="89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1"/>
    </row>
    <row r="37" spans="1:31" ht="39" hidden="1" customHeight="1" x14ac:dyDescent="0.25">
      <c r="A37" s="19"/>
      <c r="B37" s="60"/>
      <c r="C37" s="40"/>
      <c r="D37" s="40"/>
      <c r="E37" s="40"/>
      <c r="F37" s="40"/>
      <c r="G37" s="40"/>
      <c r="H37" s="41"/>
      <c r="I37" s="20"/>
      <c r="J37" s="20"/>
      <c r="K37" s="20"/>
      <c r="L37" s="21"/>
      <c r="N37" s="20"/>
      <c r="O37" s="21"/>
      <c r="P37" s="20"/>
      <c r="Q37" s="20"/>
      <c r="R37" s="20"/>
      <c r="S37" s="21"/>
      <c r="T37" s="89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1"/>
    </row>
    <row r="38" spans="1:31" ht="39" hidden="1" customHeight="1" x14ac:dyDescent="0.25">
      <c r="A38" s="22"/>
      <c r="B38" s="60"/>
      <c r="C38" s="40"/>
      <c r="D38" s="40"/>
      <c r="E38" s="40"/>
      <c r="F38" s="40"/>
      <c r="G38" s="40"/>
      <c r="H38" s="41"/>
      <c r="I38" s="20"/>
      <c r="J38" s="20"/>
      <c r="K38" s="20"/>
      <c r="L38" s="21"/>
      <c r="M38" s="60"/>
      <c r="N38" s="40"/>
      <c r="O38" s="41"/>
      <c r="P38" s="40"/>
      <c r="Q38" s="40"/>
      <c r="R38" s="40"/>
      <c r="S38" s="41"/>
      <c r="T38" s="89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1"/>
    </row>
    <row r="39" spans="1:31" ht="39" hidden="1" customHeight="1" x14ac:dyDescent="0.25">
      <c r="A39" s="22"/>
      <c r="B39" s="44"/>
      <c r="C39" s="42"/>
      <c r="D39" s="42"/>
      <c r="E39" s="42"/>
      <c r="F39" s="42"/>
      <c r="G39" s="42"/>
      <c r="H39" s="43"/>
      <c r="I39" s="42"/>
      <c r="J39" s="42"/>
      <c r="K39" s="42"/>
      <c r="L39" s="43"/>
      <c r="M39" s="42"/>
      <c r="N39" s="42"/>
      <c r="O39" s="43"/>
      <c r="P39" s="44"/>
      <c r="Q39" s="42"/>
      <c r="R39" s="42"/>
      <c r="S39" s="43"/>
      <c r="T39" s="92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4"/>
    </row>
    <row r="40" spans="1:31" s="23" customFormat="1" ht="6" customHeight="1" x14ac:dyDescent="0.25">
      <c r="B40" s="49" t="s">
        <v>49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 t="s">
        <v>50</v>
      </c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</row>
    <row r="41" spans="1:31" s="15" customFormat="1" ht="8.1" customHeight="1" x14ac:dyDescent="0.25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</row>
    <row r="42" spans="1:31" x14ac:dyDescent="0.25">
      <c r="A42" s="1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</row>
    <row r="43" spans="1:31" ht="39" customHeight="1" x14ac:dyDescent="0.25">
      <c r="A43" s="19"/>
      <c r="B43" s="38" t="str">
        <f>HYPERLINK("https://www.supersociedades.gov.co/web/nuestra-entidad/indicadores","Indicadores")</f>
        <v>Indicadores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8" t="str">
        <f>HYPERLINK("https://www.supersociedades.gov.co/documents/107391/3473426/22_NormogramaApoyoJudicial.xlsx/","Normograma")</f>
        <v>Normograma</v>
      </c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</row>
    <row r="44" spans="1:31" ht="37.5" customHeight="1" x14ac:dyDescent="0.25">
      <c r="A44" s="19"/>
      <c r="B44" s="38" t="str">
        <f>HYPERLINK("https://www.supersociedades.gov.co/documents/107391/3473926/RiesgosProcesos.xlsx","Riesgos de Procesos")</f>
        <v>Riesgos de Procesos</v>
      </c>
      <c r="C44" s="39"/>
      <c r="D44" s="39"/>
      <c r="E44" s="39"/>
      <c r="F44" s="39"/>
      <c r="G44" s="39"/>
      <c r="H44" s="39"/>
      <c r="I44" s="39"/>
      <c r="J44" s="39"/>
      <c r="K44" s="39"/>
      <c r="L44" s="38" t="str">
        <f>HYPERLINK("https://www.supersociedades.gov.co/documents/107391/3474245/RiesgosCorrupcion.xlsx","Riesgos de Corrupción")</f>
        <v>Riesgos de Corrupción</v>
      </c>
      <c r="M44" s="39"/>
      <c r="N44" s="39"/>
      <c r="O44" s="39"/>
      <c r="P44" s="39"/>
      <c r="Q44" s="39"/>
      <c r="R44" s="38" t="str">
        <f>HYPERLINK("https://www.supersociedades.gov.co/documents/107391/3463817/GC-F-011_MatrizRequisitosVsProcesos.xlsx","GC-F-011 Matriz de Requisitos Vs Procesos")</f>
        <v>GC-F-011 Matriz de Requisitos Vs Procesos</v>
      </c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pans="1:31" ht="45" customHeight="1" x14ac:dyDescent="0.25">
      <c r="A45" s="19"/>
      <c r="B45" s="39" t="s">
        <v>51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pans="1:31" ht="24.95" customHeight="1" x14ac:dyDescent="0.25">
      <c r="B46" s="49" t="s">
        <v>52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</row>
    <row r="47" spans="1:31" ht="16.5" customHeight="1" x14ac:dyDescent="0.25">
      <c r="B47" s="51" t="s">
        <v>53</v>
      </c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3"/>
    </row>
    <row r="48" spans="1:31" x14ac:dyDescent="0.25"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6"/>
    </row>
    <row r="49" spans="1:31" x14ac:dyDescent="0.25">
      <c r="B49" s="54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6"/>
    </row>
    <row r="50" spans="1:31" ht="16.5" customHeight="1" x14ac:dyDescent="0.25"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6"/>
    </row>
    <row r="51" spans="1:31" x14ac:dyDescent="0.25">
      <c r="B51" s="57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9"/>
    </row>
    <row r="52" spans="1:31" ht="8.1" customHeight="1" x14ac:dyDescent="0.25">
      <c r="A52" s="15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30.75" customHeight="1" x14ac:dyDescent="0.25">
      <c r="B53" s="34" t="s">
        <v>54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6"/>
    </row>
    <row r="54" spans="1:31" ht="27" customHeight="1" x14ac:dyDescent="0.25">
      <c r="B54" s="46"/>
      <c r="C54" s="47"/>
      <c r="D54" s="47"/>
      <c r="E54" s="47"/>
      <c r="F54" s="48"/>
      <c r="G54" s="49" t="s">
        <v>55</v>
      </c>
      <c r="H54" s="49"/>
      <c r="I54" s="49"/>
      <c r="J54" s="49"/>
      <c r="K54" s="49"/>
      <c r="L54" s="49"/>
      <c r="M54" s="49"/>
      <c r="N54" s="49"/>
      <c r="O54" s="49"/>
      <c r="P54" s="49" t="s">
        <v>56</v>
      </c>
      <c r="Q54" s="49"/>
      <c r="R54" s="49"/>
      <c r="S54" s="49"/>
      <c r="T54" s="49"/>
      <c r="U54" s="49"/>
      <c r="V54" s="49"/>
      <c r="W54" s="49"/>
      <c r="X54" s="49"/>
      <c r="Y54" s="49" t="s">
        <v>6</v>
      </c>
      <c r="Z54" s="49"/>
      <c r="AA54" s="49"/>
      <c r="AB54" s="49"/>
      <c r="AC54" s="49"/>
      <c r="AD54" s="49"/>
      <c r="AE54" s="49"/>
    </row>
    <row r="55" spans="1:31" s="24" customFormat="1" ht="19.5" customHeight="1" x14ac:dyDescent="0.2">
      <c r="B55" s="61" t="s">
        <v>57</v>
      </c>
      <c r="C55" s="62"/>
      <c r="D55" s="62"/>
      <c r="E55" s="62"/>
      <c r="F55" s="63"/>
      <c r="G55" s="45" t="s">
        <v>92</v>
      </c>
      <c r="H55" s="45"/>
      <c r="I55" s="45"/>
      <c r="J55" s="45"/>
      <c r="K55" s="45"/>
      <c r="L55" s="45"/>
      <c r="M55" s="45"/>
      <c r="N55" s="45"/>
      <c r="O55" s="45"/>
      <c r="P55" s="45" t="s">
        <v>93</v>
      </c>
      <c r="Q55" s="45"/>
      <c r="R55" s="45"/>
      <c r="S55" s="45"/>
      <c r="T55" s="45"/>
      <c r="U55" s="45"/>
      <c r="V55" s="45"/>
      <c r="W55" s="45"/>
      <c r="X55" s="45"/>
      <c r="Y55" s="45" t="s">
        <v>94</v>
      </c>
      <c r="Z55" s="45"/>
      <c r="AA55" s="45"/>
      <c r="AB55" s="45"/>
      <c r="AC55" s="45"/>
      <c r="AD55" s="45"/>
      <c r="AE55" s="45"/>
    </row>
    <row r="56" spans="1:31" s="24" customFormat="1" ht="19.5" customHeight="1" x14ac:dyDescent="0.2">
      <c r="B56" s="61" t="s">
        <v>58</v>
      </c>
      <c r="C56" s="62"/>
      <c r="D56" s="62"/>
      <c r="E56" s="62"/>
      <c r="F56" s="63"/>
      <c r="G56" s="45" t="s">
        <v>97</v>
      </c>
      <c r="H56" s="45"/>
      <c r="I56" s="45"/>
      <c r="J56" s="45"/>
      <c r="K56" s="45"/>
      <c r="L56" s="45"/>
      <c r="M56" s="45"/>
      <c r="N56" s="45"/>
      <c r="O56" s="45"/>
      <c r="P56" s="45" t="s">
        <v>96</v>
      </c>
      <c r="Q56" s="45"/>
      <c r="R56" s="45"/>
      <c r="S56" s="45"/>
      <c r="T56" s="45"/>
      <c r="U56" s="45"/>
      <c r="V56" s="45"/>
      <c r="W56" s="45"/>
      <c r="X56" s="45"/>
      <c r="Y56" s="45" t="s">
        <v>95</v>
      </c>
      <c r="Z56" s="45"/>
      <c r="AA56" s="45"/>
      <c r="AB56" s="45"/>
      <c r="AC56" s="45"/>
      <c r="AD56" s="45"/>
      <c r="AE56" s="45"/>
    </row>
    <row r="57" spans="1:31" s="24" customFormat="1" ht="19.5" customHeight="1" x14ac:dyDescent="0.2">
      <c r="B57" s="61" t="s">
        <v>91</v>
      </c>
      <c r="C57" s="62"/>
      <c r="D57" s="62"/>
      <c r="E57" s="62"/>
      <c r="F57" s="63"/>
      <c r="G57" s="45" t="s">
        <v>99</v>
      </c>
      <c r="H57" s="45"/>
      <c r="I57" s="45"/>
      <c r="J57" s="45"/>
      <c r="K57" s="45"/>
      <c r="L57" s="45"/>
      <c r="M57" s="45"/>
      <c r="N57" s="45"/>
      <c r="O57" s="45"/>
      <c r="P57" s="45" t="s">
        <v>98</v>
      </c>
      <c r="Q57" s="45"/>
      <c r="R57" s="45"/>
      <c r="S57" s="45"/>
      <c r="T57" s="45"/>
      <c r="U57" s="45"/>
      <c r="V57" s="45"/>
      <c r="W57" s="45"/>
      <c r="X57" s="45"/>
      <c r="Y57" s="45" t="s">
        <v>104</v>
      </c>
      <c r="Z57" s="45"/>
      <c r="AA57" s="45"/>
      <c r="AB57" s="45"/>
      <c r="AC57" s="45"/>
      <c r="AD57" s="45"/>
      <c r="AE57" s="45"/>
    </row>
    <row r="59" spans="1:31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2" spans="1:31" ht="27.75" customHeight="1" x14ac:dyDescent="0.25">
      <c r="B62" s="99" t="s">
        <v>59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</row>
    <row r="65" spans="18:20" x14ac:dyDescent="0.25">
      <c r="R65" s="85"/>
      <c r="S65" s="85"/>
      <c r="T65" s="85"/>
    </row>
    <row r="66" spans="18:20" x14ac:dyDescent="0.25">
      <c r="R66" s="85"/>
      <c r="S66" s="85"/>
      <c r="T66" s="85"/>
    </row>
    <row r="67" spans="18:20" x14ac:dyDescent="0.25">
      <c r="R67" s="33"/>
      <c r="S67" s="33"/>
      <c r="T67" s="33"/>
    </row>
  </sheetData>
  <mergeCells count="174">
    <mergeCell ref="U22:Y22"/>
    <mergeCell ref="Z22:AE22"/>
    <mergeCell ref="B23:D23"/>
    <mergeCell ref="E23:I23"/>
    <mergeCell ref="J23:K23"/>
    <mergeCell ref="L23:T23"/>
    <mergeCell ref="U23:Y23"/>
    <mergeCell ref="Z23:AE23"/>
    <mergeCell ref="B22:D22"/>
    <mergeCell ref="J22:K22"/>
    <mergeCell ref="L22:T22"/>
    <mergeCell ref="E22:I22"/>
    <mergeCell ref="Z21:AE21"/>
    <mergeCell ref="B25:D25"/>
    <mergeCell ref="E25:I25"/>
    <mergeCell ref="J25:K25"/>
    <mergeCell ref="L25:T25"/>
    <mergeCell ref="U25:Y25"/>
    <mergeCell ref="Z25:AE25"/>
    <mergeCell ref="B26:D26"/>
    <mergeCell ref="E26:I26"/>
    <mergeCell ref="J26:K26"/>
    <mergeCell ref="L26:T26"/>
    <mergeCell ref="U26:Y26"/>
    <mergeCell ref="Z26:AE26"/>
    <mergeCell ref="J24:K24"/>
    <mergeCell ref="B24:D24"/>
    <mergeCell ref="E24:I24"/>
    <mergeCell ref="L24:T24"/>
    <mergeCell ref="U24:Y24"/>
    <mergeCell ref="Z24:AE24"/>
    <mergeCell ref="B21:D21"/>
    <mergeCell ref="E21:I21"/>
    <mergeCell ref="J21:K21"/>
    <mergeCell ref="L21:T21"/>
    <mergeCell ref="U21:Y21"/>
    <mergeCell ref="B19:D19"/>
    <mergeCell ref="E19:I19"/>
    <mergeCell ref="J19:K19"/>
    <mergeCell ref="L19:T19"/>
    <mergeCell ref="U18:Y18"/>
    <mergeCell ref="U19:Y19"/>
    <mergeCell ref="Z19:AE19"/>
    <mergeCell ref="B20:D20"/>
    <mergeCell ref="E20:I20"/>
    <mergeCell ref="J20:K20"/>
    <mergeCell ref="L20:T20"/>
    <mergeCell ref="U20:Y20"/>
    <mergeCell ref="Z20:AE20"/>
    <mergeCell ref="Z18:AE18"/>
    <mergeCell ref="B13:AE13"/>
    <mergeCell ref="Z15:AE15"/>
    <mergeCell ref="U15:Y15"/>
    <mergeCell ref="B16:D16"/>
    <mergeCell ref="E16:I16"/>
    <mergeCell ref="J16:K16"/>
    <mergeCell ref="E15:I15"/>
    <mergeCell ref="B15:D15"/>
    <mergeCell ref="L16:T16"/>
    <mergeCell ref="U16:Y16"/>
    <mergeCell ref="Z16:AE16"/>
    <mergeCell ref="B17:D17"/>
    <mergeCell ref="E17:I17"/>
    <mergeCell ref="J17:K17"/>
    <mergeCell ref="L17:T17"/>
    <mergeCell ref="U17:Y17"/>
    <mergeCell ref="Z17:AE17"/>
    <mergeCell ref="B18:D18"/>
    <mergeCell ref="E18:I18"/>
    <mergeCell ref="J18:K18"/>
    <mergeCell ref="L18:T18"/>
    <mergeCell ref="R65:T65"/>
    <mergeCell ref="R66:T66"/>
    <mergeCell ref="T32:AE39"/>
    <mergeCell ref="M31:S31"/>
    <mergeCell ref="Y56:AE56"/>
    <mergeCell ref="G56:O56"/>
    <mergeCell ref="G57:O57"/>
    <mergeCell ref="P57:X57"/>
    <mergeCell ref="Y57:AE57"/>
    <mergeCell ref="I32:L32"/>
    <mergeCell ref="M32:O32"/>
    <mergeCell ref="P32:S32"/>
    <mergeCell ref="T31:AE31"/>
    <mergeCell ref="B33:H33"/>
    <mergeCell ref="B34:H34"/>
    <mergeCell ref="B36:H36"/>
    <mergeCell ref="P33:S33"/>
    <mergeCell ref="I33:L33"/>
    <mergeCell ref="I34:L34"/>
    <mergeCell ref="I36:L36"/>
    <mergeCell ref="M33:O33"/>
    <mergeCell ref="M34:O34"/>
    <mergeCell ref="B62:AE62"/>
    <mergeCell ref="Y54:AE54"/>
    <mergeCell ref="G55:O55"/>
    <mergeCell ref="P55:X55"/>
    <mergeCell ref="Y55:AE55"/>
    <mergeCell ref="B37:H37"/>
    <mergeCell ref="B45:Q45"/>
    <mergeCell ref="R43:AE43"/>
    <mergeCell ref="B30:AE30"/>
    <mergeCell ref="B31:L31"/>
    <mergeCell ref="B32:H32"/>
    <mergeCell ref="I39:L39"/>
    <mergeCell ref="M38:O38"/>
    <mergeCell ref="P34:S34"/>
    <mergeCell ref="B35:H35"/>
    <mergeCell ref="M35:O35"/>
    <mergeCell ref="P35:S35"/>
    <mergeCell ref="P36:S36"/>
    <mergeCell ref="U27:Y27"/>
    <mergeCell ref="Z27:AE27"/>
    <mergeCell ref="E29:I29"/>
    <mergeCell ref="J29:K29"/>
    <mergeCell ref="L29:T29"/>
    <mergeCell ref="U29:Y29"/>
    <mergeCell ref="Z29:AE29"/>
    <mergeCell ref="B28:D28"/>
    <mergeCell ref="E28:I28"/>
    <mergeCell ref="J28:K28"/>
    <mergeCell ref="L28:T28"/>
    <mergeCell ref="U28:Y28"/>
    <mergeCell ref="Z28:AE28"/>
    <mergeCell ref="B29:D29"/>
    <mergeCell ref="B27:D27"/>
    <mergeCell ref="E27:I27"/>
    <mergeCell ref="J27:K27"/>
    <mergeCell ref="L27:T27"/>
    <mergeCell ref="V1:Z1"/>
    <mergeCell ref="V2:Z2"/>
    <mergeCell ref="V4:Z4"/>
    <mergeCell ref="AA1:AE1"/>
    <mergeCell ref="AA2:AE2"/>
    <mergeCell ref="AA4:AE4"/>
    <mergeCell ref="L15:T15"/>
    <mergeCell ref="J15:K15"/>
    <mergeCell ref="V3:Z3"/>
    <mergeCell ref="AA3:AE3"/>
    <mergeCell ref="B8:AE8"/>
    <mergeCell ref="B11:AE11"/>
    <mergeCell ref="B14:AE14"/>
    <mergeCell ref="B1:H4"/>
    <mergeCell ref="I1:U2"/>
    <mergeCell ref="B6:AE6"/>
    <mergeCell ref="B7:AE7"/>
    <mergeCell ref="B9:AE9"/>
    <mergeCell ref="B10:AE10"/>
    <mergeCell ref="B12:AE12"/>
    <mergeCell ref="I3:U4"/>
    <mergeCell ref="R67:T67"/>
    <mergeCell ref="B53:AE53"/>
    <mergeCell ref="B59:AE59"/>
    <mergeCell ref="R44:AE45"/>
    <mergeCell ref="P38:S38"/>
    <mergeCell ref="M39:O39"/>
    <mergeCell ref="P39:S39"/>
    <mergeCell ref="B43:Q43"/>
    <mergeCell ref="B44:K44"/>
    <mergeCell ref="L44:Q44"/>
    <mergeCell ref="P56:X56"/>
    <mergeCell ref="B54:F54"/>
    <mergeCell ref="G54:O54"/>
    <mergeCell ref="P54:X54"/>
    <mergeCell ref="B52:AE52"/>
    <mergeCell ref="R40:AE42"/>
    <mergeCell ref="B46:AE46"/>
    <mergeCell ref="B47:AE51"/>
    <mergeCell ref="B40:Q42"/>
    <mergeCell ref="B38:H38"/>
    <mergeCell ref="B39:H39"/>
    <mergeCell ref="B55:F55"/>
    <mergeCell ref="B56:F56"/>
    <mergeCell ref="B57:F5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3758-1F39-49D9-989F-202D8998C7E9}">
  <dimension ref="B2:E20"/>
  <sheetViews>
    <sheetView showGridLines="0" zoomScaleNormal="100" zoomScaleSheetLayoutView="90" workbookViewId="0">
      <selection activeCell="C5" sqref="C5:C13"/>
    </sheetView>
  </sheetViews>
  <sheetFormatPr baseColWidth="10" defaultColWidth="11.42578125" defaultRowHeight="15" x14ac:dyDescent="0.25"/>
  <cols>
    <col min="1" max="1" width="3.42578125" customWidth="1"/>
    <col min="2" max="2" width="21.85546875" customWidth="1"/>
    <col min="3" max="3" width="18.140625" customWidth="1"/>
    <col min="4" max="4" width="50.42578125" customWidth="1"/>
  </cols>
  <sheetData>
    <row r="2" spans="2:5" x14ac:dyDescent="0.25">
      <c r="B2" s="104" t="s">
        <v>60</v>
      </c>
      <c r="C2" s="104"/>
      <c r="D2" s="104"/>
    </row>
    <row r="3" spans="2:5" ht="15.75" thickBot="1" x14ac:dyDescent="0.3"/>
    <row r="4" spans="2:5" x14ac:dyDescent="0.25">
      <c r="B4" s="6" t="s">
        <v>3</v>
      </c>
      <c r="C4" s="7" t="s">
        <v>61</v>
      </c>
      <c r="D4" s="8" t="s">
        <v>62</v>
      </c>
      <c r="E4" s="1"/>
    </row>
    <row r="5" spans="2:5" ht="27" customHeight="1" x14ac:dyDescent="0.25">
      <c r="B5" s="11" t="s">
        <v>4</v>
      </c>
      <c r="C5" s="30">
        <v>44721</v>
      </c>
      <c r="D5" s="9" t="s">
        <v>63</v>
      </c>
    </row>
    <row r="6" spans="2:5" ht="27" customHeight="1" x14ac:dyDescent="0.25">
      <c r="B6" s="12" t="s">
        <v>90</v>
      </c>
      <c r="C6" s="31">
        <v>45852</v>
      </c>
      <c r="D6" s="10" t="s">
        <v>100</v>
      </c>
    </row>
    <row r="7" spans="2:5" ht="27" customHeight="1" x14ac:dyDescent="0.25">
      <c r="B7" s="13"/>
      <c r="C7" s="32"/>
      <c r="D7" s="2"/>
    </row>
    <row r="8" spans="2:5" ht="27" customHeight="1" x14ac:dyDescent="0.25">
      <c r="B8" s="13"/>
      <c r="C8" s="32"/>
      <c r="D8" s="2"/>
    </row>
    <row r="9" spans="2:5" ht="27" customHeight="1" x14ac:dyDescent="0.25">
      <c r="B9" s="13"/>
      <c r="C9" s="32"/>
      <c r="D9" s="2"/>
    </row>
    <row r="10" spans="2:5" ht="27" customHeight="1" x14ac:dyDescent="0.25">
      <c r="B10" s="13"/>
      <c r="C10" s="32"/>
      <c r="D10" s="2"/>
    </row>
    <row r="11" spans="2:5" ht="27" customHeight="1" x14ac:dyDescent="0.25">
      <c r="B11" s="13"/>
      <c r="C11" s="32"/>
      <c r="D11" s="2"/>
    </row>
    <row r="12" spans="2:5" ht="27" customHeight="1" x14ac:dyDescent="0.25">
      <c r="B12" s="13"/>
      <c r="C12" s="32"/>
      <c r="D12" s="2"/>
    </row>
    <row r="13" spans="2:5" ht="27" customHeight="1" x14ac:dyDescent="0.25">
      <c r="B13" s="13"/>
      <c r="C13" s="32"/>
      <c r="D13" s="2"/>
    </row>
    <row r="14" spans="2:5" ht="15.75" thickBot="1" x14ac:dyDescent="0.3">
      <c r="B14" s="3"/>
      <c r="C14" s="4"/>
      <c r="D14" s="5"/>
    </row>
    <row r="20" spans="2:4" ht="35.25" customHeight="1" x14ac:dyDescent="0.25">
      <c r="B20" s="105"/>
      <c r="C20" s="105"/>
      <c r="D20" s="105"/>
    </row>
  </sheetData>
  <mergeCells count="2">
    <mergeCell ref="B2:D2"/>
    <mergeCell ref="B20:D20"/>
  </mergeCells>
  <pageMargins left="0.7" right="0.7" top="0.75" bottom="0.75" header="0.3" footer="0.3"/>
  <pageSetup orientation="portrait" horizont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4bacd2-ab02-49c4-81bb-ed40c0eb4a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9BF34C51052F4EB1722A7668941347" ma:contentTypeVersion="14" ma:contentTypeDescription="Crear nuevo documento." ma:contentTypeScope="" ma:versionID="6c1c87d62862f713d503661555326abf">
  <xsd:schema xmlns:xsd="http://www.w3.org/2001/XMLSchema" xmlns:xs="http://www.w3.org/2001/XMLSchema" xmlns:p="http://schemas.microsoft.com/office/2006/metadata/properties" xmlns:ns3="064bacd2-ab02-49c4-81bb-ed40c0eb4a15" xmlns:ns4="020317a2-216a-4193-b12d-e1527c295d72" targetNamespace="http://schemas.microsoft.com/office/2006/metadata/properties" ma:root="true" ma:fieldsID="f36bf42c7cd4b32b139941a8d65e6dd1" ns3:_="" ns4:_="">
    <xsd:import namespace="064bacd2-ab02-49c4-81bb-ed40c0eb4a15"/>
    <xsd:import namespace="020317a2-216a-4193-b12d-e1527c295d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bacd2-ab02-49c4-81bb-ed40c0eb4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0317a2-216a-4193-b12d-e1527c295d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B77F1-82C4-4243-B749-576109679DC9}">
  <ds:schemaRefs>
    <ds:schemaRef ds:uri="http://schemas.microsoft.com/office/2006/metadata/properties"/>
    <ds:schemaRef ds:uri="http://schemas.microsoft.com/office/infopath/2007/PartnerControls"/>
    <ds:schemaRef ds:uri="064bacd2-ab02-49c4-81bb-ed40c0eb4a15"/>
  </ds:schemaRefs>
</ds:datastoreItem>
</file>

<file path=customXml/itemProps2.xml><?xml version="1.0" encoding="utf-8"?>
<ds:datastoreItem xmlns:ds="http://schemas.openxmlformats.org/officeDocument/2006/customXml" ds:itemID="{E7945C55-2BE1-411E-A745-C51FD4407B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BA6C09-40F0-4854-9804-17AE1DDCE3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4bacd2-ab02-49c4-81bb-ed40c0eb4a15"/>
    <ds:schemaRef ds:uri="020317a2-216a-4193-b12d-e1527c295d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CP</vt:lpstr>
      <vt:lpstr>Control de Cambios</vt:lpstr>
      <vt:lpstr>CP!Área_de_impresión</vt:lpstr>
      <vt:lpstr>CP!Títulos_a_imprimir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Caracterización del proceso Gestión Integral</dc:title>
  <dc:subject/>
  <dc:creator>Usuario Reuniones</dc:creator>
  <cp:keywords/>
  <dc:description/>
  <cp:lastModifiedBy>Bibiana Coy Paez</cp:lastModifiedBy>
  <cp:revision/>
  <dcterms:created xsi:type="dcterms:W3CDTF">2017-08-23T14:43:35Z</dcterms:created>
  <dcterms:modified xsi:type="dcterms:W3CDTF">2025-08-29T20:07:36Z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0x010100A39BF34C51052F4EB1722A7668941347</vt:lpwstr>
  </property>
  <property fmtid="{D5CDD505-2E9C-101B-9397-08002B2CF9AE}" pid="3" name="IconOverlay">
    <vt:lpwstr/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_dlc_DocIdItemGuid">
    <vt:lpwstr>0db42661-a37f-45f0-90f5-8cea652153e5</vt:lpwstr>
  </property>
  <property fmtid="{D5CDD505-2E9C-101B-9397-08002B2CF9AE}" pid="7" name="eDOCS AutoSave">
    <vt:lpwstr/>
  </property>
</Properties>
</file>