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ubenmp\OneDrive - SUPERINTENDENCIA DE SOCIEDADES\Documentos\Publicaciones\SGI\Caracterizacionescon_SGA\"/>
    </mc:Choice>
  </mc:AlternateContent>
  <xr:revisionPtr revIDLastSave="0" documentId="8_{EB465D42-1E93-4D89-AA76-434AC8B8C3BC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CP" sheetId="1" r:id="rId1"/>
    <sheet name="Control de Cambios" sheetId="2" r:id="rId2"/>
  </sheets>
  <definedNames>
    <definedName name="_xlnm.Print_Area" localSheetId="0">CP!$B$1:$AE$35</definedName>
    <definedName name="_xlnm.Print_Titles" localSheetId="0">CP!$15:$15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40" i="1" l="1"/>
  <c r="M40" i="1"/>
  <c r="I40" i="1"/>
  <c r="R39" i="1"/>
  <c r="Y41" i="1"/>
  <c r="U41" i="1"/>
  <c r="R41" i="1"/>
  <c r="R40" i="1"/>
  <c r="B41" i="1"/>
  <c r="B29" i="1"/>
  <c r="I28" i="1"/>
  <c r="I29" i="1"/>
  <c r="B28" i="1"/>
  <c r="B40" i="1" l="1"/>
  <c r="B3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MONGUI</author>
  </authors>
  <commentList>
    <comment ref="B15" authorId="0" shapeId="0" xr:uid="{3C38A79D-1F97-411A-9EF0-1C7DF93FB348}">
      <text>
        <r>
          <rPr>
            <sz val="9"/>
            <color indexed="81"/>
            <rFont val="Tahoma"/>
            <family val="2"/>
          </rPr>
          <t>Identificar los proveedores (otros procesos, dependencias, instituciones, entre otros) que suministran insumos para la ejecución de las actividades.</t>
        </r>
      </text>
    </comment>
    <comment ref="E15" authorId="0" shapeId="0" xr:uid="{96F9E6A4-8C22-4B78-BDE5-0D73992D13A7}">
      <text>
        <r>
          <rPr>
            <sz val="9"/>
            <color indexed="81"/>
            <rFont val="Tahoma"/>
            <family val="2"/>
          </rPr>
          <t xml:space="preserve">Enunciar la información o insumos suministrados por el proveedor para el desarrollo de las actividades.
</t>
        </r>
      </text>
    </comment>
    <comment ref="J15" authorId="0" shapeId="0" xr:uid="{C04F5961-8B16-4274-9456-764A4412FF70}">
      <text>
        <r>
          <rPr>
            <sz val="9"/>
            <color indexed="81"/>
            <rFont val="Tahoma"/>
            <family val="2"/>
          </rPr>
          <t xml:space="preserve">Señalar la fase del ciclo PHVA a la que corresponde cada actividad dentro del proceso.
</t>
        </r>
      </text>
    </comment>
    <comment ref="L15" authorId="0" shapeId="0" xr:uid="{6C56BDB2-B41E-4805-8151-D3AE2B5BA1F7}">
      <text>
        <r>
          <rPr>
            <sz val="9"/>
            <color indexed="81"/>
            <rFont val="Tahoma"/>
            <family val="2"/>
          </rPr>
          <t xml:space="preserve">Describir las actividades clave del proceso, asociadas al ciclo PHVA.
</t>
        </r>
      </text>
    </comment>
    <comment ref="U15" authorId="0" shapeId="0" xr:uid="{FEA3947D-0E59-4BB4-A561-FC1A671D8240}">
      <text>
        <r>
          <rPr>
            <sz val="9"/>
            <color indexed="81"/>
            <rFont val="Tahoma"/>
            <family val="2"/>
          </rPr>
          <t xml:space="preserve">Describir los productos o resultados generados a partir de la ejecución de las actividades, los cuales pueden ser productos, servicios o información.
</t>
        </r>
      </text>
    </comment>
    <comment ref="Z15" authorId="0" shapeId="0" xr:uid="{A354BA7F-BA44-4D73-90A5-E9927339EF71}">
      <text>
        <r>
          <rPr>
            <sz val="9"/>
            <color indexed="81"/>
            <rFont val="Tahoma"/>
            <family val="2"/>
          </rPr>
          <t xml:space="preserve">Iidentificar el cliente o usuario del producto o resultado, ya sea interno o externo a la entidad. Para clientes internos, se debe especificar el proceso o dependencia y para clientes externos, la entidad correspondiente según los servicios o la información proporcionada por el proceso.
</t>
        </r>
      </text>
    </comment>
    <comment ref="B26" authorId="0" shapeId="0" xr:uid="{EC0ED6D2-973F-43C9-9B8F-DD35D951954C}">
      <text>
        <r>
          <rPr>
            <sz val="9"/>
            <color indexed="81"/>
            <rFont val="Tahoma"/>
            <family val="2"/>
          </rPr>
          <t>Relacionar los documentos asociados al proceso, como formatos, procedimientos, guías, entre otros. Además, mencione los documentos externos aplicables para su desarrollo.</t>
        </r>
      </text>
    </comment>
  </commentList>
</comments>
</file>

<file path=xl/sharedStrings.xml><?xml version="1.0" encoding="utf-8"?>
<sst xmlns="http://schemas.openxmlformats.org/spreadsheetml/2006/main" count="103" uniqueCount="94">
  <si>
    <r>
      <t>NOMBRE DEL PR</t>
    </r>
    <r>
      <rPr>
        <b/>
        <sz val="14"/>
        <rFont val="Verdana"/>
        <family val="2"/>
      </rPr>
      <t>OCESO: ANÁLISIS ECONÓMICO Y DE RIESGOS</t>
    </r>
  </si>
  <si>
    <t>Código</t>
  </si>
  <si>
    <t>AER-C-001</t>
  </si>
  <si>
    <t>Versión</t>
  </si>
  <si>
    <t>010</t>
  </si>
  <si>
    <t>CARACTERIZACIÓN DEL PROCESO</t>
  </si>
  <si>
    <t xml:space="preserve">Fecha </t>
  </si>
  <si>
    <t>Clasificación de la
 información</t>
  </si>
  <si>
    <t>Pública</t>
  </si>
  <si>
    <t xml:space="preserve">OBJETIVO </t>
  </si>
  <si>
    <t>Realizar el estudio de la información  financiera y no financiera de los sujetos bajo supervisión de la Entidad, para determinar los factores  susceptibles a la materialización de riesgos de insolvencia, lavado de activos, financiación del terrorismo y del soborno transnacional, de acuerdo a su priorización.</t>
  </si>
  <si>
    <t>ALCANCE</t>
  </si>
  <si>
    <t>Este proceso  incluye: 
- Realización de estudios nacionales, sectoriales, regionales, de gobierno corporativo, lavado de activos y financiación del terrorismo, sociedades BIC y Programas de Transparencia y Ética Empresarial - PTEE.
- Supervisión a los sujetos obligados a implementar el Sistema de Autocontrol y Gestión del Riesgo Integral LA/FT/FPADM (Lavado de Activos y Financiación del Terrorismo o de la  Proliferación de Armas de Destrucción Masiva) - SAGRILAFT, Programas de Transparencia y Ética Empresarial - PTEE, y el cumplimiento de las normas relacionadas con las sociedades BIC.
- Jornadas Pedagógicas para fomentar la adopción de buenas prácticas empresariales, SAGRILAFT, PTEE y el conocimiento de derecho societario y de promoción de sociedades BIC.</t>
  </si>
  <si>
    <t>RESPONSABLE</t>
  </si>
  <si>
    <r>
      <t xml:space="preserve">Líder Estratégico:  
</t>
    </r>
    <r>
      <rPr>
        <sz val="14"/>
        <color theme="1"/>
        <rFont val="Verdana"/>
        <family val="2"/>
      </rPr>
      <t xml:space="preserve">Delegado de Asuntos Económicos y  Societarios </t>
    </r>
    <r>
      <rPr>
        <b/>
        <sz val="14"/>
        <color theme="1"/>
        <rFont val="Verdana"/>
        <family val="2"/>
      </rPr>
      <t xml:space="preserve">
Responsables del proceso:
</t>
    </r>
    <r>
      <rPr>
        <u/>
        <sz val="14"/>
        <color theme="1"/>
        <rFont val="Verdana"/>
        <family val="2"/>
      </rPr>
      <t xml:space="preserve">
Director de información empresarial y estudios económicos y contables
</t>
    </r>
    <r>
      <rPr>
        <sz val="14"/>
        <color theme="1"/>
        <rFont val="Verdana"/>
        <family val="2"/>
      </rPr>
      <t xml:space="preserve">- Coordinador Grupo de Estudios Empresariales 
</t>
    </r>
    <r>
      <rPr>
        <b/>
        <sz val="14"/>
        <color theme="1"/>
        <rFont val="Verdana"/>
        <family val="2"/>
      </rPr>
      <t xml:space="preserve">
</t>
    </r>
    <r>
      <rPr>
        <u/>
        <sz val="14"/>
        <color theme="1"/>
        <rFont val="Verdana"/>
        <family val="2"/>
      </rPr>
      <t xml:space="preserve">Director de Cumplimiento </t>
    </r>
    <r>
      <rPr>
        <b/>
        <sz val="14"/>
        <color theme="1"/>
        <rFont val="Verdana"/>
        <family val="2"/>
      </rPr>
      <t xml:space="preserve">
</t>
    </r>
    <r>
      <rPr>
        <sz val="14"/>
        <color theme="1"/>
        <rFont val="Verdana"/>
        <family val="2"/>
      </rPr>
      <t>- Coordinador del Grupo de Supervisión de Programas y Riesgos Especiales 
- Coordinador Grupo de Supervisión de Sociedades BIC</t>
    </r>
  </si>
  <si>
    <t>PROVEEDOR</t>
  </si>
  <si>
    <t>ENTRADA/INSUMO</t>
  </si>
  <si>
    <t>CICLO PHVA</t>
  </si>
  <si>
    <t>ACTIVIDAD / DESCRIPCIÓN DE LA ACTIVIDAD</t>
  </si>
  <si>
    <t>SALIDA</t>
  </si>
  <si>
    <t>CLIENTE</t>
  </si>
  <si>
    <t>Gestión Estratégica; 
Gestión Integral;
Entidades del Estado.</t>
  </si>
  <si>
    <t>Planeación Estratégica;
Modelo Integrado de Planeación y Gestión (MIPG).</t>
  </si>
  <si>
    <t>P</t>
  </si>
  <si>
    <t>Definir los planes y programas estratégicos a desarrollar por el proceso durante cada vigencia.</t>
  </si>
  <si>
    <t>Proyectos Estratégicos; planes de acción; indicadores estratégicos; indicadores de gestión del proceso; identificación de Riesgos (gestión - corrupción) y determinación de controles.</t>
  </si>
  <si>
    <t>Gestión Estratégica; 
Gestión Integral;
Evaluación y Control.</t>
  </si>
  <si>
    <t>Gestión Estratégica.</t>
  </si>
  <si>
    <t>Análisis del entorno económico y determinación de los temas de interés para la realización de informes, estudios o proyectos de investigación.</t>
  </si>
  <si>
    <t>Programar los informes, estudios o proyectos de investigación a realizar durante cada vigencia (nacionales, sectoriales, regionales, de gobierno corporativo, lavado de activos, sociedades BIC y Programas de Transparencia y Ética Empresarial - PTEE)</t>
  </si>
  <si>
    <t>Solicitudes de acuerdo a las necesidades de  información: Base de datos de la información financiera y no finaciera, reportada por los sujetos bajo supervisión de la Entidada, entes externos  y otras Entidades gubernamentales; así como otro tipo de información requerida.</t>
  </si>
  <si>
    <t>Gestión de Información Empresarial;
Sujetos bajo supervisión;
Usuarios externos;
Entes gubernamentales.</t>
  </si>
  <si>
    <t>Gestión Estratégica; 
Gestión Información Empresarial;
Sujetos bajo supervisión; 
Usuarios externos;
Entes gubernamentales.</t>
  </si>
  <si>
    <t>Política de Supervisión;
Bases de datos con información financiera y no financiera, reportada por los sujetos bajo supervisión de la Entidad  y otros entes gubernamentales;
Resultado de las Encuestas a empresarios;
Información de fuentes externas.</t>
  </si>
  <si>
    <t>H</t>
  </si>
  <si>
    <t>Analizar la información para la generación de los informes, estudios o proyectos de investigación.</t>
  </si>
  <si>
    <t>Estudios (nacionales, sectoriales, regionales, de gobierno corporativo, lavado de activos, sociedades BIC y Programas de Transparencia y Ética Empresarial).</t>
  </si>
  <si>
    <t>Grupos de interés.</t>
  </si>
  <si>
    <t xml:space="preserve">Política de Supervisión;
Bases de datos con información financiera y no financiera, reportada por los sujetos bajo supervisión de la Entidad  y otros entes gubernamentales;
Resultado de las Encuestas a empresarios;
Información de fuentes externas </t>
  </si>
  <si>
    <t xml:space="preserve">Generar matriz de supervisión con enfoque en  riesgos de LA/FT/FPDAM (SAGRILAFT), corrupción y soborno transnacional (PTEE); Generar matriz de supervisión para sociedades con condición BIC con base en criterios y puntajes de cumplimiento. </t>
  </si>
  <si>
    <t xml:space="preserve">Matriz de supervisión con enfoque en  riesgos; Matriz de supervisión BIC. </t>
  </si>
  <si>
    <t>Análisis Económico y de Riesgo.</t>
  </si>
  <si>
    <t>Gestión de Información Empresarial;
Análisis Económico y de Riesgos.</t>
  </si>
  <si>
    <t xml:space="preserve">Bases de datos con información financiera y no financiera, reportada por los sujetos bajo supervisión de la Entidad;
Matriz de supervisión con enfoque en riesgos.
Matriz de supervisión BIC. </t>
  </si>
  <si>
    <t xml:space="preserve">Realizar supervisión a las empresas obligadas a implementar un Sistema de Autocontrol y Gestión  Integral de Riesgos LA/FT/FPADM (Lavado de Activos y Financiación del Terrorismo o de la  Proliferación de Armas de Destrucción Masiva) - SAGRILAFT, y del Programa de Transparencia y Ética EmpresariaL - PTEE; Realizar supervisión a sociedades que han adoptada la condición BIC. </t>
  </si>
  <si>
    <t xml:space="preserve">Base de datos de los sujetos supervisados por la Entidad que ameritarían sanción por incumplimiento en la implementación de SAGRILAFT y PTEE, así como por el incumplimiento de compromisos como sociedad BIC; Requerimientos dirigidos a los obligados para implementar medidas correctivas con control de términos u oportunidades de mejora. </t>
  </si>
  <si>
    <t xml:space="preserve">
Investigaciones administrativas;
Análisis Económico y de Riesgos.</t>
  </si>
  <si>
    <t>Gestión Estratégica:
Procesos Misionales;
Sujetos bajo supervisión.</t>
  </si>
  <si>
    <t>Consultas elevadas por Supervisados; Necesidades de capacitación manifestadas por otros grupos de la Entidad.</t>
  </si>
  <si>
    <t>Realizar jornadas pedagógicas, instructivos y otras herramientas para fomentar la adopción de buenas prácticas empresariales, SAGRILAFT, PTEE y el conocimiento de derecho societario y de promoción de sociedades BIC.</t>
  </si>
  <si>
    <t>Jornadas Pedagógicas; Solicitud de promoción de eventos al proceso de comunicaciones; Cartillas o instructivos; Oficio pedagógico.</t>
  </si>
  <si>
    <t>Sujetos bajo supervisión;
Gestión de Comunicaciones;
Grupos de interés.</t>
  </si>
  <si>
    <t>Sistema Estadístico Nacional - SEN.</t>
  </si>
  <si>
    <t>Política de Gestión de la Información Estadística (MIPG)</t>
  </si>
  <si>
    <t>Definir los lineamientos de procesamiento de información en la Entidad.</t>
  </si>
  <si>
    <t>Documentación relacionada a la gestión de la información estadística de la Entidad.</t>
  </si>
  <si>
    <t>Usuarios internos y externos;
Gestión Integral.</t>
  </si>
  <si>
    <t>Proceso Gestión Integral.</t>
  </si>
  <si>
    <t>Orientaciones y directrices contempladas en los sistemas de gestión.</t>
  </si>
  <si>
    <t>Implementación de los sistemas de gestión: Ambiental, Calidad, Seguridad de la información, Seguridad y Salud en el Trabajo y Empresa Familiarmente Responsable.</t>
  </si>
  <si>
    <t>Cumplimiento de requisitos en el marco de cada sistema de gestión y entrega de servicios que satisfagan las expectativas de los usuarios</t>
  </si>
  <si>
    <t>Todos los procesos;
Usuarios internos y externos;
Entes certificadores;
Entes de control.</t>
  </si>
  <si>
    <t>Análisis Económico y de Riesgos;
Gestión Integral</t>
  </si>
  <si>
    <t>Proyectos estratégicos;
Registro de Indicadores estratégicos;
Registro Indicadores de gestión del proceso;
Matriz de riesgos de proceso;
Matriz de riesgos de corrupción.</t>
  </si>
  <si>
    <t>V</t>
  </si>
  <si>
    <t>Verificar el cumplimiento de los proyectos estratégicos u operativos (cuando aplique), indicadores de gestión de proceso y los controles definidos a los riesgos de proceso y corrupción.</t>
  </si>
  <si>
    <t>Resultado de la medición de:
Proyectos estratégicos (cuando aplique);
Registro de indicadores estratégicos;
Registro de Indicadores de gestión del proceso;
Monitoreo a controles de riesgos de procesos;
Monitoreo a controles de riesgos de corrupción.</t>
  </si>
  <si>
    <t>Gestión Integral.</t>
  </si>
  <si>
    <t>Evaluación y Control;
Entidades del estado y órganos de control;
Gestión Estratégica; Gestión Integral; Gestión del Talento Humano;
Gestión de Infraestructura Física.</t>
  </si>
  <si>
    <t>Informes de Auditorias,  resultados de indicadores, oportunidades de mejora.</t>
  </si>
  <si>
    <t>A</t>
  </si>
  <si>
    <t>Tomar acciones correctivas, preventivas y de mejora para mitigar las posibles desviaciones y  riesgos del proceso.</t>
  </si>
  <si>
    <t>Planes de mejoramiento</t>
  </si>
  <si>
    <t>Evaluación y Control;
Entidades del estado y órganos de control;
Gestión Estratégica; Gestión Integral; Gestión del Talento Humano; Gestión de Infraestructura Física.</t>
  </si>
  <si>
    <t>DOCUMENTOS ASOCIADOS</t>
  </si>
  <si>
    <t>DOCUMENTOS</t>
  </si>
  <si>
    <t>FORMATOS</t>
  </si>
  <si>
    <t>EXTERNOS</t>
  </si>
  <si>
    <t>Actos Administrativos, Oficios</t>
  </si>
  <si>
    <t>No aplica</t>
  </si>
  <si>
    <t xml:space="preserve">MEDICIÓN Y CONTROL </t>
  </si>
  <si>
    <t>REQUISITOS LEGALES</t>
  </si>
  <si>
    <t>RECURSOS</t>
  </si>
  <si>
    <t xml:space="preserve">Recursos humanos, financieros, tecnológicos y de infraestructura física.																		
																		</t>
  </si>
  <si>
    <t xml:space="preserve">APROBACIÓN </t>
  </si>
  <si>
    <t>Nombre</t>
  </si>
  <si>
    <t>Cargo</t>
  </si>
  <si>
    <t>Elaboró:</t>
  </si>
  <si>
    <t>Revisó:</t>
  </si>
  <si>
    <t>Aprobó:</t>
  </si>
  <si>
    <t>Proceso: Gestión Integral, Código: GIN–FM–033, Versión: 001, Vigencia: 26/02/2025
Verifique que este documento corresponda a la versión vigente antes de su uso</t>
  </si>
  <si>
    <t>CONTROL DE CAMBIOS</t>
  </si>
  <si>
    <t>Fecha</t>
  </si>
  <si>
    <t xml:space="preserve">Descripción del Cambio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</si>
</sst>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u/>
      <sz val="11"/>
      <color theme="10"/>
      <name val="Calibri"/>
      <family val="2"/>
      <scheme val="minor"/>
    </font>
    <font>
      <sz val="9"/>
      <color indexed="81"/>
      <name val="Tahoma"/>
      <family val="2"/>
    </font>
    <font>
      <b/>
      <sz val="11"/>
      <color theme="1"/>
      <name val="Verdana"/>
      <family val="2"/>
    </font>
    <font>
      <b/>
      <sz val="11"/>
      <color theme="1"/>
      <name val="Calibri"/>
      <family val="2"/>
      <scheme val="minor"/>
    </font>
    <font>
      <b/>
      <sz val="12"/>
      <color theme="0"/>
      <name val="Verdana"/>
      <family val="2"/>
    </font>
    <font>
      <sz val="14"/>
      <color theme="1"/>
      <name val="Verdana"/>
      <family val="2"/>
    </font>
    <font>
      <b/>
      <sz val="14"/>
      <color theme="1"/>
      <name val="Verdana"/>
      <family val="2"/>
    </font>
    <font>
      <b/>
      <sz val="14"/>
      <name val="Verdana"/>
      <family val="2"/>
    </font>
    <font>
      <u/>
      <sz val="14"/>
      <color theme="1"/>
      <name val="Verdana"/>
      <family val="2"/>
    </font>
    <font>
      <u/>
      <sz val="14"/>
      <color theme="10"/>
      <name val="Verdana"/>
      <family val="2"/>
    </font>
    <font>
      <sz val="14"/>
      <name val="Verdana"/>
      <family val="2"/>
    </font>
    <font>
      <sz val="14"/>
      <color theme="0"/>
      <name val="Verdana"/>
      <family val="2"/>
    </font>
    <font>
      <sz val="11"/>
      <color theme="1"/>
      <name val="Verdana"/>
      <family val="2"/>
    </font>
    <font>
      <u/>
      <sz val="12"/>
      <color theme="10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96284B"/>
        <bgColor rgb="FF96284B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3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3" fillId="0" borderId="0" applyNumberFormat="0" applyFill="0" applyBorder="0" applyAlignment="0" applyProtection="0"/>
  </cellStyleXfs>
  <cellXfs count="117">
    <xf numFmtId="0" fontId="0" fillId="0" borderId="0" xfId="0"/>
    <xf numFmtId="0" fontId="6" fillId="0" borderId="0" xfId="0" applyFont="1"/>
    <xf numFmtId="0" fontId="0" fillId="0" borderId="14" xfId="0" applyBorder="1"/>
    <xf numFmtId="0" fontId="0" fillId="0" borderId="1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7" fillId="4" borderId="19" xfId="0" applyFont="1" applyFill="1" applyBorder="1" applyAlignment="1">
      <alignment horizontal="center" vertical="center" wrapText="1"/>
    </xf>
    <xf numFmtId="0" fontId="7" fillId="4" borderId="20" xfId="0" applyFont="1" applyFill="1" applyBorder="1" applyAlignment="1">
      <alignment horizontal="center" vertical="center" wrapText="1"/>
    </xf>
    <xf numFmtId="0" fontId="7" fillId="4" borderId="21" xfId="0" applyFont="1" applyFill="1" applyBorder="1" applyAlignment="1">
      <alignment horizontal="center" vertical="center" wrapText="1"/>
    </xf>
    <xf numFmtId="49" fontId="0" fillId="0" borderId="14" xfId="0" applyNumberFormat="1" applyBorder="1" applyAlignment="1">
      <alignment horizontal="left" vertical="center" wrapText="1"/>
    </xf>
    <xf numFmtId="14" fontId="0" fillId="0" borderId="1" xfId="0" applyNumberFormat="1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8" fillId="2" borderId="0" xfId="0" applyFont="1" applyFill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2" borderId="0" xfId="0" applyFont="1" applyFill="1" applyAlignment="1">
      <alignment horizontal="left" vertical="center" textRotation="90" wrapText="1"/>
    </xf>
    <xf numFmtId="0" fontId="9" fillId="0" borderId="0" xfId="0" applyFont="1" applyAlignment="1">
      <alignment wrapText="1"/>
    </xf>
    <xf numFmtId="0" fontId="8" fillId="0" borderId="0" xfId="0" applyFont="1" applyAlignment="1">
      <alignment wrapText="1"/>
    </xf>
    <xf numFmtId="0" fontId="9" fillId="0" borderId="0" xfId="0" applyFont="1" applyAlignment="1">
      <alignment vertical="center" wrapText="1"/>
    </xf>
    <xf numFmtId="0" fontId="8" fillId="0" borderId="2" xfId="0" applyFont="1" applyBorder="1" applyAlignment="1">
      <alignment vertical="center" wrapText="1"/>
    </xf>
    <xf numFmtId="0" fontId="12" fillId="2" borderId="9" xfId="1" applyFont="1" applyFill="1" applyBorder="1" applyAlignment="1">
      <alignment horizontal="center" vertical="center" wrapText="1"/>
    </xf>
    <xf numFmtId="0" fontId="12" fillId="2" borderId="0" xfId="1" applyFont="1" applyFill="1" applyBorder="1" applyAlignment="1">
      <alignment horizontal="center" vertical="center" wrapText="1"/>
    </xf>
    <xf numFmtId="0" fontId="12" fillId="2" borderId="10" xfId="1" applyFont="1" applyFill="1" applyBorder="1" applyAlignment="1">
      <alignment horizontal="center" vertical="center" wrapText="1"/>
    </xf>
    <xf numFmtId="0" fontId="14" fillId="2" borderId="0" xfId="0" applyFont="1" applyFill="1" applyAlignment="1">
      <alignment horizontal="left" vertical="center" wrapText="1"/>
    </xf>
    <xf numFmtId="0" fontId="8" fillId="2" borderId="1" xfId="0" applyFont="1" applyFill="1" applyBorder="1" applyAlignment="1">
      <alignment horizontal="center"/>
    </xf>
    <xf numFmtId="0" fontId="9" fillId="3" borderId="11" xfId="0" applyFont="1" applyFill="1" applyBorder="1" applyAlignment="1">
      <alignment horizontal="center" vertical="center" wrapText="1"/>
    </xf>
    <xf numFmtId="0" fontId="9" fillId="3" borderId="12" xfId="0" applyFont="1" applyFill="1" applyBorder="1" applyAlignment="1">
      <alignment horizontal="center" vertical="center" wrapText="1"/>
    </xf>
    <xf numFmtId="0" fontId="9" fillId="3" borderId="13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14" fontId="8" fillId="2" borderId="1" xfId="0" applyNumberFormat="1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8" fillId="2" borderId="0" xfId="0" applyFont="1" applyFill="1" applyAlignment="1">
      <alignment horizontal="center" vertical="center" wrapText="1"/>
    </xf>
    <xf numFmtId="0" fontId="8" fillId="0" borderId="3" xfId="0" quotePrefix="1" applyFont="1" applyBorder="1" applyAlignment="1">
      <alignment horizontal="justify" vertical="center" wrapText="1"/>
    </xf>
    <xf numFmtId="0" fontId="8" fillId="0" borderId="5" xfId="0" applyFont="1" applyBorder="1" applyAlignment="1">
      <alignment horizontal="justify" vertical="center" wrapText="1"/>
    </xf>
    <xf numFmtId="0" fontId="8" fillId="0" borderId="4" xfId="0" applyFont="1" applyBorder="1" applyAlignment="1">
      <alignment horizontal="justify" vertical="center" wrapText="1"/>
    </xf>
    <xf numFmtId="0" fontId="8" fillId="0" borderId="1" xfId="0" quotePrefix="1" applyFont="1" applyBorder="1" applyAlignment="1">
      <alignment horizontal="justify" vertical="center" wrapText="1"/>
    </xf>
    <xf numFmtId="0" fontId="8" fillId="0" borderId="1" xfId="0" applyFont="1" applyBorder="1" applyAlignment="1">
      <alignment horizontal="justify" vertical="center" wrapText="1"/>
    </xf>
    <xf numFmtId="0" fontId="11" fillId="2" borderId="0" xfId="1" applyFont="1" applyFill="1" applyBorder="1" applyAlignment="1">
      <alignment horizontal="left" vertical="center" wrapText="1"/>
    </xf>
    <xf numFmtId="0" fontId="12" fillId="2" borderId="9" xfId="1" applyFont="1" applyFill="1" applyBorder="1" applyAlignment="1">
      <alignment horizontal="center" vertical="center" wrapText="1"/>
    </xf>
    <xf numFmtId="0" fontId="12" fillId="2" borderId="0" xfId="1" applyFont="1" applyFill="1" applyBorder="1" applyAlignment="1">
      <alignment horizontal="center" vertical="center" wrapText="1"/>
    </xf>
    <xf numFmtId="0" fontId="12" fillId="2" borderId="10" xfId="1" applyFont="1" applyFill="1" applyBorder="1" applyAlignment="1">
      <alignment horizontal="center" vertical="center" wrapText="1"/>
    </xf>
    <xf numFmtId="0" fontId="12" fillId="2" borderId="11" xfId="1" applyFont="1" applyFill="1" applyBorder="1" applyAlignment="1">
      <alignment horizontal="center" vertical="center" wrapText="1"/>
    </xf>
    <xf numFmtId="0" fontId="12" fillId="2" borderId="12" xfId="1" applyFont="1" applyFill="1" applyBorder="1" applyAlignment="1">
      <alignment horizontal="center" vertical="center" wrapText="1"/>
    </xf>
    <xf numFmtId="0" fontId="12" fillId="2" borderId="13" xfId="1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wrapText="1"/>
    </xf>
    <xf numFmtId="0" fontId="12" fillId="2" borderId="1" xfId="1" applyFont="1" applyFill="1" applyBorder="1" applyAlignment="1">
      <alignment horizontal="center" vertical="center" wrapText="1"/>
    </xf>
    <xf numFmtId="0" fontId="13" fillId="2" borderId="1" xfId="1" applyFont="1" applyFill="1" applyBorder="1" applyAlignment="1">
      <alignment horizontal="center" vertical="center" wrapText="1"/>
    </xf>
    <xf numFmtId="0" fontId="12" fillId="0" borderId="3" xfId="1" applyFont="1" applyFill="1" applyBorder="1" applyAlignment="1">
      <alignment horizontal="center" vertical="center"/>
    </xf>
    <xf numFmtId="0" fontId="12" fillId="0" borderId="5" xfId="1" applyFont="1" applyFill="1" applyBorder="1" applyAlignment="1">
      <alignment horizontal="center" vertical="center"/>
    </xf>
    <xf numFmtId="0" fontId="12" fillId="0" borderId="4" xfId="1" applyFont="1" applyFill="1" applyBorder="1" applyAlignment="1">
      <alignment horizontal="center" vertical="center"/>
    </xf>
    <xf numFmtId="0" fontId="11" fillId="2" borderId="0" xfId="1" applyFont="1" applyFill="1" applyBorder="1" applyAlignment="1">
      <alignment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2" borderId="6" xfId="0" quotePrefix="1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12" fillId="2" borderId="6" xfId="1" applyFont="1" applyFill="1" applyBorder="1" applyAlignment="1">
      <alignment horizontal="justify" vertical="center" wrapText="1"/>
    </xf>
    <xf numFmtId="0" fontId="12" fillId="2" borderId="7" xfId="1" applyFont="1" applyFill="1" applyBorder="1" applyAlignment="1">
      <alignment horizontal="justify" vertical="center" wrapText="1"/>
    </xf>
    <xf numFmtId="0" fontId="12" fillId="2" borderId="8" xfId="1" applyFont="1" applyFill="1" applyBorder="1" applyAlignment="1">
      <alignment horizontal="justify" vertical="center" wrapText="1"/>
    </xf>
    <xf numFmtId="0" fontId="13" fillId="2" borderId="6" xfId="1" applyFont="1" applyFill="1" applyBorder="1" applyAlignment="1">
      <alignment wrapText="1"/>
    </xf>
    <xf numFmtId="0" fontId="13" fillId="2" borderId="7" xfId="1" applyFont="1" applyFill="1" applyBorder="1" applyAlignment="1">
      <alignment wrapText="1"/>
    </xf>
    <xf numFmtId="0" fontId="13" fillId="2" borderId="8" xfId="1" applyFont="1" applyFill="1" applyBorder="1" applyAlignment="1">
      <alignment wrapText="1"/>
    </xf>
    <xf numFmtId="0" fontId="12" fillId="2" borderId="6" xfId="1" applyFont="1" applyFill="1" applyBorder="1" applyAlignment="1">
      <alignment wrapText="1"/>
    </xf>
    <xf numFmtId="0" fontId="12" fillId="2" borderId="7" xfId="1" applyFont="1" applyFill="1" applyBorder="1" applyAlignment="1">
      <alignment wrapText="1"/>
    </xf>
    <xf numFmtId="0" fontId="12" fillId="2" borderId="8" xfId="1" applyFont="1" applyFill="1" applyBorder="1" applyAlignment="1">
      <alignment wrapText="1"/>
    </xf>
    <xf numFmtId="0" fontId="8" fillId="2" borderId="1" xfId="1" applyFont="1" applyFill="1" applyBorder="1" applyAlignment="1">
      <alignment horizontal="center" vertical="center" wrapText="1"/>
    </xf>
    <xf numFmtId="0" fontId="12" fillId="2" borderId="3" xfId="1" applyFont="1" applyFill="1" applyBorder="1" applyAlignment="1">
      <alignment horizontal="center" vertical="center" wrapText="1"/>
    </xf>
    <xf numFmtId="0" fontId="12" fillId="2" borderId="5" xfId="1" applyFont="1" applyFill="1" applyBorder="1" applyAlignment="1">
      <alignment horizontal="center" vertical="center" wrapText="1"/>
    </xf>
    <xf numFmtId="0" fontId="12" fillId="2" borderId="4" xfId="1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9" fillId="0" borderId="3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12" fillId="2" borderId="9" xfId="1" applyFont="1" applyFill="1" applyBorder="1" applyAlignment="1">
      <alignment wrapText="1"/>
    </xf>
    <xf numFmtId="0" fontId="12" fillId="2" borderId="0" xfId="1" applyFont="1" applyFill="1" applyBorder="1" applyAlignment="1">
      <alignment wrapText="1"/>
    </xf>
    <xf numFmtId="0" fontId="12" fillId="2" borderId="10" xfId="1" applyFont="1" applyFill="1" applyBorder="1" applyAlignment="1">
      <alignment wrapText="1"/>
    </xf>
    <xf numFmtId="0" fontId="12" fillId="2" borderId="0" xfId="1" applyFont="1" applyFill="1" applyBorder="1" applyAlignment="1">
      <alignment horizontal="justify" vertical="center" wrapText="1"/>
    </xf>
    <xf numFmtId="0" fontId="12" fillId="2" borderId="10" xfId="1" applyFont="1" applyFill="1" applyBorder="1" applyAlignment="1">
      <alignment horizontal="justify" vertical="center" wrapText="1"/>
    </xf>
    <xf numFmtId="0" fontId="12" fillId="2" borderId="9" xfId="1" applyFont="1" applyFill="1" applyBorder="1" applyAlignment="1">
      <alignment horizontal="justify" vertical="center" wrapText="1"/>
    </xf>
    <xf numFmtId="0" fontId="8" fillId="0" borderId="3" xfId="0" applyFont="1" applyBorder="1" applyAlignment="1">
      <alignment horizontal="justify" vertical="center" wrapText="1"/>
    </xf>
    <xf numFmtId="0" fontId="8" fillId="0" borderId="5" xfId="0" quotePrefix="1" applyFont="1" applyBorder="1" applyAlignment="1">
      <alignment horizontal="justify" vertical="center" wrapText="1"/>
    </xf>
    <xf numFmtId="0" fontId="8" fillId="0" borderId="4" xfId="0" quotePrefix="1" applyFont="1" applyBorder="1" applyAlignment="1">
      <alignment horizontal="justify" vertical="center" wrapText="1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6" fillId="2" borderId="3" xfId="1" applyFont="1" applyFill="1" applyBorder="1" applyAlignment="1">
      <alignment horizontal="center" vertical="center" wrapText="1"/>
    </xf>
    <xf numFmtId="0" fontId="16" fillId="2" borderId="5" xfId="1" applyFont="1" applyFill="1" applyBorder="1" applyAlignment="1">
      <alignment horizontal="center" vertical="center" wrapText="1"/>
    </xf>
    <xf numFmtId="0" fontId="16" fillId="2" borderId="4" xfId="1" applyFont="1" applyFill="1" applyBorder="1" applyAlignment="1">
      <alignment horizontal="center" vertical="center" wrapText="1"/>
    </xf>
    <xf numFmtId="0" fontId="16" fillId="2" borderId="1" xfId="1" applyFont="1" applyFill="1" applyBorder="1" applyAlignment="1">
      <alignment horizontal="center" vertical="center" wrapText="1"/>
    </xf>
  </cellXfs>
  <cellStyles count="5">
    <cellStyle name="Hipervínculo" xfId="1" builtinId="8"/>
    <cellStyle name="Hipervínculo 2" xfId="2" xr:uid="{00000000-0005-0000-0000-000001000000}"/>
    <cellStyle name="Hyperlink" xfId="4" xr:uid="{00000000-0005-0000-0000-000002000000}"/>
    <cellStyle name="Normal" xfId="0" builtinId="0"/>
    <cellStyle name="Normal 2" xfId="3" xr:uid="{00000000-0005-0000-0000-000004000000}"/>
  </cellStyles>
  <dxfs count="0"/>
  <tableStyles count="0" defaultTableStyle="TableStyleMedium2" defaultPivotStyle="PivotStyleLight16"/>
  <colors>
    <mruColors>
      <color rgb="FF96284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267422</xdr:colOff>
      <xdr:row>0</xdr:row>
      <xdr:rowOff>52204</xdr:rowOff>
    </xdr:from>
    <xdr:to>
      <xdr:col>4</xdr:col>
      <xdr:colOff>331107</xdr:colOff>
      <xdr:row>3</xdr:row>
      <xdr:rowOff>293310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567" t="6025" r="8367" b="19231"/>
        <a:stretch/>
      </xdr:blipFill>
      <xdr:spPr bwMode="auto">
        <a:xfrm>
          <a:off x="743672" y="52204"/>
          <a:ext cx="2268042" cy="138410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E61"/>
  <sheetViews>
    <sheetView showGridLines="0" tabSelected="1" topLeftCell="C25" zoomScale="70" zoomScaleNormal="70" workbookViewId="0">
      <selection activeCell="AF38" sqref="AF38"/>
    </sheetView>
  </sheetViews>
  <sheetFormatPr baseColWidth="10" defaultColWidth="11.42578125" defaultRowHeight="18" x14ac:dyDescent="0.25"/>
  <cols>
    <col min="1" max="1" width="1.42578125" style="15" customWidth="1"/>
    <col min="2" max="4" width="16.5703125" style="15" customWidth="1"/>
    <col min="5" max="5" width="6.5703125" style="15" customWidth="1"/>
    <col min="6" max="8" width="5.7109375" style="15" customWidth="1"/>
    <col min="9" max="9" width="27.5703125" style="15" customWidth="1"/>
    <col min="10" max="11" width="6.28515625" style="15" customWidth="1"/>
    <col min="12" max="12" width="17.7109375" style="15" customWidth="1"/>
    <col min="13" max="13" width="19.42578125" style="15" customWidth="1"/>
    <col min="14" max="14" width="18.42578125" style="15" customWidth="1"/>
    <col min="15" max="15" width="17.42578125" style="15" customWidth="1"/>
    <col min="16" max="16" width="15.140625" style="15" customWidth="1"/>
    <col min="17" max="17" width="15" style="15" customWidth="1"/>
    <col min="18" max="18" width="16.28515625" style="15" customWidth="1"/>
    <col min="19" max="19" width="14.7109375" style="15" customWidth="1"/>
    <col min="20" max="20" width="13.140625" style="15" customWidth="1"/>
    <col min="21" max="21" width="40.42578125" style="15" customWidth="1"/>
    <col min="22" max="24" width="6.7109375" style="15" customWidth="1"/>
    <col min="25" max="26" width="5.7109375" style="15" customWidth="1"/>
    <col min="27" max="31" width="8.85546875" style="15" customWidth="1"/>
    <col min="32" max="16384" width="11.42578125" style="15"/>
  </cols>
  <sheetData>
    <row r="1" spans="1:31" ht="30" customHeight="1" x14ac:dyDescent="0.25">
      <c r="A1" s="14"/>
      <c r="B1" s="27"/>
      <c r="C1" s="27"/>
      <c r="D1" s="27"/>
      <c r="E1" s="27"/>
      <c r="F1" s="27"/>
      <c r="G1" s="27"/>
      <c r="H1" s="27"/>
      <c r="I1" s="32" t="s">
        <v>0</v>
      </c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1" t="s">
        <v>1</v>
      </c>
      <c r="W1" s="31"/>
      <c r="X1" s="31"/>
      <c r="Y1" s="31"/>
      <c r="Z1" s="31"/>
      <c r="AA1" s="33" t="s">
        <v>2</v>
      </c>
      <c r="AB1" s="33"/>
      <c r="AC1" s="33"/>
      <c r="AD1" s="33"/>
      <c r="AE1" s="33"/>
    </row>
    <row r="2" spans="1:31" ht="30" customHeight="1" x14ac:dyDescent="0.25">
      <c r="A2" s="14"/>
      <c r="B2" s="27"/>
      <c r="C2" s="27"/>
      <c r="D2" s="27"/>
      <c r="E2" s="27"/>
      <c r="F2" s="27"/>
      <c r="G2" s="27"/>
      <c r="H2" s="27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1" t="s">
        <v>3</v>
      </c>
      <c r="W2" s="31"/>
      <c r="X2" s="31"/>
      <c r="Y2" s="31"/>
      <c r="Z2" s="31"/>
      <c r="AA2" s="34" t="s">
        <v>4</v>
      </c>
      <c r="AB2" s="34"/>
      <c r="AC2" s="34"/>
      <c r="AD2" s="34"/>
      <c r="AE2" s="34"/>
    </row>
    <row r="3" spans="1:31" ht="30" customHeight="1" x14ac:dyDescent="0.25">
      <c r="A3" s="14"/>
      <c r="B3" s="27"/>
      <c r="C3" s="27"/>
      <c r="D3" s="27"/>
      <c r="E3" s="27"/>
      <c r="F3" s="27"/>
      <c r="G3" s="27"/>
      <c r="H3" s="27"/>
      <c r="I3" s="32" t="s">
        <v>5</v>
      </c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1" t="s">
        <v>6</v>
      </c>
      <c r="W3" s="31"/>
      <c r="X3" s="31"/>
      <c r="Y3" s="31"/>
      <c r="Z3" s="31"/>
      <c r="AA3" s="40">
        <v>45044</v>
      </c>
      <c r="AB3" s="33"/>
      <c r="AC3" s="33"/>
      <c r="AD3" s="33"/>
      <c r="AE3" s="33"/>
    </row>
    <row r="4" spans="1:31" ht="30" customHeight="1" x14ac:dyDescent="0.25">
      <c r="A4" s="14"/>
      <c r="B4" s="27"/>
      <c r="C4" s="27"/>
      <c r="D4" s="27"/>
      <c r="E4" s="27"/>
      <c r="F4" s="27"/>
      <c r="G4" s="27"/>
      <c r="H4" s="27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 t="s">
        <v>7</v>
      </c>
      <c r="W4" s="31"/>
      <c r="X4" s="31"/>
      <c r="Y4" s="31"/>
      <c r="Z4" s="31"/>
      <c r="AA4" s="35" t="s">
        <v>8</v>
      </c>
      <c r="AB4" s="35"/>
      <c r="AC4" s="35"/>
      <c r="AD4" s="35"/>
      <c r="AE4" s="35"/>
    </row>
    <row r="5" spans="1:31" ht="11.25" customHeight="1" x14ac:dyDescent="0.25">
      <c r="A5" s="14"/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</row>
    <row r="6" spans="1:31" ht="24.95" customHeight="1" x14ac:dyDescent="0.25">
      <c r="A6" s="14"/>
      <c r="B6" s="41" t="s">
        <v>9</v>
      </c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41"/>
      <c r="AE6" s="41"/>
    </row>
    <row r="7" spans="1:31" ht="49.5" customHeight="1" x14ac:dyDescent="0.25">
      <c r="A7" s="14"/>
      <c r="B7" s="42" t="s">
        <v>10</v>
      </c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  <c r="T7" s="42"/>
      <c r="U7" s="42"/>
      <c r="V7" s="42"/>
      <c r="W7" s="42"/>
      <c r="X7" s="42"/>
      <c r="Y7" s="42"/>
      <c r="Z7" s="42"/>
      <c r="AA7" s="42"/>
      <c r="AB7" s="42"/>
      <c r="AC7" s="42"/>
      <c r="AD7" s="42"/>
      <c r="AE7" s="42"/>
    </row>
    <row r="8" spans="1:31" ht="8.1" customHeight="1" x14ac:dyDescent="0.25">
      <c r="A8" s="14"/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  <c r="AB8" s="43"/>
      <c r="AC8" s="43"/>
      <c r="AD8" s="43"/>
      <c r="AE8" s="43"/>
    </row>
    <row r="9" spans="1:31" ht="24.95" customHeight="1" x14ac:dyDescent="0.25">
      <c r="A9" s="14"/>
      <c r="B9" s="41" t="s">
        <v>11</v>
      </c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pans="1:31" ht="111" customHeight="1" x14ac:dyDescent="0.25">
      <c r="A10" s="14"/>
      <c r="B10" s="42" t="s">
        <v>12</v>
      </c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</row>
    <row r="11" spans="1:31" ht="8.1" customHeight="1" x14ac:dyDescent="0.25">
      <c r="A11" s="14"/>
      <c r="B11" s="43"/>
      <c r="C11" s="43"/>
      <c r="D11" s="43"/>
      <c r="E11" s="43"/>
      <c r="F11" s="43"/>
      <c r="G11" s="43"/>
      <c r="H11" s="43"/>
      <c r="I11" s="43"/>
      <c r="J11" s="43"/>
      <c r="K11" s="43"/>
      <c r="L11" s="43"/>
      <c r="M11" s="43"/>
      <c r="N11" s="43"/>
      <c r="O11" s="43"/>
      <c r="P11" s="43"/>
      <c r="Q11" s="43"/>
      <c r="R11" s="43"/>
      <c r="S11" s="43"/>
      <c r="T11" s="43"/>
      <c r="U11" s="43"/>
      <c r="V11" s="43"/>
      <c r="W11" s="43"/>
      <c r="X11" s="43"/>
      <c r="Y11" s="43"/>
      <c r="Z11" s="43"/>
      <c r="AA11" s="43"/>
      <c r="AB11" s="43"/>
      <c r="AC11" s="43"/>
      <c r="AD11" s="43"/>
      <c r="AE11" s="43"/>
    </row>
    <row r="12" spans="1:31" ht="24.95" customHeight="1" x14ac:dyDescent="0.25">
      <c r="A12" s="14"/>
      <c r="B12" s="41" t="s">
        <v>13</v>
      </c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pans="1:31" ht="230.25" customHeight="1" x14ac:dyDescent="0.25">
      <c r="A13" s="14"/>
      <c r="B13" s="98" t="s">
        <v>14</v>
      </c>
      <c r="C13" s="99"/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/>
      <c r="W13" s="99"/>
      <c r="X13" s="99"/>
      <c r="Y13" s="99"/>
      <c r="Z13" s="99"/>
      <c r="AA13" s="99"/>
      <c r="AB13" s="99"/>
      <c r="AC13" s="99"/>
      <c r="AD13" s="99"/>
      <c r="AE13" s="100"/>
    </row>
    <row r="14" spans="1:31" ht="8.1" customHeight="1" x14ac:dyDescent="0.25">
      <c r="A14" s="14"/>
      <c r="B14" s="43"/>
      <c r="C14" s="43"/>
      <c r="D14" s="43"/>
      <c r="E14" s="43"/>
      <c r="F14" s="43"/>
      <c r="G14" s="43"/>
      <c r="H14" s="43"/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3"/>
      <c r="T14" s="43"/>
      <c r="U14" s="43"/>
      <c r="V14" s="43"/>
      <c r="W14" s="43"/>
      <c r="X14" s="43"/>
      <c r="Y14" s="43"/>
      <c r="Z14" s="43"/>
      <c r="AA14" s="43"/>
      <c r="AB14" s="43"/>
      <c r="AC14" s="43"/>
      <c r="AD14" s="43"/>
      <c r="AE14" s="43"/>
    </row>
    <row r="15" spans="1:31" s="17" customFormat="1" ht="31.5" customHeight="1" x14ac:dyDescent="0.25">
      <c r="A15" s="16"/>
      <c r="B15" s="39" t="s">
        <v>15</v>
      </c>
      <c r="C15" s="39"/>
      <c r="D15" s="39"/>
      <c r="E15" s="39" t="s">
        <v>16</v>
      </c>
      <c r="F15" s="39"/>
      <c r="G15" s="39"/>
      <c r="H15" s="39"/>
      <c r="I15" s="39"/>
      <c r="J15" s="39" t="s">
        <v>17</v>
      </c>
      <c r="K15" s="39"/>
      <c r="L15" s="36" t="s">
        <v>18</v>
      </c>
      <c r="M15" s="37"/>
      <c r="N15" s="37"/>
      <c r="O15" s="37"/>
      <c r="P15" s="37"/>
      <c r="Q15" s="37"/>
      <c r="R15" s="37"/>
      <c r="S15" s="37"/>
      <c r="T15" s="38"/>
      <c r="U15" s="39" t="s">
        <v>19</v>
      </c>
      <c r="V15" s="39"/>
      <c r="W15" s="39"/>
      <c r="X15" s="39"/>
      <c r="Y15" s="39"/>
      <c r="Z15" s="39" t="s">
        <v>20</v>
      </c>
      <c r="AA15" s="39"/>
      <c r="AB15" s="39"/>
      <c r="AC15" s="39"/>
      <c r="AD15" s="39"/>
      <c r="AE15" s="39"/>
    </row>
    <row r="16" spans="1:31" ht="75.75" customHeight="1" x14ac:dyDescent="0.25">
      <c r="A16" s="18"/>
      <c r="B16" s="47" t="s">
        <v>21</v>
      </c>
      <c r="C16" s="48"/>
      <c r="D16" s="48"/>
      <c r="E16" s="47" t="s">
        <v>22</v>
      </c>
      <c r="F16" s="48"/>
      <c r="G16" s="48"/>
      <c r="H16" s="48"/>
      <c r="I16" s="48"/>
      <c r="J16" s="101" t="s">
        <v>23</v>
      </c>
      <c r="K16" s="101"/>
      <c r="L16" s="108" t="s">
        <v>24</v>
      </c>
      <c r="M16" s="45"/>
      <c r="N16" s="45"/>
      <c r="O16" s="45"/>
      <c r="P16" s="45"/>
      <c r="Q16" s="45"/>
      <c r="R16" s="45"/>
      <c r="S16" s="45"/>
      <c r="T16" s="46"/>
      <c r="U16" s="108" t="s">
        <v>25</v>
      </c>
      <c r="V16" s="45"/>
      <c r="W16" s="45"/>
      <c r="X16" s="45"/>
      <c r="Y16" s="46"/>
      <c r="Z16" s="44" t="s">
        <v>26</v>
      </c>
      <c r="AA16" s="45"/>
      <c r="AB16" s="45"/>
      <c r="AC16" s="45"/>
      <c r="AD16" s="45"/>
      <c r="AE16" s="46"/>
    </row>
    <row r="17" spans="1:31" ht="141" customHeight="1" x14ac:dyDescent="0.25">
      <c r="A17" s="18"/>
      <c r="B17" s="47" t="s">
        <v>27</v>
      </c>
      <c r="C17" s="48"/>
      <c r="D17" s="48"/>
      <c r="E17" s="48" t="s">
        <v>28</v>
      </c>
      <c r="F17" s="48"/>
      <c r="G17" s="48"/>
      <c r="H17" s="48"/>
      <c r="I17" s="48"/>
      <c r="J17" s="101" t="s">
        <v>23</v>
      </c>
      <c r="K17" s="101"/>
      <c r="L17" s="108" t="s">
        <v>29</v>
      </c>
      <c r="M17" s="45"/>
      <c r="N17" s="45"/>
      <c r="O17" s="45"/>
      <c r="P17" s="45"/>
      <c r="Q17" s="45"/>
      <c r="R17" s="45"/>
      <c r="S17" s="45"/>
      <c r="T17" s="46"/>
      <c r="U17" s="108" t="s">
        <v>30</v>
      </c>
      <c r="V17" s="45"/>
      <c r="W17" s="45"/>
      <c r="X17" s="45"/>
      <c r="Y17" s="46"/>
      <c r="Z17" s="44" t="s">
        <v>31</v>
      </c>
      <c r="AA17" s="45"/>
      <c r="AB17" s="45"/>
      <c r="AC17" s="45"/>
      <c r="AD17" s="45"/>
      <c r="AE17" s="46"/>
    </row>
    <row r="18" spans="1:31" ht="184.5" customHeight="1" x14ac:dyDescent="0.25">
      <c r="A18" s="18"/>
      <c r="B18" s="47" t="s">
        <v>32</v>
      </c>
      <c r="C18" s="48"/>
      <c r="D18" s="48"/>
      <c r="E18" s="47" t="s">
        <v>33</v>
      </c>
      <c r="F18" s="48"/>
      <c r="G18" s="48"/>
      <c r="H18" s="48"/>
      <c r="I18" s="48"/>
      <c r="J18" s="101" t="s">
        <v>34</v>
      </c>
      <c r="K18" s="101"/>
      <c r="L18" s="108" t="s">
        <v>35</v>
      </c>
      <c r="M18" s="45"/>
      <c r="N18" s="45"/>
      <c r="O18" s="45"/>
      <c r="P18" s="45"/>
      <c r="Q18" s="45"/>
      <c r="R18" s="45"/>
      <c r="S18" s="45"/>
      <c r="T18" s="46"/>
      <c r="U18" s="108" t="s">
        <v>36</v>
      </c>
      <c r="V18" s="45"/>
      <c r="W18" s="45"/>
      <c r="X18" s="45"/>
      <c r="Y18" s="46"/>
      <c r="Z18" s="44" t="s">
        <v>37</v>
      </c>
      <c r="AA18" s="45"/>
      <c r="AB18" s="45"/>
      <c r="AC18" s="45"/>
      <c r="AD18" s="45"/>
      <c r="AE18" s="46"/>
    </row>
    <row r="19" spans="1:31" ht="189" customHeight="1" x14ac:dyDescent="0.25">
      <c r="A19" s="18"/>
      <c r="B19" s="44" t="s">
        <v>32</v>
      </c>
      <c r="C19" s="45"/>
      <c r="D19" s="46"/>
      <c r="E19" s="44" t="s">
        <v>38</v>
      </c>
      <c r="F19" s="45"/>
      <c r="G19" s="45"/>
      <c r="H19" s="45"/>
      <c r="I19" s="46"/>
      <c r="J19" s="56" t="s">
        <v>34</v>
      </c>
      <c r="K19" s="58"/>
      <c r="L19" s="108" t="s">
        <v>39</v>
      </c>
      <c r="M19" s="45"/>
      <c r="N19" s="45"/>
      <c r="O19" s="45"/>
      <c r="P19" s="45"/>
      <c r="Q19" s="45"/>
      <c r="R19" s="45"/>
      <c r="S19" s="45"/>
      <c r="T19" s="46"/>
      <c r="U19" s="108" t="s">
        <v>40</v>
      </c>
      <c r="V19" s="45"/>
      <c r="W19" s="45"/>
      <c r="X19" s="45"/>
      <c r="Y19" s="46"/>
      <c r="Z19" s="108" t="s">
        <v>41</v>
      </c>
      <c r="AA19" s="45"/>
      <c r="AB19" s="45"/>
      <c r="AC19" s="45"/>
      <c r="AD19" s="45"/>
      <c r="AE19" s="46"/>
    </row>
    <row r="20" spans="1:31" ht="169.5" customHeight="1" x14ac:dyDescent="0.25">
      <c r="A20" s="18"/>
      <c r="B20" s="44" t="s">
        <v>42</v>
      </c>
      <c r="C20" s="45"/>
      <c r="D20" s="46"/>
      <c r="E20" s="44" t="s">
        <v>43</v>
      </c>
      <c r="F20" s="45"/>
      <c r="G20" s="45"/>
      <c r="H20" s="45"/>
      <c r="I20" s="46"/>
      <c r="J20" s="56" t="s">
        <v>34</v>
      </c>
      <c r="K20" s="58"/>
      <c r="L20" s="108" t="s">
        <v>44</v>
      </c>
      <c r="M20" s="45"/>
      <c r="N20" s="45"/>
      <c r="O20" s="45"/>
      <c r="P20" s="45"/>
      <c r="Q20" s="45"/>
      <c r="R20" s="45"/>
      <c r="S20" s="45"/>
      <c r="T20" s="46"/>
      <c r="U20" s="44" t="s">
        <v>45</v>
      </c>
      <c r="V20" s="45"/>
      <c r="W20" s="45"/>
      <c r="X20" s="45"/>
      <c r="Y20" s="46"/>
      <c r="Z20" s="108" t="s">
        <v>46</v>
      </c>
      <c r="AA20" s="45"/>
      <c r="AB20" s="45"/>
      <c r="AC20" s="45"/>
      <c r="AD20" s="45"/>
      <c r="AE20" s="46"/>
    </row>
    <row r="21" spans="1:31" ht="108.75" customHeight="1" x14ac:dyDescent="0.25">
      <c r="A21" s="18"/>
      <c r="B21" s="44" t="s">
        <v>47</v>
      </c>
      <c r="C21" s="109"/>
      <c r="D21" s="110"/>
      <c r="E21" s="108" t="s">
        <v>48</v>
      </c>
      <c r="F21" s="45"/>
      <c r="G21" s="45"/>
      <c r="H21" s="45"/>
      <c r="I21" s="46"/>
      <c r="J21" s="56" t="s">
        <v>34</v>
      </c>
      <c r="K21" s="58"/>
      <c r="L21" s="108" t="s">
        <v>49</v>
      </c>
      <c r="M21" s="45"/>
      <c r="N21" s="45"/>
      <c r="O21" s="45"/>
      <c r="P21" s="45"/>
      <c r="Q21" s="45"/>
      <c r="R21" s="45"/>
      <c r="S21" s="45"/>
      <c r="T21" s="46"/>
      <c r="U21" s="44" t="s">
        <v>50</v>
      </c>
      <c r="V21" s="45"/>
      <c r="W21" s="45"/>
      <c r="X21" s="45"/>
      <c r="Y21" s="46"/>
      <c r="Z21" s="108" t="s">
        <v>51</v>
      </c>
      <c r="AA21" s="45"/>
      <c r="AB21" s="45"/>
      <c r="AC21" s="45"/>
      <c r="AD21" s="45"/>
      <c r="AE21" s="46"/>
    </row>
    <row r="22" spans="1:31" ht="113.25" customHeight="1" x14ac:dyDescent="0.25">
      <c r="A22" s="18"/>
      <c r="B22" s="44" t="s">
        <v>52</v>
      </c>
      <c r="C22" s="109"/>
      <c r="D22" s="110"/>
      <c r="E22" s="44" t="s">
        <v>53</v>
      </c>
      <c r="F22" s="45"/>
      <c r="G22" s="45"/>
      <c r="H22" s="45"/>
      <c r="I22" s="46"/>
      <c r="J22" s="56" t="s">
        <v>34</v>
      </c>
      <c r="K22" s="58"/>
      <c r="L22" s="108" t="s">
        <v>54</v>
      </c>
      <c r="M22" s="45"/>
      <c r="N22" s="45"/>
      <c r="O22" s="45"/>
      <c r="P22" s="45"/>
      <c r="Q22" s="45"/>
      <c r="R22" s="45"/>
      <c r="S22" s="45"/>
      <c r="T22" s="46"/>
      <c r="U22" s="44" t="s">
        <v>55</v>
      </c>
      <c r="V22" s="45"/>
      <c r="W22" s="45"/>
      <c r="X22" s="45"/>
      <c r="Y22" s="46"/>
      <c r="Z22" s="44" t="s">
        <v>56</v>
      </c>
      <c r="AA22" s="45"/>
      <c r="AB22" s="45"/>
      <c r="AC22" s="45"/>
      <c r="AD22" s="45"/>
      <c r="AE22" s="46"/>
    </row>
    <row r="23" spans="1:31" ht="113.25" customHeight="1" x14ac:dyDescent="0.25">
      <c r="A23" s="18"/>
      <c r="B23" s="44" t="s">
        <v>57</v>
      </c>
      <c r="C23" s="109"/>
      <c r="D23" s="110"/>
      <c r="E23" s="44" t="s">
        <v>58</v>
      </c>
      <c r="F23" s="45"/>
      <c r="G23" s="45"/>
      <c r="H23" s="45"/>
      <c r="I23" s="46"/>
      <c r="J23" s="56" t="s">
        <v>34</v>
      </c>
      <c r="K23" s="58"/>
      <c r="L23" s="108" t="s">
        <v>59</v>
      </c>
      <c r="M23" s="45"/>
      <c r="N23" s="45"/>
      <c r="O23" s="45"/>
      <c r="P23" s="45"/>
      <c r="Q23" s="45"/>
      <c r="R23" s="45"/>
      <c r="S23" s="45"/>
      <c r="T23" s="46"/>
      <c r="U23" s="108" t="s">
        <v>60</v>
      </c>
      <c r="V23" s="45"/>
      <c r="W23" s="45"/>
      <c r="X23" s="45"/>
      <c r="Y23" s="46"/>
      <c r="Z23" s="44" t="s">
        <v>61</v>
      </c>
      <c r="AA23" s="45"/>
      <c r="AB23" s="45"/>
      <c r="AC23" s="45"/>
      <c r="AD23" s="45"/>
      <c r="AE23" s="46"/>
    </row>
    <row r="24" spans="1:31" ht="135" customHeight="1" x14ac:dyDescent="0.25">
      <c r="A24" s="18"/>
      <c r="B24" s="44" t="s">
        <v>62</v>
      </c>
      <c r="C24" s="109"/>
      <c r="D24" s="110"/>
      <c r="E24" s="108" t="s">
        <v>63</v>
      </c>
      <c r="F24" s="45"/>
      <c r="G24" s="45"/>
      <c r="H24" s="45"/>
      <c r="I24" s="46"/>
      <c r="J24" s="56" t="s">
        <v>64</v>
      </c>
      <c r="K24" s="58"/>
      <c r="L24" s="108" t="s">
        <v>65</v>
      </c>
      <c r="M24" s="45"/>
      <c r="N24" s="45"/>
      <c r="O24" s="45"/>
      <c r="P24" s="45"/>
      <c r="Q24" s="45"/>
      <c r="R24" s="45"/>
      <c r="S24" s="45"/>
      <c r="T24" s="46"/>
      <c r="U24" s="44" t="s">
        <v>66</v>
      </c>
      <c r="V24" s="45"/>
      <c r="W24" s="45"/>
      <c r="X24" s="45"/>
      <c r="Y24" s="46"/>
      <c r="Z24" s="108" t="s">
        <v>67</v>
      </c>
      <c r="AA24" s="45"/>
      <c r="AB24" s="45"/>
      <c r="AC24" s="45"/>
      <c r="AD24" s="45"/>
      <c r="AE24" s="46"/>
    </row>
    <row r="25" spans="1:31" ht="165.75" customHeight="1" x14ac:dyDescent="0.25">
      <c r="A25" s="18"/>
      <c r="B25" s="44" t="s">
        <v>68</v>
      </c>
      <c r="C25" s="109"/>
      <c r="D25" s="110"/>
      <c r="E25" s="108" t="s">
        <v>69</v>
      </c>
      <c r="F25" s="45"/>
      <c r="G25" s="45"/>
      <c r="H25" s="45"/>
      <c r="I25" s="46"/>
      <c r="J25" s="56" t="s">
        <v>70</v>
      </c>
      <c r="K25" s="58"/>
      <c r="L25" s="108" t="s">
        <v>71</v>
      </c>
      <c r="M25" s="45"/>
      <c r="N25" s="45"/>
      <c r="O25" s="45"/>
      <c r="P25" s="45"/>
      <c r="Q25" s="45"/>
      <c r="R25" s="45"/>
      <c r="S25" s="45"/>
      <c r="T25" s="46"/>
      <c r="U25" s="44" t="s">
        <v>72</v>
      </c>
      <c r="V25" s="45"/>
      <c r="W25" s="45"/>
      <c r="X25" s="45"/>
      <c r="Y25" s="46"/>
      <c r="Z25" s="108" t="s">
        <v>73</v>
      </c>
      <c r="AA25" s="45"/>
      <c r="AB25" s="45"/>
      <c r="AC25" s="45"/>
      <c r="AD25" s="45"/>
      <c r="AE25" s="46"/>
    </row>
    <row r="26" spans="1:31" x14ac:dyDescent="0.25">
      <c r="A26" s="14"/>
      <c r="B26" s="39" t="s">
        <v>74</v>
      </c>
      <c r="C26" s="39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pans="1:31" x14ac:dyDescent="0.25">
      <c r="A27" s="14"/>
      <c r="B27" s="39" t="s">
        <v>75</v>
      </c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 t="s">
        <v>76</v>
      </c>
      <c r="N27" s="39"/>
      <c r="O27" s="39"/>
      <c r="P27" s="39"/>
      <c r="Q27" s="39"/>
      <c r="R27" s="39"/>
      <c r="S27" s="39"/>
      <c r="T27" s="28" t="s">
        <v>77</v>
      </c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30"/>
    </row>
    <row r="28" spans="1:31" s="20" customFormat="1" ht="71.25" customHeight="1" x14ac:dyDescent="0.25">
      <c r="A28" s="19"/>
      <c r="B28" s="84" t="str">
        <f>HYPERLINK("https://www.supersociedades.gov.co/documents/107391/3465015/AER-G-002_ElaboracionInformesSectorialesRegionales.pdf/","AER-G-002 Elaboración Informes Sectoriales y/o Regionales")</f>
        <v>AER-G-002 Elaboración Informes Sectoriales y/o Regionales</v>
      </c>
      <c r="C28" s="85"/>
      <c r="D28" s="85"/>
      <c r="E28" s="85"/>
      <c r="F28" s="85"/>
      <c r="G28" s="85"/>
      <c r="H28" s="86"/>
      <c r="I28" s="84" t="str">
        <f>HYPERLINK("https://www.supersociedades.gov.co/documents/107391/3465015/AER-PR-004_AnalisisSeguimientoEmpresasObligadasImplementarSAGRLAFT.pdf/","AER-PR-004 Análisis y seguimiento de empresas obligadas a implementar el sistema de autocontrol y gestión del riesgo LA/FT – SAGRLAFT")</f>
        <v>AER-PR-004 Análisis y seguimiento de empresas obligadas a implementar el sistema de autocontrol y gestión del riesgo LA/FT – SAGRLAFT</v>
      </c>
      <c r="J28" s="85"/>
      <c r="K28" s="85"/>
      <c r="L28" s="86"/>
      <c r="M28" s="87" t="s">
        <v>78</v>
      </c>
      <c r="N28" s="88"/>
      <c r="O28" s="89"/>
      <c r="P28" s="90"/>
      <c r="Q28" s="91"/>
      <c r="R28" s="91"/>
      <c r="S28" s="92"/>
      <c r="T28" s="67" t="s">
        <v>79</v>
      </c>
      <c r="U28" s="68"/>
      <c r="V28" s="68"/>
      <c r="W28" s="68"/>
      <c r="X28" s="68"/>
      <c r="Y28" s="68"/>
      <c r="Z28" s="68"/>
      <c r="AA28" s="68"/>
      <c r="AB28" s="68"/>
      <c r="AC28" s="68"/>
      <c r="AD28" s="68"/>
      <c r="AE28" s="69"/>
    </row>
    <row r="29" spans="1:31" s="20" customFormat="1" ht="71.25" customHeight="1" x14ac:dyDescent="0.25">
      <c r="A29" s="19"/>
      <c r="B29" s="107" t="str">
        <f>HYPERLINK("https://www.supersociedades.gov.co/documents/107391/3465015/AER-PR-005_AnalisisParaGeneracionInformEstudios.pdf","AER-PR-005 Análisis de información para la generación de informes o estudios")</f>
        <v>AER-PR-005 Análisis de información para la generación de informes o estudios</v>
      </c>
      <c r="C29" s="105"/>
      <c r="D29" s="105"/>
      <c r="E29" s="105"/>
      <c r="F29" s="105"/>
      <c r="G29" s="105"/>
      <c r="H29" s="106"/>
      <c r="I29" s="105" t="str">
        <f>HYPERLINK("https://www.supersociedades.gov.co/documents/107391/3465015/AEC-PR-006AnSegBIC.pdf/","AER-PR-006 Analisis Seguimiento Sociedades BIC")</f>
        <v>AER-PR-006 Analisis Seguimiento Sociedades BIC</v>
      </c>
      <c r="J29" s="105"/>
      <c r="K29" s="105"/>
      <c r="L29" s="106"/>
      <c r="M29" s="102"/>
      <c r="N29" s="103"/>
      <c r="O29" s="104"/>
      <c r="P29" s="102"/>
      <c r="Q29" s="103"/>
      <c r="R29" s="103"/>
      <c r="S29" s="104"/>
      <c r="T29" s="70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2"/>
    </row>
    <row r="30" spans="1:31" ht="39" hidden="1" customHeight="1" x14ac:dyDescent="0.25">
      <c r="A30" s="21"/>
      <c r="B30" s="23"/>
      <c r="C30" s="24"/>
      <c r="D30" s="24"/>
      <c r="E30" s="24"/>
      <c r="F30" s="24"/>
      <c r="G30" s="24"/>
      <c r="H30" s="25"/>
      <c r="I30" s="23"/>
      <c r="J30" s="24"/>
      <c r="K30" s="24"/>
      <c r="L30" s="25"/>
      <c r="M30" s="23"/>
      <c r="N30" s="24"/>
      <c r="O30" s="25"/>
      <c r="P30" s="23"/>
      <c r="Q30" s="24"/>
      <c r="R30" s="24"/>
      <c r="S30" s="25"/>
      <c r="T30" s="70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2"/>
    </row>
    <row r="31" spans="1:31" ht="39" hidden="1" customHeight="1" x14ac:dyDescent="0.25">
      <c r="A31" s="21"/>
      <c r="B31" s="23"/>
      <c r="C31" s="24"/>
      <c r="D31" s="24"/>
      <c r="E31" s="24"/>
      <c r="F31" s="24"/>
      <c r="G31" s="24"/>
      <c r="H31" s="25"/>
      <c r="I31" s="23"/>
      <c r="J31" s="24"/>
      <c r="K31" s="24"/>
      <c r="L31" s="25"/>
      <c r="M31" s="23"/>
      <c r="N31" s="24"/>
      <c r="O31" s="25"/>
      <c r="P31" s="23"/>
      <c r="Q31" s="24"/>
      <c r="R31" s="24"/>
      <c r="S31" s="25"/>
      <c r="T31" s="70"/>
      <c r="U31" s="71"/>
      <c r="V31" s="71"/>
      <c r="W31" s="71"/>
      <c r="X31" s="71"/>
      <c r="Y31" s="71"/>
      <c r="Z31" s="71"/>
      <c r="AA31" s="71"/>
      <c r="AB31" s="71"/>
      <c r="AC31" s="71"/>
      <c r="AD31" s="71"/>
      <c r="AE31" s="72"/>
    </row>
    <row r="32" spans="1:31" ht="39" hidden="1" customHeight="1" x14ac:dyDescent="0.25">
      <c r="A32" s="21"/>
      <c r="B32" s="23"/>
      <c r="C32" s="24"/>
      <c r="D32" s="24"/>
      <c r="E32" s="24"/>
      <c r="F32" s="24"/>
      <c r="G32" s="24"/>
      <c r="H32" s="25"/>
      <c r="I32" s="23"/>
      <c r="J32" s="24"/>
      <c r="K32" s="24"/>
      <c r="L32" s="25"/>
      <c r="M32" s="23"/>
      <c r="N32" s="24"/>
      <c r="O32" s="25"/>
      <c r="P32" s="23"/>
      <c r="Q32" s="24"/>
      <c r="R32" s="24"/>
      <c r="S32" s="25"/>
      <c r="T32" s="70"/>
      <c r="U32" s="71"/>
      <c r="V32" s="71"/>
      <c r="W32" s="71"/>
      <c r="X32" s="71"/>
      <c r="Y32" s="71"/>
      <c r="Z32" s="71"/>
      <c r="AA32" s="71"/>
      <c r="AB32" s="71"/>
      <c r="AC32" s="71"/>
      <c r="AD32" s="71"/>
      <c r="AE32" s="72"/>
    </row>
    <row r="33" spans="1:31" ht="39" hidden="1" customHeight="1" x14ac:dyDescent="0.25">
      <c r="A33" s="21"/>
      <c r="B33" s="23"/>
      <c r="C33" s="24"/>
      <c r="D33" s="24"/>
      <c r="E33" s="24"/>
      <c r="F33" s="24"/>
      <c r="G33" s="24"/>
      <c r="H33" s="25"/>
      <c r="I33" s="23"/>
      <c r="J33" s="24"/>
      <c r="K33" s="24"/>
      <c r="L33" s="25"/>
      <c r="M33" s="23"/>
      <c r="N33" s="24"/>
      <c r="O33" s="25"/>
      <c r="P33" s="23"/>
      <c r="Q33" s="24"/>
      <c r="R33" s="24"/>
      <c r="S33" s="25"/>
      <c r="T33" s="70"/>
      <c r="U33" s="71"/>
      <c r="V33" s="71"/>
      <c r="W33" s="71"/>
      <c r="X33" s="71"/>
      <c r="Y33" s="71"/>
      <c r="Z33" s="71"/>
      <c r="AA33" s="71"/>
      <c r="AB33" s="71"/>
      <c r="AC33" s="71"/>
      <c r="AD33" s="71"/>
      <c r="AE33" s="72"/>
    </row>
    <row r="34" spans="1:31" ht="39" hidden="1" customHeight="1" x14ac:dyDescent="0.25">
      <c r="A34" s="22"/>
      <c r="B34" s="50"/>
      <c r="C34" s="51"/>
      <c r="D34" s="51"/>
      <c r="E34" s="51"/>
      <c r="F34" s="51"/>
      <c r="G34" s="51"/>
      <c r="H34" s="52"/>
      <c r="I34" s="50"/>
      <c r="J34" s="51"/>
      <c r="K34" s="51"/>
      <c r="L34" s="52"/>
      <c r="M34" s="50"/>
      <c r="N34" s="51"/>
      <c r="O34" s="52"/>
      <c r="P34" s="50"/>
      <c r="Q34" s="51"/>
      <c r="R34" s="51"/>
      <c r="S34" s="52"/>
      <c r="T34" s="70"/>
      <c r="U34" s="71"/>
      <c r="V34" s="71"/>
      <c r="W34" s="71"/>
      <c r="X34" s="71"/>
      <c r="Y34" s="71"/>
      <c r="Z34" s="71"/>
      <c r="AA34" s="71"/>
      <c r="AB34" s="71"/>
      <c r="AC34" s="71"/>
      <c r="AD34" s="71"/>
      <c r="AE34" s="72"/>
    </row>
    <row r="35" spans="1:31" ht="39" hidden="1" customHeight="1" x14ac:dyDescent="0.25">
      <c r="A35" s="22"/>
      <c r="B35" s="53"/>
      <c r="C35" s="54"/>
      <c r="D35" s="54"/>
      <c r="E35" s="54"/>
      <c r="F35" s="54"/>
      <c r="G35" s="54"/>
      <c r="H35" s="55"/>
      <c r="I35" s="53"/>
      <c r="J35" s="54"/>
      <c r="K35" s="54"/>
      <c r="L35" s="55"/>
      <c r="M35" s="53"/>
      <c r="N35" s="54"/>
      <c r="O35" s="55"/>
      <c r="P35" s="53"/>
      <c r="Q35" s="54"/>
      <c r="R35" s="54"/>
      <c r="S35" s="55"/>
      <c r="T35" s="73"/>
      <c r="U35" s="74"/>
      <c r="V35" s="74"/>
      <c r="W35" s="74"/>
      <c r="X35" s="74"/>
      <c r="Y35" s="74"/>
      <c r="Z35" s="74"/>
      <c r="AA35" s="74"/>
      <c r="AB35" s="74"/>
      <c r="AC35" s="74"/>
      <c r="AD35" s="74"/>
      <c r="AE35" s="75"/>
    </row>
    <row r="36" spans="1:31" s="26" customFormat="1" ht="6" customHeight="1" x14ac:dyDescent="0.25">
      <c r="B36" s="39" t="s">
        <v>80</v>
      </c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 t="s">
        <v>81</v>
      </c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pans="1:31" s="14" customFormat="1" ht="8.1" customHeight="1" x14ac:dyDescent="0.25">
      <c r="B37" s="39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pans="1:31" x14ac:dyDescent="0.25">
      <c r="A38" s="21"/>
      <c r="B38" s="39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pans="1:31" ht="39" customHeight="1" x14ac:dyDescent="0.25">
      <c r="A39" s="21"/>
      <c r="B39" s="61" t="str">
        <f>HYPERLINK("https://www.supersociedades.gov.co/web/nuestra-entidad/indicadores","Indicadores de Gestión")</f>
        <v>Indicadores de Gestión</v>
      </c>
      <c r="C39" s="93"/>
      <c r="D39" s="93"/>
      <c r="E39" s="93"/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63" t="str">
        <f>HYPERLINK("https://www.supersociedades.gov.co/documents/107391/3473426/06_NormogramaAnalisisEconomicoRiesgo.xlsx/","Normograma")</f>
        <v>Normograma</v>
      </c>
      <c r="S39" s="64"/>
      <c r="T39" s="64"/>
      <c r="U39" s="64"/>
      <c r="V39" s="64"/>
      <c r="W39" s="64"/>
      <c r="X39" s="64"/>
      <c r="Y39" s="64"/>
      <c r="Z39" s="64"/>
      <c r="AA39" s="64"/>
      <c r="AB39" s="64"/>
      <c r="AC39" s="64"/>
      <c r="AD39" s="64"/>
      <c r="AE39" s="65"/>
    </row>
    <row r="40" spans="1:31" ht="37.5" customHeight="1" x14ac:dyDescent="0.25">
      <c r="A40" s="21"/>
      <c r="B40" s="113" t="str">
        <f>HYPERLINK("https://www.supersociedades.gov.co/documents/107391/3473926/RiesgosProcesos.xlsx/","Riesgos de Procesos")</f>
        <v>Riesgos de Procesos</v>
      </c>
      <c r="C40" s="114"/>
      <c r="D40" s="114"/>
      <c r="E40" s="114"/>
      <c r="F40" s="114"/>
      <c r="G40" s="114"/>
      <c r="H40" s="115"/>
      <c r="I40" s="113" t="str">
        <f>HYPERLINK("https://www.supersociedades.gov.co/documents/107391/3474245/RiesgosCorrupcion.xlsx","Riesgos de Corrupción")</f>
        <v>Riesgos de Corrupción</v>
      </c>
      <c r="J40" s="114"/>
      <c r="K40" s="114"/>
      <c r="L40" s="115"/>
      <c r="M40" s="113" t="str">
        <f>HYPERLINK("https://www.supersociedades.gov.co/documents/107391/3474771/MatrizAspectosImpactos_Indice.xlsx","Aspectos e impactos ambientales")</f>
        <v>Aspectos e impactos ambientales</v>
      </c>
      <c r="N40" s="114"/>
      <c r="O40" s="114"/>
      <c r="P40" s="114"/>
      <c r="Q40" s="115"/>
      <c r="R40" s="113" t="str">
        <f>HYPERLINK("https://www.supersociedades.gov.co/documents/107391/3463817/GIN-FM
-011_MatrizRequisitosVsProcesos.xlsx","Requisitos SGI vs procesos")</f>
        <v>Requisitos SGI vs procesos</v>
      </c>
      <c r="S40" s="114"/>
      <c r="T40" s="114"/>
      <c r="U40" s="114"/>
      <c r="V40" s="116" t="str">
        <f>HYPERLINK("https://www.supersociedades.gov.co/documents/107391/3474771/MatrizRequisitosLegales_Cumplimiento_2024.xlsx","Matriz de requisitos legales ambientales")</f>
        <v>Matriz de requisitos legales ambientales</v>
      </c>
      <c r="W40" s="116"/>
      <c r="X40" s="116"/>
      <c r="Y40" s="116"/>
      <c r="Z40" s="116"/>
      <c r="AA40" s="116"/>
      <c r="AB40" s="116"/>
      <c r="AC40" s="116"/>
      <c r="AD40" s="116"/>
      <c r="AE40" s="116"/>
    </row>
    <row r="41" spans="1:31" ht="45" customHeight="1" x14ac:dyDescent="0.25">
      <c r="A41" s="21"/>
      <c r="B41" s="61" t="str">
        <f>HYPERLINK("https://www.supersociedades.gov.co/documents/107391/3474857/06_SNC_AnalisisEconomicoRiesgos.xlsx/","Control salidas no conformes")</f>
        <v>Control salidas no conformes</v>
      </c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94" t="str">
        <f>HYPERLINK("https://www.supersociedades.gov.co/documents/107391/3463418/GC-RE-001_Reglamento_Higiene_Seg_Industrial.pdf","Reglamento de Higene y Seguridad")</f>
        <v>Reglamento de Higene y Seguridad</v>
      </c>
      <c r="S41" s="95"/>
      <c r="T41" s="96"/>
      <c r="U41" s="94" t="str">
        <f>HYPERLINK("https://www.supersociedades.gov.co/documents/107391/3473426/MatrizRequisitosLegalesSST.xlsx","Matriz de Identificación de Requisitos Legales SST")</f>
        <v>Matriz de Identificación de Requisitos Legales SST</v>
      </c>
      <c r="V41" s="95"/>
      <c r="W41" s="95"/>
      <c r="X41" s="96"/>
      <c r="Y41" s="94" t="str">
        <f>HYPERLINK("https://www.supersociedades.gov.co/documents/107391/3473426/Pol%C3%ADticas+de+Seguridad+y+Salud+en+el+Trabajo.pdf/7c6f1ac4-7583-1025-f4d3-5ef38920ea08?t=1670016358016/","Política SST")</f>
        <v>Política SST</v>
      </c>
      <c r="Z41" s="95"/>
      <c r="AA41" s="95"/>
      <c r="AB41" s="95"/>
      <c r="AC41" s="95"/>
      <c r="AD41" s="95"/>
      <c r="AE41" s="96"/>
    </row>
    <row r="42" spans="1:31" ht="24.95" customHeight="1" x14ac:dyDescent="0.25">
      <c r="B42" s="39" t="s">
        <v>82</v>
      </c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pans="1:31" ht="16.5" customHeight="1" x14ac:dyDescent="0.25">
      <c r="B43" s="76" t="s">
        <v>83</v>
      </c>
      <c r="C43" s="77"/>
      <c r="D43" s="77"/>
      <c r="E43" s="77"/>
      <c r="F43" s="77"/>
      <c r="G43" s="77"/>
      <c r="H43" s="77"/>
      <c r="I43" s="77"/>
      <c r="J43" s="77"/>
      <c r="K43" s="77"/>
      <c r="L43" s="77"/>
      <c r="M43" s="77"/>
      <c r="N43" s="77"/>
      <c r="O43" s="77"/>
      <c r="P43" s="77"/>
      <c r="Q43" s="77"/>
      <c r="R43" s="77"/>
      <c r="S43" s="77"/>
      <c r="T43" s="77"/>
      <c r="U43" s="77"/>
      <c r="V43" s="77"/>
      <c r="W43" s="77"/>
      <c r="X43" s="77"/>
      <c r="Y43" s="77"/>
      <c r="Z43" s="77"/>
      <c r="AA43" s="77"/>
      <c r="AB43" s="77"/>
      <c r="AC43" s="77"/>
      <c r="AD43" s="77"/>
      <c r="AE43" s="78"/>
    </row>
    <row r="44" spans="1:31" x14ac:dyDescent="0.25">
      <c r="B44" s="79"/>
      <c r="C44" s="43"/>
      <c r="D44" s="43"/>
      <c r="E44" s="43"/>
      <c r="F44" s="43"/>
      <c r="G44" s="43"/>
      <c r="H44" s="43"/>
      <c r="I44" s="43"/>
      <c r="J44" s="43"/>
      <c r="K44" s="43"/>
      <c r="L44" s="43"/>
      <c r="M44" s="43"/>
      <c r="N44" s="43"/>
      <c r="O44" s="43"/>
      <c r="P44" s="43"/>
      <c r="Q44" s="43"/>
      <c r="R44" s="43"/>
      <c r="S44" s="43"/>
      <c r="T44" s="43"/>
      <c r="U44" s="43"/>
      <c r="V44" s="43"/>
      <c r="W44" s="43"/>
      <c r="X44" s="43"/>
      <c r="Y44" s="43"/>
      <c r="Z44" s="43"/>
      <c r="AA44" s="43"/>
      <c r="AB44" s="43"/>
      <c r="AC44" s="43"/>
      <c r="AD44" s="43"/>
      <c r="AE44" s="80"/>
    </row>
    <row r="45" spans="1:31" x14ac:dyDescent="0.25">
      <c r="B45" s="79"/>
      <c r="C45" s="43"/>
      <c r="D45" s="43"/>
      <c r="E45" s="43"/>
      <c r="F45" s="43"/>
      <c r="G45" s="43"/>
      <c r="H45" s="43"/>
      <c r="I45" s="43"/>
      <c r="J45" s="43"/>
      <c r="K45" s="43"/>
      <c r="L45" s="43"/>
      <c r="M45" s="43"/>
      <c r="N45" s="43"/>
      <c r="O45" s="43"/>
      <c r="P45" s="43"/>
      <c r="Q45" s="43"/>
      <c r="R45" s="43"/>
      <c r="S45" s="43"/>
      <c r="T45" s="43"/>
      <c r="U45" s="43"/>
      <c r="V45" s="43"/>
      <c r="W45" s="43"/>
      <c r="X45" s="43"/>
      <c r="Y45" s="43"/>
      <c r="Z45" s="43"/>
      <c r="AA45" s="43"/>
      <c r="AB45" s="43"/>
      <c r="AC45" s="43"/>
      <c r="AD45" s="43"/>
      <c r="AE45" s="80"/>
    </row>
    <row r="46" spans="1:31" ht="16.5" customHeight="1" x14ac:dyDescent="0.25">
      <c r="B46" s="79"/>
      <c r="C46" s="43"/>
      <c r="D46" s="43"/>
      <c r="E46" s="43"/>
      <c r="F46" s="43"/>
      <c r="G46" s="43"/>
      <c r="H46" s="43"/>
      <c r="I46" s="43"/>
      <c r="J46" s="43"/>
      <c r="K46" s="43"/>
      <c r="L46" s="43"/>
      <c r="M46" s="43"/>
      <c r="N46" s="43"/>
      <c r="O46" s="43"/>
      <c r="P46" s="43"/>
      <c r="Q46" s="43"/>
      <c r="R46" s="43"/>
      <c r="S46" s="43"/>
      <c r="T46" s="43"/>
      <c r="U46" s="43"/>
      <c r="V46" s="43"/>
      <c r="W46" s="43"/>
      <c r="X46" s="43"/>
      <c r="Y46" s="43"/>
      <c r="Z46" s="43"/>
      <c r="AA46" s="43"/>
      <c r="AB46" s="43"/>
      <c r="AC46" s="43"/>
      <c r="AD46" s="43"/>
      <c r="AE46" s="80"/>
    </row>
    <row r="47" spans="1:31" x14ac:dyDescent="0.25">
      <c r="B47" s="81"/>
      <c r="C47" s="82"/>
      <c r="D47" s="82"/>
      <c r="E47" s="82"/>
      <c r="F47" s="82"/>
      <c r="G47" s="82"/>
      <c r="H47" s="82"/>
      <c r="I47" s="82"/>
      <c r="J47" s="82"/>
      <c r="K47" s="82"/>
      <c r="L47" s="82"/>
      <c r="M47" s="82"/>
      <c r="N47" s="82"/>
      <c r="O47" s="82"/>
      <c r="P47" s="82"/>
      <c r="Q47" s="82"/>
      <c r="R47" s="82"/>
      <c r="S47" s="82"/>
      <c r="T47" s="82"/>
      <c r="U47" s="82"/>
      <c r="V47" s="82"/>
      <c r="W47" s="82"/>
      <c r="X47" s="82"/>
      <c r="Y47" s="82"/>
      <c r="Z47" s="82"/>
      <c r="AA47" s="82"/>
      <c r="AB47" s="82"/>
      <c r="AC47" s="82"/>
      <c r="AD47" s="82"/>
      <c r="AE47" s="83"/>
    </row>
    <row r="48" spans="1:31" ht="8.1" customHeight="1" x14ac:dyDescent="0.25">
      <c r="A48" s="14"/>
      <c r="B48" s="43"/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43"/>
      <c r="T48" s="43"/>
      <c r="U48" s="43"/>
      <c r="V48" s="43"/>
      <c r="W48" s="43"/>
      <c r="X48" s="43"/>
      <c r="Y48" s="43"/>
      <c r="Z48" s="43"/>
      <c r="AA48" s="43"/>
      <c r="AB48" s="43"/>
      <c r="AC48" s="43"/>
      <c r="AD48" s="43"/>
      <c r="AE48" s="43"/>
    </row>
    <row r="49" spans="2:31" ht="30.75" customHeight="1" x14ac:dyDescent="0.25">
      <c r="B49" s="36" t="s">
        <v>84</v>
      </c>
      <c r="C49" s="37"/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8"/>
    </row>
    <row r="50" spans="2:31" ht="27" customHeight="1" x14ac:dyDescent="0.25">
      <c r="B50" s="56"/>
      <c r="C50" s="57"/>
      <c r="D50" s="57"/>
      <c r="E50" s="57"/>
      <c r="F50" s="58"/>
      <c r="G50" s="39" t="s">
        <v>85</v>
      </c>
      <c r="H50" s="39"/>
      <c r="I50" s="39"/>
      <c r="J50" s="39"/>
      <c r="K50" s="39"/>
      <c r="L50" s="39"/>
      <c r="M50" s="39"/>
      <c r="N50" s="39"/>
      <c r="O50" s="39"/>
      <c r="P50" s="39" t="s">
        <v>86</v>
      </c>
      <c r="Q50" s="39"/>
      <c r="R50" s="39"/>
      <c r="S50" s="39"/>
      <c r="T50" s="39"/>
      <c r="U50" s="39"/>
      <c r="V50" s="39"/>
      <c r="W50" s="39"/>
      <c r="X50" s="39"/>
      <c r="Y50" s="39" t="s">
        <v>6</v>
      </c>
      <c r="Z50" s="39"/>
      <c r="AA50" s="39"/>
      <c r="AB50" s="39"/>
      <c r="AC50" s="39"/>
      <c r="AD50" s="39"/>
      <c r="AE50" s="39"/>
    </row>
    <row r="51" spans="2:31" ht="16.5" customHeight="1" x14ac:dyDescent="0.25">
      <c r="B51" s="98" t="s">
        <v>87</v>
      </c>
      <c r="C51" s="99"/>
      <c r="D51" s="99"/>
      <c r="E51" s="99"/>
      <c r="F51" s="100"/>
      <c r="G51" s="59"/>
      <c r="H51" s="59"/>
      <c r="I51" s="59"/>
      <c r="J51" s="59"/>
      <c r="K51" s="59"/>
      <c r="L51" s="59"/>
      <c r="M51" s="59"/>
      <c r="N51" s="59"/>
      <c r="O51" s="59"/>
      <c r="P51" s="60"/>
      <c r="Q51" s="60"/>
      <c r="R51" s="60"/>
      <c r="S51" s="60"/>
      <c r="T51" s="60"/>
      <c r="U51" s="60"/>
      <c r="V51" s="60"/>
      <c r="W51" s="60"/>
      <c r="X51" s="60"/>
      <c r="Y51" s="59"/>
      <c r="Z51" s="59"/>
      <c r="AA51" s="59"/>
      <c r="AB51" s="59"/>
      <c r="AC51" s="59"/>
      <c r="AD51" s="59"/>
      <c r="AE51" s="59"/>
    </row>
    <row r="52" spans="2:31" ht="16.5" customHeight="1" x14ac:dyDescent="0.25">
      <c r="B52" s="98" t="s">
        <v>88</v>
      </c>
      <c r="C52" s="99"/>
      <c r="D52" s="99"/>
      <c r="E52" s="99"/>
      <c r="F52" s="100"/>
      <c r="G52" s="59"/>
      <c r="H52" s="59"/>
      <c r="I52" s="59"/>
      <c r="J52" s="59"/>
      <c r="K52" s="59"/>
      <c r="L52" s="59"/>
      <c r="M52" s="59"/>
      <c r="N52" s="59"/>
      <c r="O52" s="59"/>
      <c r="P52" s="60"/>
      <c r="Q52" s="60"/>
      <c r="R52" s="60"/>
      <c r="S52" s="60"/>
      <c r="T52" s="60"/>
      <c r="U52" s="60"/>
      <c r="V52" s="60"/>
      <c r="W52" s="60"/>
      <c r="X52" s="60"/>
      <c r="Y52" s="59"/>
      <c r="Z52" s="59"/>
      <c r="AA52" s="59"/>
      <c r="AB52" s="59"/>
      <c r="AC52" s="59"/>
      <c r="AD52" s="59"/>
      <c r="AE52" s="59"/>
    </row>
    <row r="53" spans="2:31" ht="39" customHeight="1" x14ac:dyDescent="0.25">
      <c r="B53" s="98" t="s">
        <v>89</v>
      </c>
      <c r="C53" s="99"/>
      <c r="D53" s="99"/>
      <c r="E53" s="99"/>
      <c r="F53" s="100"/>
      <c r="G53" s="59"/>
      <c r="H53" s="59"/>
      <c r="I53" s="59"/>
      <c r="J53" s="59"/>
      <c r="K53" s="59"/>
      <c r="L53" s="59"/>
      <c r="M53" s="59"/>
      <c r="N53" s="59"/>
      <c r="O53" s="59"/>
      <c r="P53" s="60"/>
      <c r="Q53" s="60"/>
      <c r="R53" s="60"/>
      <c r="S53" s="60"/>
      <c r="T53" s="60"/>
      <c r="U53" s="60"/>
      <c r="V53" s="60"/>
      <c r="W53" s="60"/>
      <c r="X53" s="60"/>
      <c r="Y53" s="59"/>
      <c r="Z53" s="59"/>
      <c r="AA53" s="59"/>
      <c r="AB53" s="59"/>
      <c r="AC53" s="59"/>
      <c r="AD53" s="59"/>
      <c r="AE53" s="59"/>
    </row>
    <row r="56" spans="2:31" ht="27.75" customHeight="1" x14ac:dyDescent="0.25">
      <c r="B56" s="97" t="s">
        <v>90</v>
      </c>
      <c r="C56" s="97"/>
      <c r="D56" s="97"/>
      <c r="E56" s="97"/>
      <c r="F56" s="97"/>
      <c r="G56" s="97"/>
      <c r="H56" s="97"/>
      <c r="I56" s="97"/>
      <c r="J56" s="97"/>
      <c r="K56" s="97"/>
      <c r="L56" s="97"/>
      <c r="M56" s="97"/>
      <c r="N56" s="97"/>
      <c r="O56" s="97"/>
      <c r="P56" s="97"/>
      <c r="Q56" s="97"/>
      <c r="R56" s="97"/>
      <c r="S56" s="97"/>
      <c r="T56" s="97"/>
      <c r="U56" s="97"/>
      <c r="V56" s="97"/>
      <c r="W56" s="97"/>
      <c r="X56" s="97"/>
      <c r="Y56" s="97"/>
      <c r="Z56" s="97"/>
      <c r="AA56" s="97"/>
      <c r="AB56" s="97"/>
      <c r="AC56" s="97"/>
      <c r="AD56" s="97"/>
      <c r="AE56" s="97"/>
    </row>
    <row r="59" spans="2:31" x14ac:dyDescent="0.25">
      <c r="R59" s="66"/>
      <c r="S59" s="66"/>
      <c r="T59" s="66"/>
    </row>
    <row r="60" spans="2:31" x14ac:dyDescent="0.25">
      <c r="R60" s="66"/>
      <c r="S60" s="66"/>
      <c r="T60" s="66"/>
    </row>
    <row r="61" spans="2:31" x14ac:dyDescent="0.25">
      <c r="R61" s="49"/>
      <c r="S61" s="49"/>
      <c r="T61" s="49"/>
    </row>
  </sheetData>
  <mergeCells count="144">
    <mergeCell ref="Z22:AE22"/>
    <mergeCell ref="B25:D25"/>
    <mergeCell ref="E25:I25"/>
    <mergeCell ref="J25:K25"/>
    <mergeCell ref="L25:T25"/>
    <mergeCell ref="U25:Y25"/>
    <mergeCell ref="Z25:AE25"/>
    <mergeCell ref="B23:D23"/>
    <mergeCell ref="E23:I23"/>
    <mergeCell ref="J23:K23"/>
    <mergeCell ref="L23:T23"/>
    <mergeCell ref="U23:Y23"/>
    <mergeCell ref="Z23:AE23"/>
    <mergeCell ref="B24:D24"/>
    <mergeCell ref="E24:I24"/>
    <mergeCell ref="J24:K24"/>
    <mergeCell ref="L24:T24"/>
    <mergeCell ref="U24:Y24"/>
    <mergeCell ref="Z24:AE24"/>
    <mergeCell ref="B19:D19"/>
    <mergeCell ref="B27:L27"/>
    <mergeCell ref="E19:I19"/>
    <mergeCell ref="J19:K19"/>
    <mergeCell ref="L19:T19"/>
    <mergeCell ref="U19:Y19"/>
    <mergeCell ref="Z19:AE19"/>
    <mergeCell ref="B20:D20"/>
    <mergeCell ref="E20:I20"/>
    <mergeCell ref="J20:K20"/>
    <mergeCell ref="L20:T20"/>
    <mergeCell ref="U20:Y20"/>
    <mergeCell ref="Z20:AE20"/>
    <mergeCell ref="B21:D21"/>
    <mergeCell ref="E21:I21"/>
    <mergeCell ref="J21:K21"/>
    <mergeCell ref="L21:T21"/>
    <mergeCell ref="U21:Y21"/>
    <mergeCell ref="Z21:AE21"/>
    <mergeCell ref="B22:D22"/>
    <mergeCell ref="E22:I22"/>
    <mergeCell ref="J22:K22"/>
    <mergeCell ref="L22:T22"/>
    <mergeCell ref="U22:Y22"/>
    <mergeCell ref="J17:K17"/>
    <mergeCell ref="L17:T17"/>
    <mergeCell ref="U17:Y17"/>
    <mergeCell ref="Z17:AE17"/>
    <mergeCell ref="B18:D18"/>
    <mergeCell ref="E18:I18"/>
    <mergeCell ref="J18:K18"/>
    <mergeCell ref="L18:T18"/>
    <mergeCell ref="U18:Y18"/>
    <mergeCell ref="Z18:AE18"/>
    <mergeCell ref="B56:AE56"/>
    <mergeCell ref="B13:AE13"/>
    <mergeCell ref="Z15:AE15"/>
    <mergeCell ref="U15:Y15"/>
    <mergeCell ref="B16:D16"/>
    <mergeCell ref="E16:I16"/>
    <mergeCell ref="J16:K16"/>
    <mergeCell ref="E15:I15"/>
    <mergeCell ref="B15:D15"/>
    <mergeCell ref="G53:O53"/>
    <mergeCell ref="P53:X53"/>
    <mergeCell ref="Y53:AE53"/>
    <mergeCell ref="B51:F51"/>
    <mergeCell ref="B52:F52"/>
    <mergeCell ref="B53:F53"/>
    <mergeCell ref="M27:S27"/>
    <mergeCell ref="B26:AE26"/>
    <mergeCell ref="P29:S29"/>
    <mergeCell ref="M29:O29"/>
    <mergeCell ref="I29:L29"/>
    <mergeCell ref="B29:H29"/>
    <mergeCell ref="B14:AE14"/>
    <mergeCell ref="L16:T16"/>
    <mergeCell ref="U16:Y16"/>
    <mergeCell ref="R36:AE38"/>
    <mergeCell ref="B42:AE42"/>
    <mergeCell ref="B43:AE47"/>
    <mergeCell ref="B36:Q38"/>
    <mergeCell ref="B28:H28"/>
    <mergeCell ref="I28:L28"/>
    <mergeCell ref="M28:O28"/>
    <mergeCell ref="P28:S28"/>
    <mergeCell ref="B34:H34"/>
    <mergeCell ref="P35:S35"/>
    <mergeCell ref="B39:Q39"/>
    <mergeCell ref="R41:T41"/>
    <mergeCell ref="U41:X41"/>
    <mergeCell ref="Y41:AE41"/>
    <mergeCell ref="B40:H40"/>
    <mergeCell ref="I40:L40"/>
    <mergeCell ref="M40:Q40"/>
    <mergeCell ref="R40:U40"/>
    <mergeCell ref="V40:AE40"/>
    <mergeCell ref="R61:T61"/>
    <mergeCell ref="B49:AE49"/>
    <mergeCell ref="I34:L34"/>
    <mergeCell ref="B35:H35"/>
    <mergeCell ref="B50:F50"/>
    <mergeCell ref="G50:O50"/>
    <mergeCell ref="P50:X50"/>
    <mergeCell ref="Y50:AE50"/>
    <mergeCell ref="G51:O51"/>
    <mergeCell ref="P51:X51"/>
    <mergeCell ref="Y51:AE51"/>
    <mergeCell ref="B41:Q41"/>
    <mergeCell ref="R39:AE39"/>
    <mergeCell ref="P34:S34"/>
    <mergeCell ref="I35:L35"/>
    <mergeCell ref="M34:O34"/>
    <mergeCell ref="R59:T59"/>
    <mergeCell ref="R60:T60"/>
    <mergeCell ref="T28:AE35"/>
    <mergeCell ref="Y52:AE52"/>
    <mergeCell ref="G52:O52"/>
    <mergeCell ref="P52:X52"/>
    <mergeCell ref="M35:O35"/>
    <mergeCell ref="B48:AE48"/>
    <mergeCell ref="B1:H4"/>
    <mergeCell ref="T27:AE27"/>
    <mergeCell ref="V1:Z1"/>
    <mergeCell ref="V2:Z2"/>
    <mergeCell ref="V4:Z4"/>
    <mergeCell ref="AA1:AE1"/>
    <mergeCell ref="AA2:AE2"/>
    <mergeCell ref="AA4:AE4"/>
    <mergeCell ref="L15:T15"/>
    <mergeCell ref="J15:K15"/>
    <mergeCell ref="V3:Z3"/>
    <mergeCell ref="AA3:AE3"/>
    <mergeCell ref="I3:U4"/>
    <mergeCell ref="I1:U2"/>
    <mergeCell ref="B6:AE6"/>
    <mergeCell ref="B7:AE7"/>
    <mergeCell ref="B9:AE9"/>
    <mergeCell ref="B10:AE10"/>
    <mergeCell ref="B12:AE12"/>
    <mergeCell ref="B8:AE8"/>
    <mergeCell ref="B11:AE11"/>
    <mergeCell ref="Z16:AE16"/>
    <mergeCell ref="B17:D17"/>
    <mergeCell ref="E17:I17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68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E53758-1F39-49D9-989F-202D8998C7E9}">
  <dimension ref="B2:E20"/>
  <sheetViews>
    <sheetView showGridLines="0" zoomScaleNormal="100" zoomScaleSheetLayoutView="90" workbookViewId="0">
      <selection activeCell="D5" sqref="B5:D5"/>
    </sheetView>
  </sheetViews>
  <sheetFormatPr baseColWidth="10" defaultColWidth="11.42578125" defaultRowHeight="15" x14ac:dyDescent="0.25"/>
  <cols>
    <col min="1" max="1" width="3.42578125" customWidth="1"/>
    <col min="2" max="2" width="21.85546875" customWidth="1"/>
    <col min="3" max="3" width="22" customWidth="1"/>
    <col min="4" max="4" width="50.42578125" customWidth="1"/>
  </cols>
  <sheetData>
    <row r="2" spans="2:5" x14ac:dyDescent="0.25">
      <c r="B2" s="111" t="s">
        <v>91</v>
      </c>
      <c r="C2" s="111"/>
      <c r="D2" s="111"/>
    </row>
    <row r="3" spans="2:5" ht="15.75" thickBot="1" x14ac:dyDescent="0.3"/>
    <row r="4" spans="2:5" x14ac:dyDescent="0.25">
      <c r="B4" s="8" t="s">
        <v>3</v>
      </c>
      <c r="C4" s="9" t="s">
        <v>92</v>
      </c>
      <c r="D4" s="10" t="s">
        <v>93</v>
      </c>
      <c r="E4" s="1"/>
    </row>
    <row r="5" spans="2:5" ht="27" customHeight="1" x14ac:dyDescent="0.25">
      <c r="B5" s="11"/>
      <c r="C5" s="12"/>
      <c r="D5" s="13"/>
    </row>
    <row r="6" spans="2:5" ht="27" customHeight="1" x14ac:dyDescent="0.25">
      <c r="B6" s="2"/>
      <c r="C6" s="3"/>
      <c r="D6" s="4"/>
    </row>
    <row r="7" spans="2:5" ht="27" customHeight="1" x14ac:dyDescent="0.25">
      <c r="B7" s="2"/>
      <c r="C7" s="3"/>
      <c r="D7" s="4"/>
    </row>
    <row r="8" spans="2:5" ht="27" customHeight="1" x14ac:dyDescent="0.25">
      <c r="B8" s="2"/>
      <c r="C8" s="3"/>
      <c r="D8" s="4"/>
    </row>
    <row r="9" spans="2:5" ht="27" customHeight="1" x14ac:dyDescent="0.25">
      <c r="B9" s="2"/>
      <c r="C9" s="3"/>
      <c r="D9" s="4"/>
    </row>
    <row r="10" spans="2:5" ht="27" customHeight="1" x14ac:dyDescent="0.25">
      <c r="B10" s="2"/>
      <c r="C10" s="3"/>
      <c r="D10" s="4"/>
    </row>
    <row r="11" spans="2:5" ht="27" customHeight="1" x14ac:dyDescent="0.25">
      <c r="B11" s="2"/>
      <c r="C11" s="3"/>
      <c r="D11" s="4"/>
    </row>
    <row r="12" spans="2:5" ht="27" customHeight="1" x14ac:dyDescent="0.25">
      <c r="B12" s="2"/>
      <c r="C12" s="3"/>
      <c r="D12" s="4"/>
    </row>
    <row r="13" spans="2:5" ht="27" customHeight="1" x14ac:dyDescent="0.25">
      <c r="B13" s="2"/>
      <c r="C13" s="3"/>
      <c r="D13" s="4"/>
    </row>
    <row r="14" spans="2:5" ht="15.75" thickBot="1" x14ac:dyDescent="0.3">
      <c r="B14" s="5"/>
      <c r="C14" s="6"/>
      <c r="D14" s="7"/>
    </row>
    <row r="20" spans="2:4" ht="35.25" customHeight="1" x14ac:dyDescent="0.25">
      <c r="B20" s="112"/>
      <c r="C20" s="112"/>
      <c r="D20" s="112"/>
    </row>
  </sheetData>
  <mergeCells count="2">
    <mergeCell ref="B2:D2"/>
    <mergeCell ref="B20:D20"/>
  </mergeCells>
  <pageMargins left="0.7" right="0.7" top="0.75" bottom="0.75" header="0.3" footer="0.3"/>
  <pageSetup orientation="portrait" horizontalDpi="4294967292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064bacd2-ab02-49c4-81bb-ed40c0eb4a15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39BF34C51052F4EB1722A7668941347" ma:contentTypeVersion="14" ma:contentTypeDescription="Crear nuevo documento." ma:contentTypeScope="" ma:versionID="6c1c87d62862f713d503661555326abf">
  <xsd:schema xmlns:xsd="http://www.w3.org/2001/XMLSchema" xmlns:xs="http://www.w3.org/2001/XMLSchema" xmlns:p="http://schemas.microsoft.com/office/2006/metadata/properties" xmlns:ns3="064bacd2-ab02-49c4-81bb-ed40c0eb4a15" xmlns:ns4="020317a2-216a-4193-b12d-e1527c295d72" targetNamespace="http://schemas.microsoft.com/office/2006/metadata/properties" ma:root="true" ma:fieldsID="f36bf42c7cd4b32b139941a8d65e6dd1" ns3:_="" ns4:_="">
    <xsd:import namespace="064bacd2-ab02-49c4-81bb-ed40c0eb4a15"/>
    <xsd:import namespace="020317a2-216a-4193-b12d-e1527c295d7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LengthInSecond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64bacd2-ab02-49c4-81bb-ed40c0eb4a1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4" nillable="true" ma:displayName="Length (seconds)" ma:internalName="MediaLengthInSeconds" ma:readOnly="true">
      <xsd:simpleType>
        <xsd:restriction base="dms:Unknown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activity" ma:index="21" nillable="true" ma:displayName="_activity" ma:hidden="true" ma:internalName="_activity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20317a2-216a-4193-b12d-e1527c295d7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DBB77F1-82C4-4243-B749-576109679DC9}">
  <ds:schemaRefs>
    <ds:schemaRef ds:uri="http://schemas.microsoft.com/office/2006/metadata/properties"/>
    <ds:schemaRef ds:uri="http://schemas.microsoft.com/office/infopath/2007/PartnerControls"/>
    <ds:schemaRef ds:uri="064bacd2-ab02-49c4-81bb-ed40c0eb4a15"/>
  </ds:schemaRefs>
</ds:datastoreItem>
</file>

<file path=customXml/itemProps2.xml><?xml version="1.0" encoding="utf-8"?>
<ds:datastoreItem xmlns:ds="http://schemas.openxmlformats.org/officeDocument/2006/customXml" ds:itemID="{E7945C55-2BE1-411E-A745-C51FD4407BE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6BA6C09-40F0-4854-9804-17AE1DDCE38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64bacd2-ab02-49c4-81bb-ed40c0eb4a15"/>
    <ds:schemaRef ds:uri="020317a2-216a-4193-b12d-e1527c295d7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CP</vt:lpstr>
      <vt:lpstr>Control de Cambios</vt:lpstr>
      <vt:lpstr>CP!Área_de_impresión</vt:lpstr>
      <vt:lpstr>CP!Títulos_a_imprimir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Caracterización del proceso Gestión Integral</dc:title>
  <dc:subject/>
  <dc:creator>Usuario Reuniones</dc:creator>
  <cp:keywords/>
  <dc:description/>
  <cp:lastModifiedBy>Ruben Dario Moreno Posada</cp:lastModifiedBy>
  <cp:revision/>
  <dcterms:created xsi:type="dcterms:W3CDTF">2017-08-23T14:43:35Z</dcterms:created>
  <dcterms:modified xsi:type="dcterms:W3CDTF">2025-06-10T14:03:33Z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0x010100A39BF34C51052F4EB1722A7668941347</vt:lpwstr>
  </property>
  <property fmtid="{D5CDD505-2E9C-101B-9397-08002B2CF9AE}" pid="3" name="IconOverlay">
    <vt:lpwstr/>
  </property>
  <property fmtid="{D5CDD505-2E9C-101B-9397-08002B2CF9AE}" pid="4" name="Comentarios">
    <vt:lpwstr/>
  </property>
  <property fmtid="{D5CDD505-2E9C-101B-9397-08002B2CF9AE}" pid="5" name="Fase">
    <vt:lpwstr>a. Ficha Téncnica</vt:lpwstr>
  </property>
  <property fmtid="{D5CDD505-2E9C-101B-9397-08002B2CF9AE}" pid="6" name="_dlc_DocIdItemGuid">
    <vt:lpwstr>0db42661-a37f-45f0-90f5-8cea652153e5</vt:lpwstr>
  </property>
  <property fmtid="{D5CDD505-2E9C-101B-9397-08002B2CF9AE}" pid="7" name="eDOCS AutoSave">
    <vt:lpwstr/>
  </property>
</Properties>
</file>