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724" activeTab="0"/>
  </bookViews>
  <sheets>
    <sheet name="1 Pronunciamiento de demandas" sheetId="1" r:id="rId1"/>
    <sheet name="1.1 Registro pronunciamient dem" sheetId="2" r:id="rId2"/>
    <sheet name="2 Audiencias realizadas" sheetId="3" r:id="rId3"/>
    <sheet name="2.1 regist audienci realizadas" sheetId="4" r:id="rId4"/>
    <sheet name="3 Reducción Inventario Procesos" sheetId="5" r:id="rId5"/>
    <sheet name="3.1. Registro Reinducción Inv P" sheetId="6" r:id="rId6"/>
  </sheets>
  <definedNames>
    <definedName name="_xlnm.Print_Area" localSheetId="0">'1 Pronunciamiento de demandas'!$A$1:$Q$85</definedName>
    <definedName name="_xlnm.Print_Area" localSheetId="2">'2 Audiencias realizadas'!$A$1:$Q$81</definedName>
    <definedName name="_xlnm.Print_Area" localSheetId="4">'3 Reducción Inventario Procesos'!$A$1:$Q$89</definedName>
  </definedNames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<sst xmlns="http://schemas.openxmlformats.org/spreadsheetml/2006/main" count="516" uniqueCount="226">
  <si>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</si>
  <si>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</si>
  <si>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</si>
  <si>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</si>
  <si>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</si>
  <si>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</si>
  <si>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</si>
  <si>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</si>
  <si>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</si>
  <si>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</si>
  <si>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</si>
  <si>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</si>
  <si>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</si>
  <si>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</si>
  <si>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</si>
  <si>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</si>
  <si>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</si>
  <si>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</si>
  <si>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</si>
  <si>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</si>
  <si>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</si>
  <si>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</si>
  <si>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</si>
  <si>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</si>
  <si>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PROCESOS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</si>
  <si>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</si>
  <si>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</si>
  <si>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</si>
  <si>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</si>
  <si>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</si>
  <si>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</si>
  <si>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</si>
  <si>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</si>
  <si>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</si>
  <si>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SISTEMA DE GESTIÓN INTEGRADO</t>
  </si>
  <si>
    <t>PROCESO: GESTIÓN INTEGRAL</t>
  </si>
  <si>
    <t>FORMATO: HOJA DE VIDA INDICADORES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</si>
  <si>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</si>
  <si>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</si>
  <si>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</si>
  <si>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</si>
  <si>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</si>
  <si>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ANUAL</t>
  </si>
  <si>
    <t>SEMESTRAL</t>
  </si>
  <si>
    <t>TRIMESTRAL</t>
  </si>
  <si>
    <t>CUATRIMESTRAL</t>
  </si>
  <si>
    <t>BIMESTRAL</t>
  </si>
  <si>
    <t>MENSUAL</t>
  </si>
  <si>
    <t>Contar con empresas competitivas, productivas y perdurables</t>
  </si>
  <si>
    <t>AÑO</t>
  </si>
  <si>
    <t>ACCIÓN A TOMAR</t>
  </si>
  <si>
    <t>NINGUNA</t>
  </si>
  <si>
    <t>SISTEMA DE GESTION INTEGRADO</t>
  </si>
  <si>
    <t>PROCESO:  GESTION INTEGRAL</t>
  </si>
  <si>
    <t>FORMATO: DATOS INDICADORES PROCESOS</t>
  </si>
  <si>
    <t>GRUPO</t>
  </si>
  <si>
    <t>PROCESOS SOCIETARIOS</t>
  </si>
  <si>
    <t>CONCILIACIÓN Y ARBITRAMENTO</t>
  </si>
  <si>
    <t>PROCESOS PARALELOS A LA INSOLVENCIA</t>
  </si>
  <si>
    <t>No aplica</t>
  </si>
  <si>
    <t>Ene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</si>
  <si>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</si>
  <si>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</si>
  <si>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</si>
  <si>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</si>
  <si>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</si>
  <si>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</si>
  <si>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</si>
  <si>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</si>
  <si>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</si>
  <si>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</si>
  <si>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</si>
  <si>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</si>
  <si>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</si>
  <si>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</si>
  <si>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</si>
  <si>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Contribuir a la preservación del orden público económico</t>
  </si>
  <si>
    <t>Análisis Trimestre 1:</t>
  </si>
  <si>
    <t>Análisis Trimestre 2:</t>
  </si>
  <si>
    <t>Análisis Trimestre 3:</t>
  </si>
  <si>
    <t>Análisis Trimestre 4:</t>
  </si>
  <si>
    <t>PORCENTAJE</t>
  </si>
  <si>
    <t>Código: GC-F-006</t>
  </si>
  <si>
    <t>Versión 004</t>
  </si>
  <si>
    <t>Fecha: 11 de abril de 2019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</si>
  <si>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</si>
  <si>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</si>
  <si>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</si>
  <si>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</si>
  <si>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</si>
  <si>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GESTION DE APOYO JUDICIAL</t>
  </si>
  <si>
    <t>TIPO DE ACCION</t>
  </si>
  <si>
    <t>Nombre del indicador</t>
  </si>
  <si>
    <t>Proceso:</t>
  </si>
  <si>
    <t>Datos TRIMESTRE I</t>
  </si>
  <si>
    <t>Datos TRIMESTRE II</t>
  </si>
  <si>
    <t>Datos TRIMESTRE III</t>
  </si>
  <si>
    <t>Datos TRIMESTRE IV</t>
  </si>
  <si>
    <t>Observaciones</t>
  </si>
  <si>
    <t>Mes</t>
  </si>
  <si>
    <t>Promedio año</t>
  </si>
  <si>
    <t>Línea base (días hábiles):</t>
  </si>
  <si>
    <t>Fórmula del indicador</t>
  </si>
  <si>
    <t>% cumplimiento frente a la meta</t>
  </si>
  <si>
    <t>Trimestre 1</t>
  </si>
  <si>
    <t>Trimestre 2</t>
  </si>
  <si>
    <t>Trimestre 3</t>
  </si>
  <si>
    <t>Trimestre 4</t>
  </si>
  <si>
    <t>Total año</t>
  </si>
  <si>
    <t>Tiempo observado</t>
  </si>
  <si>
    <t>Meta en número de días a reducir sobre la línea base: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</si>
  <si>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</si>
  <si>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</si>
  <si>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</si>
  <si>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</si>
  <si>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</si>
  <si>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</si>
  <si>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</si>
  <si>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</si>
  <si>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</si>
  <si>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</si>
  <si>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</si>
  <si>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Eficiencia</t>
  </si>
  <si>
    <t>Superintendente Delegado para Procedimientos Mercantiles</t>
  </si>
  <si>
    <t>Cuadro de Procesos (ubicado en carpeta SharePoint - Dirección Procesos Especiales)</t>
  </si>
  <si>
    <t>días hábiles</t>
  </si>
  <si>
    <t>Director de Procesos Especiales y el funcionario asignado</t>
  </si>
  <si>
    <t>Director de Procesos Especiales - Superintendente Delegado para Procedimientos Mercantiles</t>
  </si>
  <si>
    <t>Dependencia</t>
  </si>
  <si>
    <t>Dirección de Procesos Especiales</t>
  </si>
  <si>
    <t>Eficacia</t>
  </si>
  <si>
    <t>Línea base (promedio de audiencias celebradas por mes año anterior):</t>
  </si>
  <si>
    <t>Número de audiencias celebradas</t>
  </si>
  <si>
    <t>Definido por el Director de Procesos Especiales. Se definió teniendo en cuenta los térmidos defindios por Ley, la línea base (comportamiento histórico) y a partir de esto se definió los días a reducir.</t>
  </si>
  <si>
    <t>Mayor a 20 y menor o igual a 24 días</t>
  </si>
  <si>
    <t>Mayor a 24 días</t>
  </si>
  <si>
    <t>Tiempo de duración inferior o hasta 20 días</t>
  </si>
  <si>
    <t>Tiempo Observado</t>
  </si>
  <si>
    <t>Meta (días a reducir)</t>
  </si>
  <si>
    <t>% de cumplimiento</t>
  </si>
  <si>
    <t xml:space="preserve">Medir el tiempo que se toma desde que se recibe una demanda, hasta que el despacho emite un pronunciamiento. </t>
  </si>
  <si>
    <t>Número máximo de días permitidos por Ley:</t>
  </si>
  <si>
    <t>No exceder de 20 días el tiempo de respuesta (Línea Base - Meta)</t>
  </si>
  <si>
    <t>Línea Base</t>
  </si>
  <si>
    <t>Tiempo máximo permitido (Línea Base - Meta):</t>
  </si>
  <si>
    <r>
      <t xml:space="preserve">Tiempo máximo permitido 
</t>
    </r>
    <r>
      <rPr>
        <sz val="10"/>
        <color indexed="12"/>
        <rFont val="Arial"/>
        <family val="2"/>
      </rPr>
      <t>(Línea Base - Meta)</t>
    </r>
  </si>
  <si>
    <t>El tiempo observado es el tiempo promedio registrado de pronuncimiento del despacho en días hábiles</t>
  </si>
  <si>
    <t>Tiempo máximo permitido (Línea Base - Meta): es el tiempo que debe durar desde que se recibe una demanda, hasta que el despacho emite un pronunciamiento</t>
  </si>
  <si>
    <r>
      <rPr>
        <b/>
        <sz val="9"/>
        <rFont val="Arial"/>
        <family val="2"/>
      </rPr>
      <t xml:space="preserve">Tiempo reducido </t>
    </r>
    <r>
      <rPr>
        <b/>
        <sz val="9"/>
        <color indexed="12"/>
        <rFont val="Arial"/>
        <family val="2"/>
      </rPr>
      <t xml:space="preserve">(Línea Base - Tiempo Observado).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El tiempo observado es el tiempo promedio registrado de pronuncimiento del despacho en días hábiles</t>
    </r>
  </si>
  <si>
    <r>
      <rPr>
        <b/>
        <sz val="9"/>
        <rFont val="Arial"/>
        <family val="2"/>
      </rPr>
      <t xml:space="preserve">Tiempo máximo permitido </t>
    </r>
    <r>
      <rPr>
        <b/>
        <sz val="9"/>
        <color indexed="12"/>
        <rFont val="Arial"/>
        <family val="2"/>
      </rPr>
      <t>(Línea Base - Meta)</t>
    </r>
    <r>
      <rPr>
        <sz val="9"/>
        <rFont val="Arial"/>
        <family val="2"/>
      </rPr>
      <t>: es el tiempo que debe durar desde que se recibe una demanda, hasta que el despacho emite un pronunciamiento</t>
    </r>
  </si>
  <si>
    <t xml:space="preserve">Tiempo promedio observado en el trimestre que se toma desde que se recibe una demanda, hasta que el despacho emite un pronunciamiento. </t>
  </si>
  <si>
    <t xml:space="preserve">Variable </t>
  </si>
  <si>
    <r>
      <t xml:space="preserve">Tiempo reducido
</t>
    </r>
    <r>
      <rPr>
        <sz val="10"/>
        <color indexed="12"/>
        <rFont val="Arial"/>
        <family val="2"/>
      </rPr>
      <t>(Línea Base - Tiempo Observado)</t>
    </r>
  </si>
  <si>
    <t>Pagina 1 de 2</t>
  </si>
  <si>
    <t>Pagina 2 de 2</t>
  </si>
  <si>
    <r>
      <t xml:space="preserve">       </t>
    </r>
    <r>
      <rPr>
        <sz val="20"/>
        <rFont val="Arial"/>
        <family val="2"/>
      </rPr>
      <t xml:space="preserve"> (</t>
    </r>
    <r>
      <rPr>
        <u val="single"/>
        <sz val="10"/>
        <rFont val="Arial"/>
        <family val="2"/>
      </rPr>
      <t xml:space="preserve"> Línea Base - Tiempo Observado</t>
    </r>
    <r>
      <rPr>
        <sz val="10"/>
        <rFont val="Arial"/>
        <family val="2"/>
      </rPr>
      <t xml:space="preserve"> </t>
    </r>
    <r>
      <rPr>
        <sz val="20"/>
        <rFont val="Arial"/>
        <family val="2"/>
      </rPr>
      <t>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_ </t>
    </r>
    <r>
      <rPr>
        <sz val="10"/>
        <rFont val="Arial"/>
        <family val="2"/>
      </rPr>
      <t xml:space="preserve"> </t>
    </r>
    <r>
      <rPr>
        <sz val="20"/>
        <rFont val="Arial"/>
        <family val="2"/>
      </rPr>
      <t xml:space="preserve"> 1</t>
    </r>
    <r>
      <rPr>
        <sz val="10"/>
        <rFont val="Arial"/>
        <family val="2"/>
      </rPr>
      <t xml:space="preserve">
     </t>
    </r>
    <r>
      <rPr>
        <sz val="20"/>
        <rFont val="Arial"/>
        <family val="2"/>
      </rPr>
      <t>(</t>
    </r>
    <r>
      <rPr>
        <sz val="10"/>
        <rFont val="Arial"/>
        <family val="2"/>
      </rPr>
      <t xml:space="preserve"> Línea Base – Meta </t>
    </r>
    <r>
      <rPr>
        <sz val="20"/>
        <rFont val="Arial"/>
        <family val="2"/>
      </rPr>
      <t>)</t>
    </r>
  </si>
  <si>
    <t>Tiempo de pronunciamiento sobre demandas (Tiempos de calificación de demandas)</t>
  </si>
  <si>
    <t>Medir el número de audiencias realizadas por la Dirección de Procesos Especiales</t>
  </si>
  <si>
    <t>Audiencias realizadas</t>
  </si>
  <si>
    <r>
      <rPr>
        <u val="single"/>
        <sz val="10"/>
        <rFont val="Arial"/>
        <family val="2"/>
      </rPr>
      <t>Número de audiencias estimadas a celebrar en el mes</t>
    </r>
    <r>
      <rPr>
        <sz val="10"/>
        <rFont val="Arial"/>
        <family val="2"/>
      </rPr>
      <t xml:space="preserve">
Audiencias celebradas en el mes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</si>
  <si>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</si>
  <si>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</si>
  <si>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</si>
  <si>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</si>
  <si>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</si>
  <si>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</si>
  <si>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</si>
  <si>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</si>
  <si>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</si>
  <si>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</si>
  <si>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</si>
  <si>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</si>
  <si>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audiencias estimadas a celebrar en el trimestre</t>
  </si>
  <si>
    <t>Incremento de audiencias estiamdo por trimestre:</t>
  </si>
  <si>
    <t>Audiencias celebradas en el trimestre</t>
  </si>
  <si>
    <t>Definido por el Director de Procesos Especiales. Se definió teniendo en cuenta la línea base (comportamiento histórico) y a partir de esto se definió el incremento en las audiencias celebradas.</t>
  </si>
  <si>
    <t>número</t>
  </si>
  <si>
    <t>Inferior a 9 audiencias celebras en el trimestre</t>
  </si>
  <si>
    <t>Entre 9 y 11 audiencias celebradas en el trimestre</t>
  </si>
  <si>
    <t>Igual o superior a 12 audiencias celebradas</t>
  </si>
  <si>
    <t>Inventario de Procesos</t>
  </si>
  <si>
    <t>Medir el número de procesos que hacen parte del inventario y reducir dicho número de procesos.</t>
  </si>
  <si>
    <t>Inventario inicial del período</t>
  </si>
  <si>
    <t>Reducción del inventario &gt;=1</t>
  </si>
  <si>
    <r>
      <rPr>
        <b/>
        <sz val="9"/>
        <rFont val="Arial"/>
        <family val="2"/>
      </rPr>
      <t>Reducción del inventario</t>
    </r>
    <r>
      <rPr>
        <sz val="9"/>
        <rFont val="Arial"/>
        <family val="2"/>
      </rPr>
      <t>: (número de procesos en el inventario final del período anterior) - (número de procesos en el inventario final del período actual)</t>
    </r>
  </si>
  <si>
    <r>
      <rPr>
        <b/>
        <sz val="10"/>
        <rFont val="Arial"/>
        <family val="2"/>
      </rPr>
      <t>Reducción del inventario</t>
    </r>
    <r>
      <rPr>
        <sz val="10"/>
        <rFont val="Arial"/>
        <family val="2"/>
      </rPr>
      <t xml:space="preserve"> = (número de procesos en el inventario final del período anterior) - (número de procesos en el inventario final del período actual)</t>
    </r>
  </si>
  <si>
    <r>
      <rPr>
        <b/>
        <sz val="9"/>
        <rFont val="Arial"/>
        <family val="2"/>
      </rPr>
      <t>Inventario final del período</t>
    </r>
    <r>
      <rPr>
        <sz val="9"/>
        <rFont val="Arial"/>
        <family val="2"/>
      </rPr>
      <t xml:space="preserve">: Es el número de procesos que tengo en el inventario al iniciar el período. 
</t>
    </r>
    <r>
      <rPr>
        <b/>
        <sz val="9"/>
        <rFont val="Arial"/>
        <family val="2"/>
      </rPr>
      <t xml:space="preserve">Inventario final </t>
    </r>
    <r>
      <rPr>
        <sz val="9"/>
        <rFont val="Arial"/>
        <family val="2"/>
      </rPr>
      <t>= (# de procesos con los cuales se inició el período) + (# de procesos nuevoa recibidos durante el período) - (# de procesos que fueron finalizados en el período)</t>
    </r>
  </si>
  <si>
    <t xml:space="preserve">Nota: </t>
  </si>
  <si>
    <t>En el inventario de procesos pendientes de terminación  no contempla los procesos pendientes por liquidación de costas</t>
  </si>
  <si>
    <t>Se excluye del unvierso de medición los procesos termiandos en años anteriores pero que se liquidaron costas en la siguientes vigencias</t>
  </si>
  <si>
    <t>Para los procesos finalizados se incluirán los procesos terminados en primera instancia,  terminación por sentencia y terminación anormal</t>
  </si>
  <si>
    <t>Inventario final del período</t>
  </si>
  <si>
    <t>cuadro/archivo/reporte de seguimiento interno</t>
  </si>
  <si>
    <r>
      <t xml:space="preserve">Inventario inicial del período: </t>
    </r>
    <r>
      <rPr>
        <sz val="9"/>
        <rFont val="Arial"/>
        <family val="2"/>
      </rPr>
      <t>Es el número de procesos que tengo en el inventario al iniciar el período, este inventario debe ser igual al inventario final del período anterior</t>
    </r>
  </si>
  <si>
    <t>Número de procesos nuevos recibidos durante el período</t>
  </si>
  <si>
    <t>UNIDAD DE MEDIDA DE CUMPLIMIENTO</t>
  </si>
  <si>
    <t>UNIDAD DE MEDIDA DEL CUMPLIMIENTO</t>
  </si>
  <si>
    <t>Si la reducción es mayor o igual que 1</t>
  </si>
  <si>
    <t>No hay reducción, se mantiene</t>
  </si>
  <si>
    <t>Hay incremento en el inventario</t>
  </si>
  <si>
    <t>Reducción del inventario</t>
  </si>
  <si>
    <t>Número de procesos que fueron finalizados en el período</t>
  </si>
  <si>
    <t>Nohora Gómez consolida, los ponentes alimentan</t>
  </si>
  <si>
    <t xml:space="preserve"> 2021 Trimestre 1</t>
  </si>
  <si>
    <t>2021 Trimestre 2</t>
  </si>
  <si>
    <t>2021 Trimestre 3</t>
  </si>
  <si>
    <t>2021Trimestre 4</t>
  </si>
  <si>
    <t>2022 Trimestre 1</t>
  </si>
  <si>
    <t>2022 Trimestre 2</t>
  </si>
  <si>
    <t>2022 Trimestre 3</t>
  </si>
  <si>
    <t>2022 Trimestre 4</t>
  </si>
  <si>
    <t>Promedio acumulado</t>
  </si>
  <si>
    <t>Línea base (Tiempos de calificación de demandas)</t>
  </si>
  <si>
    <t>Informe mensual 2022</t>
  </si>
  <si>
    <t>Trimestre 1 2021</t>
  </si>
  <si>
    <t>Trimestre 1 2022</t>
  </si>
  <si>
    <t>Trimestre 2 2021</t>
  </si>
  <si>
    <t>Trimestre 3 2021</t>
  </si>
  <si>
    <t>Trimestre 4 2021</t>
  </si>
  <si>
    <t>Línea base priomedio acumulada Audiencias realizadas</t>
  </si>
  <si>
    <t>Trimestre 2 2022</t>
  </si>
  <si>
    <t>Trimestre 3 2022</t>
  </si>
  <si>
    <t>Trimestre 4 2022</t>
  </si>
  <si>
    <t xml:space="preserve">Se cumplió satisfactoriamente con la meta propuesta en más de un 100%, teniendo un promedio de 13 días para calificar la demanda contados desde la radicación de la misma. </t>
  </si>
  <si>
    <t>Se cumplió satisfactoriamente la meta propuesta dando como resultado un 133%</t>
  </si>
  <si>
    <t xml:space="preserve">Se cumplió con la meta prevista y se redujo notablemente el inventari de la dirección en relación con el mismo periodo del año pasado.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</si>
</sst>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0.0%"/>
    <numFmt numFmtId="180" formatCode="#,#0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(* #,##0.0_);_(* \(#,##0.0\);_(* &quot;-&quot;_);_(@_)"/>
    <numFmt numFmtId="189" formatCode="_(* #,##0.00_);_(* \(#,##0.00\);_(* &quot;-&quot;_);_(@_)"/>
    <numFmt numFmtId="190" formatCode="0_ ;[Red]\-0\ "/>
    <numFmt numFmtId="191" formatCode="0.0_ ;[Red]\-0.0\ "/>
    <numFmt numFmtId="192" formatCode="_-* #,##0.0_-;\-* #,##0.0_-;_-* &quot;-&quot;?_-;_-@_-"/>
    <numFmt numFmtId="193" formatCode="0.00_ ;[Red]\-0.00\ "/>
    <numFmt numFmtId="194" formatCode="_(* #,##0.000_);_(* \(#,##0.000\);_(* &quot;-&quot;_);_(@_)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_ ;[Red]\-#,##0\ 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9"/>
      <color indexed="63"/>
      <name val="Arial"/>
      <family val="2"/>
    </font>
    <font>
      <sz val="14"/>
      <color indexed="63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1"/>
      <color indexed="30"/>
      <name val="Calibri"/>
      <family val="2"/>
    </font>
    <font>
      <sz val="11"/>
      <color indexed="63"/>
      <name val="Calibri"/>
      <family val="2"/>
    </font>
    <font>
      <sz val="12"/>
      <color indexed="3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2"/>
      <name val="Arial"/>
      <family val="2"/>
    </font>
    <font>
      <sz val="14"/>
      <color indexed="18"/>
      <name val="Arial"/>
      <family val="2"/>
    </font>
    <font>
      <sz val="20"/>
      <color indexed="48"/>
      <name val="Arial"/>
      <family val="2"/>
    </font>
    <font>
      <sz val="18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.4"/>
      <color indexed="63"/>
      <name val="Calibri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3.2"/>
      <color indexed="63"/>
      <name val="Calibri"/>
      <family val="2"/>
    </font>
    <font>
      <b/>
      <sz val="16"/>
      <color indexed="8"/>
      <name val="Times New Roman"/>
      <family val="1"/>
    </font>
    <font>
      <b/>
      <sz val="14"/>
      <color indexed="3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33CC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4"/>
      <color rgb="FF000099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9"/>
      <color theme="0"/>
      <name val="Arial"/>
      <family val="2"/>
    </font>
    <font>
      <b/>
      <sz val="14"/>
      <color rgb="FF0000CC"/>
      <name val="Arial"/>
      <family val="2"/>
    </font>
    <font>
      <sz val="20"/>
      <color rgb="FF3333FF"/>
      <name val="Arial"/>
      <family val="2"/>
    </font>
    <font>
      <sz val="18"/>
      <color rgb="FF000099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ck">
        <color rgb="FF002060"/>
      </left>
      <right style="dotted">
        <color rgb="FF002060"/>
      </right>
      <top style="thick">
        <color rgb="FF002060"/>
      </top>
      <bottom style="dotted">
        <color rgb="FF002060"/>
      </bottom>
    </border>
    <border>
      <left>
        <color indexed="63"/>
      </left>
      <right style="dotted">
        <color rgb="FF002060"/>
      </right>
      <top>
        <color indexed="63"/>
      </top>
      <bottom style="dotted">
        <color rgb="FF002060"/>
      </bottom>
    </border>
    <border>
      <left style="thick">
        <color rgb="FF002060"/>
      </left>
      <right style="dotted">
        <color rgb="FF002060"/>
      </right>
      <top style="dotted">
        <color rgb="FF002060"/>
      </top>
      <bottom>
        <color indexed="63"/>
      </bottom>
    </border>
    <border>
      <left>
        <color indexed="63"/>
      </left>
      <right style="dotted">
        <color rgb="FF002060"/>
      </right>
      <top style="dotted">
        <color rgb="FF002060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 style="dotted">
        <color rgb="FF002060"/>
      </top>
      <bottom style="thick">
        <color rgb="FF002060"/>
      </bottom>
    </border>
    <border>
      <left style="hair">
        <color rgb="FF002060"/>
      </left>
      <right style="hair">
        <color rgb="FF002060"/>
      </right>
      <top style="dotted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dotted">
        <color rgb="FF002060"/>
      </top>
      <bottom style="thick">
        <color rgb="FF002060"/>
      </bottom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 style="hair">
        <color rgb="FF002060"/>
      </left>
      <right style="hair">
        <color rgb="FF002060"/>
      </right>
      <top>
        <color indexed="63"/>
      </top>
      <bottom style="thick">
        <color rgb="FF002060"/>
      </bottom>
    </border>
    <border>
      <left style="dotted">
        <color rgb="FF002060"/>
      </left>
      <right style="dotted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>
      <left style="thick">
        <color rgb="FF002060"/>
      </left>
      <right style="dotted">
        <color rgb="FF002060"/>
      </right>
      <top>
        <color indexed="63"/>
      </top>
      <bottom style="thick">
        <color rgb="FF002060"/>
      </bottom>
    </border>
    <border>
      <left>
        <color indexed="63"/>
      </left>
      <right style="dotted">
        <color rgb="FF002060"/>
      </right>
      <top>
        <color indexed="63"/>
      </top>
      <bottom style="thick">
        <color rgb="FF002060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 style="dotted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dotted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dotted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dotted">
        <color rgb="FF002060"/>
      </bottom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81" fillId="24" borderId="0" xfId="0" applyFont="1" applyFill="1" applyAlignment="1" applyProtection="1">
      <alignment/>
      <protection locked="0"/>
    </xf>
    <xf numFmtId="0" fontId="82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3" fillId="18" borderId="10" xfId="0" applyFont="1" applyFill="1" applyBorder="1" applyAlignment="1" applyProtection="1">
      <alignment vertical="center" wrapText="1"/>
      <protection locked="0"/>
    </xf>
    <xf numFmtId="0" fontId="0" fillId="24" borderId="0" xfId="0" applyFill="1" applyAlignment="1" applyProtection="1">
      <alignment wrapText="1"/>
      <protection locked="0"/>
    </xf>
    <xf numFmtId="0" fontId="83" fillId="24" borderId="0" xfId="0" applyFont="1" applyFill="1" applyAlignment="1" applyProtection="1">
      <alignment/>
      <protection locked="0"/>
    </xf>
    <xf numFmtId="0" fontId="83" fillId="25" borderId="0" xfId="0" applyFont="1" applyFill="1" applyBorder="1" applyAlignment="1" applyProtection="1">
      <alignment/>
      <protection locked="0"/>
    </xf>
    <xf numFmtId="0" fontId="81" fillId="24" borderId="0" xfId="0" applyFont="1" applyFill="1" applyAlignment="1" applyProtection="1">
      <alignment vertical="center" wrapText="1"/>
      <protection locked="0"/>
    </xf>
    <xf numFmtId="0" fontId="81" fillId="24" borderId="0" xfId="0" applyFont="1" applyFill="1" applyAlignment="1" applyProtection="1">
      <alignment horizontal="center" vertical="center" wrapText="1"/>
      <protection locked="0"/>
    </xf>
    <xf numFmtId="0" fontId="83" fillId="24" borderId="0" xfId="0" applyFont="1" applyFill="1" applyAlignment="1" applyProtection="1">
      <alignment horizontal="center" vertical="center" wrapText="1"/>
      <protection locked="0"/>
    </xf>
    <xf numFmtId="0" fontId="0" fillId="24" borderId="0" xfId="0" applyFont="1" applyFill="1" applyAlignment="1" applyProtection="1">
      <alignment vertical="center" wrapText="1"/>
      <protection locked="0"/>
    </xf>
    <xf numFmtId="0" fontId="3" fillId="18" borderId="11" xfId="54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84" fillId="24" borderId="0" xfId="0" applyFont="1" applyFill="1" applyAlignment="1" applyProtection="1">
      <alignment/>
      <protection locked="0"/>
    </xf>
    <xf numFmtId="0" fontId="85" fillId="24" borderId="0" xfId="0" applyFont="1" applyFill="1" applyAlignment="1" applyProtection="1">
      <alignment/>
      <protection locked="0"/>
    </xf>
    <xf numFmtId="0" fontId="83" fillId="24" borderId="0" xfId="0" applyFont="1" applyFill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 locked="0"/>
    </xf>
    <xf numFmtId="0" fontId="21" fillId="0" borderId="0" xfId="54" applyFont="1" applyFill="1" applyBorder="1" applyAlignment="1" applyProtection="1">
      <alignment vertical="center" wrapText="1"/>
      <protection/>
    </xf>
    <xf numFmtId="0" fontId="0" fillId="0" borderId="0" xfId="54" applyFill="1" applyAlignment="1" applyProtection="1">
      <alignment vertical="center" wrapText="1"/>
      <protection/>
    </xf>
    <xf numFmtId="0" fontId="21" fillId="0" borderId="0" xfId="54" applyFont="1" applyFill="1" applyBorder="1" applyAlignment="1" applyProtection="1">
      <alignment vertical="center" wrapText="1"/>
      <protection locked="0"/>
    </xf>
    <xf numFmtId="0" fontId="0" fillId="0" borderId="0" xfId="54" applyFill="1" applyBorder="1" applyAlignment="1" applyProtection="1">
      <alignment vertical="center" wrapText="1"/>
      <protection locked="0"/>
    </xf>
    <xf numFmtId="0" fontId="22" fillId="0" borderId="0" xfId="54" applyFont="1" applyFill="1" applyBorder="1" applyAlignment="1" applyProtection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3" fillId="0" borderId="0" xfId="54" applyFont="1" applyFill="1" applyAlignment="1" applyProtection="1">
      <alignment vertical="center" wrapText="1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Fill="1" applyAlignment="1" applyProtection="1">
      <alignment vertical="center" wrapText="1"/>
      <protection/>
    </xf>
    <xf numFmtId="0" fontId="81" fillId="0" borderId="0" xfId="54" applyFont="1" applyFill="1" applyAlignment="1" applyProtection="1">
      <alignment vertical="center" wrapText="1"/>
      <protection/>
    </xf>
    <xf numFmtId="0" fontId="82" fillId="0" borderId="0" xfId="54" applyFont="1" applyFill="1" applyAlignment="1" applyProtection="1">
      <alignment vertical="center" wrapText="1"/>
      <protection/>
    </xf>
    <xf numFmtId="0" fontId="0" fillId="0" borderId="0" xfId="54" applyFill="1" applyBorder="1" applyAlignment="1" applyProtection="1">
      <alignment vertical="center" wrapText="1"/>
      <protection/>
    </xf>
    <xf numFmtId="0" fontId="0" fillId="0" borderId="0" xfId="54" applyFont="1" applyFill="1" applyAlignment="1" applyProtection="1">
      <alignment vertical="center" wrapText="1"/>
      <protection/>
    </xf>
    <xf numFmtId="0" fontId="0" fillId="24" borderId="0" xfId="0" applyFont="1" applyFill="1" applyAlignment="1" applyProtection="1">
      <alignment vertical="center" wrapText="1"/>
      <protection locked="0"/>
    </xf>
    <xf numFmtId="0" fontId="3" fillId="18" borderId="11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vertical="center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3" fillId="24" borderId="15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17" xfId="0" applyFont="1" applyFill="1" applyBorder="1" applyAlignment="1" applyProtection="1">
      <alignment vertical="center" wrapText="1"/>
      <protection/>
    </xf>
    <xf numFmtId="9" fontId="3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3" fillId="18" borderId="11" xfId="54" applyFont="1" applyFill="1" applyBorder="1" applyAlignment="1" applyProtection="1">
      <alignment horizontal="left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 wrapText="1"/>
      <protection/>
    </xf>
    <xf numFmtId="9" fontId="2" fillId="0" borderId="19" xfId="56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 applyProtection="1">
      <alignment vertical="center" wrapText="1"/>
      <protection/>
    </xf>
    <xf numFmtId="0" fontId="3" fillId="18" borderId="11" xfId="0" applyFont="1" applyFill="1" applyBorder="1" applyAlignment="1" applyProtection="1">
      <alignment horizontal="left" vertical="center" wrapText="1"/>
      <protection/>
    </xf>
    <xf numFmtId="0" fontId="2" fillId="26" borderId="20" xfId="54" applyFont="1" applyFill="1" applyBorder="1" applyAlignment="1" applyProtection="1">
      <alignment horizontal="center" vertical="center" wrapText="1"/>
      <protection/>
    </xf>
    <xf numFmtId="0" fontId="2" fillId="26" borderId="21" xfId="54" applyFont="1" applyFill="1" applyBorder="1" applyAlignment="1" applyProtection="1">
      <alignment horizontal="center" vertical="center" wrapText="1"/>
      <protection/>
    </xf>
    <xf numFmtId="0" fontId="2" fillId="26" borderId="22" xfId="54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Alignment="1" applyProtection="1">
      <alignment horizontal="center" vertical="center" wrapText="1"/>
      <protection/>
    </xf>
    <xf numFmtId="0" fontId="0" fillId="0" borderId="0" xfId="54" applyFill="1" applyBorder="1" applyAlignment="1" applyProtection="1">
      <alignment horizontal="center" vertical="center" wrapText="1"/>
      <protection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178" fontId="0" fillId="0" borderId="0" xfId="54" applyNumberFormat="1" applyFill="1" applyBorder="1" applyAlignment="1" applyProtection="1">
      <alignment horizontal="center" vertical="center" wrapText="1"/>
      <protection locked="0"/>
    </xf>
    <xf numFmtId="0" fontId="0" fillId="0" borderId="0" xfId="54" applyFill="1" applyAlignment="1" applyProtection="1">
      <alignment horizontal="center" vertical="center" wrapText="1"/>
      <protection locked="0"/>
    </xf>
    <xf numFmtId="0" fontId="0" fillId="24" borderId="23" xfId="54" applyFont="1" applyFill="1" applyBorder="1" applyAlignment="1" applyProtection="1">
      <alignment vertical="center" wrapText="1"/>
      <protection/>
    </xf>
    <xf numFmtId="0" fontId="0" fillId="24" borderId="24" xfId="54" applyFont="1" applyFill="1" applyBorder="1" applyAlignment="1" applyProtection="1">
      <alignment vertical="center" wrapText="1"/>
      <protection/>
    </xf>
    <xf numFmtId="0" fontId="0" fillId="24" borderId="25" xfId="54" applyFont="1" applyFill="1" applyBorder="1" applyAlignment="1" applyProtection="1">
      <alignment vertical="center" wrapText="1"/>
      <protection/>
    </xf>
    <xf numFmtId="0" fontId="3" fillId="18" borderId="26" xfId="0" applyFont="1" applyFill="1" applyBorder="1" applyAlignment="1" applyProtection="1">
      <alignment horizontal="center" vertical="center" wrapText="1"/>
      <protection/>
    </xf>
    <xf numFmtId="0" fontId="3" fillId="18" borderId="27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Fill="1" applyAlignment="1" applyProtection="1">
      <alignment vertical="center" wrapText="1"/>
      <protection/>
    </xf>
    <xf numFmtId="179" fontId="86" fillId="0" borderId="0" xfId="56" applyNumberFormat="1" applyFont="1" applyFill="1" applyAlignment="1" applyProtection="1">
      <alignment vertical="center" wrapText="1"/>
      <protection/>
    </xf>
    <xf numFmtId="0" fontId="81" fillId="0" borderId="0" xfId="0" applyFont="1" applyFill="1" applyAlignment="1" applyProtection="1">
      <alignment vertical="center" wrapText="1"/>
      <protection locked="0"/>
    </xf>
    <xf numFmtId="0" fontId="83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84" fillId="0" borderId="0" xfId="0" applyFont="1" applyFill="1" applyAlignment="1" applyProtection="1">
      <alignment vertical="center" wrapText="1"/>
      <protection locked="0"/>
    </xf>
    <xf numFmtId="0" fontId="85" fillId="0" borderId="0" xfId="0" applyFont="1" applyFill="1" applyAlignment="1" applyProtection="1">
      <alignment vertical="center" wrapText="1"/>
      <protection locked="0"/>
    </xf>
    <xf numFmtId="0" fontId="82" fillId="0" borderId="0" xfId="0" applyFont="1" applyFill="1" applyAlignment="1" applyProtection="1">
      <alignment vertical="center" wrapText="1"/>
      <protection locked="0"/>
    </xf>
    <xf numFmtId="0" fontId="83" fillId="0" borderId="0" xfId="0" applyFont="1" applyFill="1" applyBorder="1" applyAlignment="1" applyProtection="1">
      <alignment vertical="center" wrapText="1"/>
      <protection locked="0"/>
    </xf>
    <xf numFmtId="0" fontId="3" fillId="24" borderId="28" xfId="0" applyFont="1" applyFill="1" applyBorder="1" applyAlignment="1" applyProtection="1">
      <alignment vertical="center" wrapText="1"/>
      <protection/>
    </xf>
    <xf numFmtId="9" fontId="3" fillId="24" borderId="28" xfId="0" applyNumberFormat="1" applyFont="1" applyFill="1" applyBorder="1" applyAlignment="1" applyProtection="1">
      <alignment vertical="center" wrapText="1"/>
      <protection/>
    </xf>
    <xf numFmtId="9" fontId="3" fillId="24" borderId="29" xfId="0" applyNumberFormat="1" applyFont="1" applyFill="1" applyBorder="1" applyAlignment="1" applyProtection="1">
      <alignment vertical="center" wrapText="1"/>
      <protection/>
    </xf>
    <xf numFmtId="0" fontId="86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/>
      <protection/>
    </xf>
    <xf numFmtId="0" fontId="86" fillId="0" borderId="0" xfId="0" applyFont="1" applyFill="1" applyAlignment="1" applyProtection="1">
      <alignment vertical="center" wrapText="1"/>
      <protection locked="0"/>
    </xf>
    <xf numFmtId="178" fontId="86" fillId="0" borderId="0" xfId="0" applyNumberFormat="1" applyFont="1" applyFill="1" applyAlignment="1" applyProtection="1">
      <alignment vertical="center" wrapText="1"/>
      <protection locked="0"/>
    </xf>
    <xf numFmtId="179" fontId="86" fillId="0" borderId="0" xfId="56" applyNumberFormat="1" applyFont="1" applyFill="1" applyAlignment="1" applyProtection="1">
      <alignment vertical="center" wrapText="1"/>
      <protection locked="0"/>
    </xf>
    <xf numFmtId="0" fontId="3" fillId="24" borderId="30" xfId="0" applyFont="1" applyFill="1" applyBorder="1" applyAlignment="1" applyProtection="1">
      <alignment vertical="center" wrapText="1"/>
      <protection/>
    </xf>
    <xf numFmtId="9" fontId="0" fillId="0" borderId="0" xfId="56" applyFont="1" applyFill="1" applyAlignment="1" applyProtection="1">
      <alignment horizontal="center" vertical="center" wrapText="1"/>
      <protection locked="0"/>
    </xf>
    <xf numFmtId="178" fontId="2" fillId="24" borderId="31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ill="1" applyAlignment="1" applyProtection="1">
      <alignment horizontal="center" vertical="center" wrapText="1"/>
      <protection/>
    </xf>
    <xf numFmtId="179" fontId="0" fillId="0" borderId="0" xfId="56" applyNumberFormat="1" applyFont="1" applyFill="1" applyAlignment="1" applyProtection="1">
      <alignment vertical="center" wrapText="1"/>
      <protection locked="0"/>
    </xf>
    <xf numFmtId="1" fontId="2" fillId="24" borderId="18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18" borderId="11" xfId="54" applyFont="1" applyFill="1" applyBorder="1" applyAlignment="1" applyProtection="1">
      <alignment horizontal="center" vertical="center" wrapText="1"/>
      <protection/>
    </xf>
    <xf numFmtId="0" fontId="21" fillId="0" borderId="32" xfId="54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54" applyFont="1" applyFill="1" applyBorder="1" applyAlignment="1" applyProtection="1">
      <alignment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3" fillId="18" borderId="33" xfId="0" applyFont="1" applyFill="1" applyBorder="1" applyAlignment="1" applyProtection="1">
      <alignment horizontal="center" vertical="center" wrapText="1"/>
      <protection/>
    </xf>
    <xf numFmtId="0" fontId="3" fillId="18" borderId="34" xfId="0" applyFont="1" applyFill="1" applyBorder="1" applyAlignment="1" applyProtection="1">
      <alignment horizontal="center" vertical="center" wrapText="1"/>
      <protection/>
    </xf>
    <xf numFmtId="0" fontId="3" fillId="18" borderId="35" xfId="0" applyFont="1" applyFill="1" applyBorder="1" applyAlignment="1" applyProtection="1">
      <alignment horizontal="center" vertical="center" wrapText="1"/>
      <protection/>
    </xf>
    <xf numFmtId="0" fontId="3" fillId="18" borderId="36" xfId="0" applyFont="1" applyFill="1" applyBorder="1" applyAlignment="1" applyProtection="1">
      <alignment horizontal="center" vertical="center" wrapText="1"/>
      <protection/>
    </xf>
    <xf numFmtId="175" fontId="0" fillId="0" borderId="0" xfId="50" applyFont="1" applyFill="1" applyAlignment="1" applyProtection="1">
      <alignment horizontal="center" vertical="center" wrapText="1"/>
      <protection locked="0"/>
    </xf>
    <xf numFmtId="179" fontId="0" fillId="0" borderId="0" xfId="56" applyNumberFormat="1" applyFont="1" applyFill="1" applyAlignment="1" applyProtection="1">
      <alignment horizontal="center" vertical="center" wrapText="1"/>
      <protection locked="0"/>
    </xf>
    <xf numFmtId="0" fontId="0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vertical="center" wrapText="1"/>
      <protection/>
    </xf>
    <xf numFmtId="190" fontId="0" fillId="0" borderId="18" xfId="50" applyNumberFormat="1" applyFont="1" applyFill="1" applyBorder="1" applyAlignment="1" applyProtection="1">
      <alignment horizontal="center" vertical="center" wrapText="1"/>
      <protection/>
    </xf>
    <xf numFmtId="175" fontId="0" fillId="0" borderId="18" xfId="50" applyFont="1" applyFill="1" applyBorder="1" applyAlignment="1" applyProtection="1">
      <alignment horizontal="center" vertical="center" wrapText="1"/>
      <protection/>
    </xf>
    <xf numFmtId="190" fontId="0" fillId="0" borderId="18" xfId="54" applyNumberFormat="1" applyFont="1" applyFill="1" applyBorder="1" applyAlignment="1" applyProtection="1">
      <alignment horizontal="center" vertical="center" wrapText="1"/>
      <protection/>
    </xf>
    <xf numFmtId="0" fontId="87" fillId="0" borderId="18" xfId="54" applyFont="1" applyFill="1" applyBorder="1" applyAlignment="1" applyProtection="1">
      <alignment vertical="center" wrapText="1"/>
      <protection/>
    </xf>
    <xf numFmtId="175" fontId="87" fillId="0" borderId="18" xfId="50" applyFont="1" applyFill="1" applyBorder="1" applyAlignment="1" applyProtection="1">
      <alignment horizontal="center" vertical="center" wrapText="1"/>
      <protection/>
    </xf>
    <xf numFmtId="190" fontId="87" fillId="0" borderId="18" xfId="50" applyNumberFormat="1" applyFont="1" applyFill="1" applyBorder="1" applyAlignment="1" applyProtection="1">
      <alignment horizontal="center" vertical="center" wrapText="1"/>
      <protection/>
    </xf>
    <xf numFmtId="190" fontId="88" fillId="27" borderId="18" xfId="50" applyNumberFormat="1" applyFont="1" applyFill="1" applyBorder="1" applyAlignment="1" applyProtection="1">
      <alignment horizontal="center" vertical="center" wrapText="1"/>
      <protection/>
    </xf>
    <xf numFmtId="9" fontId="2" fillId="24" borderId="18" xfId="56" applyFont="1" applyFill="1" applyBorder="1" applyAlignment="1" applyProtection="1">
      <alignment horizontal="center" vertical="center" wrapText="1"/>
      <protection/>
    </xf>
    <xf numFmtId="190" fontId="2" fillId="24" borderId="18" xfId="50" applyNumberFormat="1" applyFont="1" applyFill="1" applyBorder="1" applyAlignment="1" applyProtection="1">
      <alignment horizontal="center" vertical="center" wrapText="1"/>
      <protection/>
    </xf>
    <xf numFmtId="189" fontId="0" fillId="0" borderId="0" xfId="50" applyNumberFormat="1" applyFont="1" applyFill="1" applyAlignment="1" applyProtection="1">
      <alignment vertical="center" wrapText="1"/>
      <protection locked="0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56" applyFont="1" applyFill="1" applyAlignment="1" applyProtection="1">
      <alignment vertical="center" wrapText="1"/>
      <protection locked="0"/>
    </xf>
    <xf numFmtId="1" fontId="0" fillId="0" borderId="28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56" applyNumberFormat="1" applyFont="1" applyFill="1" applyAlignment="1" applyProtection="1">
      <alignment vertical="center" wrapText="1"/>
      <protection locked="0"/>
    </xf>
    <xf numFmtId="0" fontId="31" fillId="0" borderId="37" xfId="54" applyFont="1" applyFill="1" applyBorder="1" applyAlignment="1" applyProtection="1">
      <alignment horizontal="center" vertical="center" wrapText="1"/>
      <protection locked="0"/>
    </xf>
    <xf numFmtId="0" fontId="3" fillId="18" borderId="38" xfId="0" applyFont="1" applyFill="1" applyBorder="1" applyAlignment="1" applyProtection="1">
      <alignment horizontal="center" vertical="center" wrapText="1"/>
      <protection/>
    </xf>
    <xf numFmtId="0" fontId="3" fillId="18" borderId="39" xfId="0" applyFont="1" applyFill="1" applyBorder="1" applyAlignment="1" applyProtection="1">
      <alignment horizontal="center" vertical="center" wrapText="1"/>
      <protection/>
    </xf>
    <xf numFmtId="0" fontId="3" fillId="18" borderId="40" xfId="0" applyFont="1" applyFill="1" applyBorder="1" applyAlignment="1" applyProtection="1">
      <alignment horizontal="center" vertical="center" wrapText="1"/>
      <protection/>
    </xf>
    <xf numFmtId="0" fontId="3" fillId="18" borderId="41" xfId="0" applyFont="1" applyFill="1" applyBorder="1" applyAlignment="1" applyProtection="1">
      <alignment horizontal="center" vertical="center" wrapText="1"/>
      <protection/>
    </xf>
    <xf numFmtId="9" fontId="86" fillId="0" borderId="0" xfId="56" applyFont="1" applyFill="1" applyAlignment="1" applyProtection="1">
      <alignment vertical="center" wrapText="1"/>
      <protection/>
    </xf>
    <xf numFmtId="175" fontId="2" fillId="24" borderId="18" xfId="50" applyFont="1" applyFill="1" applyBorder="1" applyAlignment="1" applyProtection="1">
      <alignment horizontal="center" vertical="center" wrapText="1"/>
      <protection/>
    </xf>
    <xf numFmtId="9" fontId="2" fillId="0" borderId="42" xfId="56" applyFont="1" applyFill="1" applyBorder="1" applyAlignment="1" applyProtection="1">
      <alignment horizontal="center" vertical="center" wrapText="1"/>
      <protection/>
    </xf>
    <xf numFmtId="1" fontId="2" fillId="24" borderId="31" xfId="54" applyNumberFormat="1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left" vertical="center" wrapText="1"/>
      <protection/>
    </xf>
    <xf numFmtId="0" fontId="0" fillId="24" borderId="43" xfId="0" applyFont="1" applyFill="1" applyBorder="1" applyAlignment="1" applyProtection="1">
      <alignment horizontal="left" vertical="center" wrapText="1"/>
      <protection/>
    </xf>
    <xf numFmtId="0" fontId="0" fillId="24" borderId="44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36" fillId="0" borderId="18" xfId="54" applyFont="1" applyFill="1" applyBorder="1" applyAlignment="1" applyProtection="1">
      <alignment vertical="center" wrapText="1"/>
      <protection/>
    </xf>
    <xf numFmtId="0" fontId="3" fillId="18" borderId="18" xfId="0" applyFont="1" applyFill="1" applyBorder="1" applyAlignment="1" applyProtection="1">
      <alignment horizontal="center" vertical="center" wrapText="1"/>
      <protection/>
    </xf>
    <xf numFmtId="0" fontId="33" fillId="18" borderId="18" xfId="0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vertical="center" wrapText="1"/>
      <protection/>
    </xf>
    <xf numFmtId="0" fontId="0" fillId="0" borderId="0" xfId="54" applyFont="1" applyFill="1" applyAlignment="1" applyProtection="1">
      <alignment vertical="center" wrapText="1"/>
      <protection locked="0"/>
    </xf>
    <xf numFmtId="0" fontId="30" fillId="0" borderId="0" xfId="54" applyFont="1" applyFill="1" applyBorder="1" applyAlignment="1" applyProtection="1">
      <alignment horizontal="center" vertical="center" wrapText="1"/>
      <protection locked="0"/>
    </xf>
    <xf numFmtId="175" fontId="40" fillId="26" borderId="18" xfId="50" applyFont="1" applyFill="1" applyBorder="1" applyAlignment="1" applyProtection="1">
      <alignment horizontal="center" vertical="center" wrapText="1"/>
      <protection locked="0"/>
    </xf>
    <xf numFmtId="0" fontId="40" fillId="26" borderId="18" xfId="54" applyFont="1" applyFill="1" applyBorder="1" applyAlignment="1" applyProtection="1">
      <alignment horizontal="center" vertical="center" wrapText="1"/>
      <protection/>
    </xf>
    <xf numFmtId="0" fontId="31" fillId="28" borderId="18" xfId="54" applyFont="1" applyFill="1" applyBorder="1" applyAlignment="1" applyProtection="1">
      <alignment horizontal="right" vertical="center" wrapText="1"/>
      <protection locked="0"/>
    </xf>
    <xf numFmtId="3" fontId="31" fillId="28" borderId="18" xfId="54" applyNumberFormat="1" applyFont="1" applyFill="1" applyBorder="1" applyAlignment="1" applyProtection="1">
      <alignment horizontal="right" vertical="center" wrapText="1"/>
      <protection locked="0"/>
    </xf>
    <xf numFmtId="175" fontId="31" fillId="28" borderId="18" xfId="50" applyFont="1" applyFill="1" applyBorder="1" applyAlignment="1" applyProtection="1">
      <alignment horizontal="right" vertical="center" wrapText="1"/>
      <protection locked="0"/>
    </xf>
    <xf numFmtId="0" fontId="30" fillId="28" borderId="18" xfId="54" applyFont="1" applyFill="1" applyBorder="1" applyAlignment="1" applyProtection="1">
      <alignment horizontal="center" vertical="center" wrapText="1"/>
      <protection locked="0"/>
    </xf>
    <xf numFmtId="175" fontId="23" fillId="26" borderId="18" xfId="54" applyNumberFormat="1" applyFont="1" applyFill="1" applyBorder="1" applyAlignment="1" applyProtection="1">
      <alignment horizontal="right" vertical="center" wrapText="1"/>
      <protection locked="0"/>
    </xf>
    <xf numFmtId="3" fontId="23" fillId="26" borderId="18" xfId="54" applyNumberFormat="1" applyFont="1" applyFill="1" applyBorder="1" applyAlignment="1" applyProtection="1">
      <alignment horizontal="right" vertical="center" wrapText="1"/>
      <protection locked="0"/>
    </xf>
    <xf numFmtId="175" fontId="23" fillId="26" borderId="18" xfId="50" applyFont="1" applyFill="1" applyBorder="1" applyAlignment="1" applyProtection="1">
      <alignment horizontal="right" vertical="center" wrapText="1"/>
      <protection locked="0"/>
    </xf>
    <xf numFmtId="0" fontId="89" fillId="28" borderId="45" xfId="54" applyFont="1" applyFill="1" applyBorder="1" applyAlignment="1" applyProtection="1">
      <alignment horizontal="center" vertical="center" wrapText="1"/>
      <protection/>
    </xf>
    <xf numFmtId="0" fontId="89" fillId="28" borderId="46" xfId="54" applyFont="1" applyFill="1" applyBorder="1" applyAlignment="1" applyProtection="1">
      <alignment horizontal="center" vertical="center" wrapText="1"/>
      <protection/>
    </xf>
    <xf numFmtId="1" fontId="89" fillId="28" borderId="37" xfId="54" applyNumberFormat="1" applyFont="1" applyFill="1" applyBorder="1" applyAlignment="1" applyProtection="1">
      <alignment horizontal="center" vertical="center" wrapText="1"/>
      <protection/>
    </xf>
    <xf numFmtId="0" fontId="89" fillId="28" borderId="47" xfId="54" applyFont="1" applyFill="1" applyBorder="1" applyAlignment="1" applyProtection="1">
      <alignment horizontal="center" vertical="center" wrapText="1"/>
      <protection/>
    </xf>
    <xf numFmtId="0" fontId="89" fillId="28" borderId="37" xfId="54" applyFont="1" applyFill="1" applyBorder="1" applyAlignment="1" applyProtection="1">
      <alignment horizontal="center" vertical="center" wrapText="1"/>
      <protection/>
    </xf>
    <xf numFmtId="0" fontId="90" fillId="0" borderId="48" xfId="54" applyFont="1" applyFill="1" applyBorder="1" applyAlignment="1" applyProtection="1">
      <alignment vertical="center" wrapText="1"/>
      <protection/>
    </xf>
    <xf numFmtId="0" fontId="90" fillId="28" borderId="49" xfId="54" applyFont="1" applyFill="1" applyBorder="1" applyAlignment="1" applyProtection="1">
      <alignment horizontal="center" vertical="center" wrapText="1"/>
      <protection locked="0"/>
    </xf>
    <xf numFmtId="0" fontId="90" fillId="28" borderId="50" xfId="54" applyFont="1" applyFill="1" applyBorder="1" applyAlignment="1" applyProtection="1">
      <alignment horizontal="center" vertical="center" wrapText="1"/>
      <protection locked="0"/>
    </xf>
    <xf numFmtId="3" fontId="90" fillId="28" borderId="49" xfId="54" applyNumberFormat="1" applyFont="1" applyFill="1" applyBorder="1" applyAlignment="1" applyProtection="1">
      <alignment horizontal="center" vertical="center" wrapText="1"/>
      <protection locked="0"/>
    </xf>
    <xf numFmtId="175" fontId="90" fillId="28" borderId="49" xfId="50" applyFont="1" applyFill="1" applyBorder="1" applyAlignment="1" applyProtection="1">
      <alignment horizontal="center" vertical="center" wrapText="1"/>
      <protection locked="0"/>
    </xf>
    <xf numFmtId="188" fontId="90" fillId="28" borderId="49" xfId="50" applyNumberFormat="1" applyFont="1" applyFill="1" applyBorder="1" applyAlignment="1" applyProtection="1">
      <alignment horizontal="center" vertical="center" wrapText="1"/>
      <protection locked="0"/>
    </xf>
    <xf numFmtId="0" fontId="90" fillId="0" borderId="48" xfId="54" applyFont="1" applyFill="1" applyBorder="1" applyAlignment="1" applyProtection="1">
      <alignment horizontal="center" vertical="center" wrapText="1"/>
      <protection locked="0"/>
    </xf>
    <xf numFmtId="0" fontId="91" fillId="0" borderId="48" xfId="54" applyFont="1" applyFill="1" applyBorder="1" applyAlignment="1" applyProtection="1">
      <alignment vertical="center" wrapText="1"/>
      <protection/>
    </xf>
    <xf numFmtId="0" fontId="36" fillId="0" borderId="0" xfId="54" applyFont="1" applyFill="1" applyAlignment="1" applyProtection="1">
      <alignment horizontal="center" vertical="center" wrapText="1"/>
      <protection locked="0"/>
    </xf>
    <xf numFmtId="0" fontId="36" fillId="0" borderId="0" xfId="54" applyFont="1" applyFill="1" applyAlignment="1" applyProtection="1">
      <alignment vertical="center" wrapText="1"/>
      <protection locked="0"/>
    </xf>
    <xf numFmtId="0" fontId="36" fillId="0" borderId="0" xfId="54" applyFont="1" applyFill="1" applyAlignment="1" applyProtection="1">
      <alignment vertical="center" wrapText="1"/>
      <protection/>
    </xf>
    <xf numFmtId="0" fontId="92" fillId="0" borderId="0" xfId="54" applyFont="1" applyFill="1" applyAlignment="1" applyProtection="1">
      <alignment vertical="center" wrapText="1"/>
      <protection/>
    </xf>
    <xf numFmtId="175" fontId="36" fillId="0" borderId="0" xfId="50" applyFont="1" applyFill="1" applyAlignment="1" applyProtection="1">
      <alignment horizontal="center" vertical="center" wrapText="1"/>
      <protection locked="0"/>
    </xf>
    <xf numFmtId="0" fontId="36" fillId="0" borderId="0" xfId="54" applyFont="1" applyFill="1" applyAlignment="1" applyProtection="1">
      <alignment horizontal="center" vertical="center" wrapText="1"/>
      <protection/>
    </xf>
    <xf numFmtId="0" fontId="92" fillId="0" borderId="0" xfId="54" applyFont="1" applyFill="1" applyAlignment="1" applyProtection="1">
      <alignment horizontal="center" vertical="center" wrapText="1"/>
      <protection/>
    </xf>
    <xf numFmtId="9" fontId="36" fillId="0" borderId="0" xfId="56" applyFont="1" applyFill="1" applyAlignment="1" applyProtection="1">
      <alignment horizontal="center" vertical="center" wrapText="1"/>
      <protection locked="0"/>
    </xf>
    <xf numFmtId="0" fontId="36" fillId="0" borderId="51" xfId="54" applyFont="1" applyFill="1" applyBorder="1" applyAlignment="1" applyProtection="1">
      <alignment horizontal="center" vertical="center" wrapText="1"/>
      <protection locked="0"/>
    </xf>
    <xf numFmtId="175" fontId="36" fillId="0" borderId="51" xfId="50" applyFont="1" applyFill="1" applyBorder="1" applyAlignment="1" applyProtection="1">
      <alignment horizontal="center" vertical="center" wrapText="1"/>
      <protection locked="0"/>
    </xf>
    <xf numFmtId="0" fontId="36" fillId="0" borderId="51" xfId="54" applyFont="1" applyFill="1" applyBorder="1" applyAlignment="1" applyProtection="1">
      <alignment horizontal="center" vertical="center" wrapText="1"/>
      <protection/>
    </xf>
    <xf numFmtId="0" fontId="37" fillId="29" borderId="51" xfId="54" applyFont="1" applyFill="1" applyBorder="1" applyAlignment="1" applyProtection="1">
      <alignment horizontal="center" vertical="center" wrapText="1"/>
      <protection locked="0"/>
    </xf>
    <xf numFmtId="0" fontId="37" fillId="30" borderId="51" xfId="54" applyFont="1" applyFill="1" applyBorder="1" applyAlignment="1" applyProtection="1">
      <alignment horizontal="center" vertical="center" wrapText="1"/>
      <protection locked="0"/>
    </xf>
    <xf numFmtId="0" fontId="37" fillId="26" borderId="51" xfId="54" applyFont="1" applyFill="1" applyBorder="1" applyAlignment="1" applyProtection="1">
      <alignment horizontal="center" vertical="center" wrapText="1"/>
      <protection locked="0"/>
    </xf>
    <xf numFmtId="0" fontId="37" fillId="31" borderId="51" xfId="50" applyNumberFormat="1" applyFont="1" applyFill="1" applyBorder="1" applyAlignment="1" applyProtection="1">
      <alignment horizontal="center" vertical="center" wrapText="1"/>
      <protection locked="0"/>
    </xf>
    <xf numFmtId="17" fontId="0" fillId="0" borderId="0" xfId="54" applyNumberForma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26" borderId="51" xfId="54" applyFont="1" applyFill="1" applyBorder="1" applyAlignment="1" applyProtection="1">
      <alignment horizontal="center" vertical="center" wrapText="1"/>
      <protection locked="0"/>
    </xf>
    <xf numFmtId="17" fontId="2" fillId="31" borderId="51" xfId="54" applyNumberFormat="1" applyFont="1" applyFill="1" applyBorder="1" applyAlignment="1" applyProtection="1">
      <alignment horizontal="center" vertical="center" wrapText="1"/>
      <protection locked="0"/>
    </xf>
    <xf numFmtId="17" fontId="2" fillId="32" borderId="51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51" xfId="54" applyNumberFormat="1" applyFill="1" applyBorder="1" applyAlignment="1" applyProtection="1">
      <alignment horizontal="center" vertical="center" wrapText="1"/>
      <protection locked="0"/>
    </xf>
    <xf numFmtId="0" fontId="0" fillId="0" borderId="51" xfId="54" applyFill="1" applyBorder="1" applyAlignment="1" applyProtection="1">
      <alignment horizontal="center" vertical="center" wrapText="1"/>
      <protection locked="0"/>
    </xf>
    <xf numFmtId="0" fontId="23" fillId="0" borderId="48" xfId="54" applyFont="1" applyFill="1" applyBorder="1" applyAlignment="1" applyProtection="1">
      <alignment vertical="center" wrapText="1"/>
      <protection/>
    </xf>
    <xf numFmtId="178" fontId="93" fillId="0" borderId="51" xfId="54" applyNumberFormat="1" applyFont="1" applyFill="1" applyBorder="1" applyAlignment="1" applyProtection="1">
      <alignment horizontal="center" vertical="center" wrapText="1"/>
      <protection locked="0"/>
    </xf>
    <xf numFmtId="0" fontId="93" fillId="0" borderId="52" xfId="54" applyFont="1" applyFill="1" applyBorder="1" applyAlignment="1" applyProtection="1">
      <alignment horizontal="center" vertical="center" wrapText="1"/>
      <protection locked="0"/>
    </xf>
    <xf numFmtId="0" fontId="0" fillId="0" borderId="51" xfId="54" applyFill="1" applyBorder="1" applyAlignment="1" applyProtection="1">
      <alignment vertical="center" wrapText="1"/>
      <protection locked="0"/>
    </xf>
    <xf numFmtId="0" fontId="0" fillId="0" borderId="51" xfId="54" applyFill="1" applyBorder="1" applyAlignment="1" applyProtection="1">
      <alignment vertical="center" wrapText="1"/>
      <protection/>
    </xf>
    <xf numFmtId="17" fontId="2" fillId="31" borderId="51" xfId="54" applyNumberFormat="1" applyFont="1" applyFill="1" applyBorder="1" applyAlignment="1" applyProtection="1">
      <alignment vertical="center" wrapText="1"/>
      <protection locked="0"/>
    </xf>
    <xf numFmtId="175" fontId="0" fillId="0" borderId="51" xfId="54" applyNumberFormat="1" applyFill="1" applyBorder="1" applyAlignment="1" applyProtection="1">
      <alignment vertical="center" wrapText="1"/>
      <protection locked="0"/>
    </xf>
    <xf numFmtId="0" fontId="3" fillId="18" borderId="16" xfId="54" applyFont="1" applyFill="1" applyBorder="1" applyAlignment="1" applyProtection="1">
      <alignment horizontal="left" vertical="center" wrapText="1"/>
      <protection/>
    </xf>
    <xf numFmtId="0" fontId="3" fillId="18" borderId="30" xfId="54" applyFont="1" applyFill="1" applyBorder="1" applyAlignment="1" applyProtection="1">
      <alignment horizontal="left" vertical="center" wrapText="1"/>
      <protection/>
    </xf>
    <xf numFmtId="0" fontId="0" fillId="24" borderId="53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54" xfId="0" applyFont="1" applyFill="1" applyBorder="1" applyAlignment="1" applyProtection="1">
      <alignment horizontal="left" vertical="center" wrapText="1"/>
      <protection/>
    </xf>
    <xf numFmtId="0" fontId="0" fillId="24" borderId="53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54" xfId="0" applyFont="1" applyFill="1" applyBorder="1" applyAlignment="1" applyProtection="1">
      <alignment horizontal="center" vertical="center" wrapText="1"/>
      <protection/>
    </xf>
    <xf numFmtId="0" fontId="0" fillId="24" borderId="55" xfId="0" applyFont="1" applyFill="1" applyBorder="1" applyAlignment="1" applyProtection="1">
      <alignment horizontal="center" vertical="center" wrapText="1"/>
      <protection/>
    </xf>
    <xf numFmtId="0" fontId="0" fillId="24" borderId="56" xfId="0" applyFont="1" applyFill="1" applyBorder="1" applyAlignment="1" applyProtection="1">
      <alignment horizontal="center" vertical="center" wrapText="1"/>
      <protection/>
    </xf>
    <xf numFmtId="0" fontId="0" fillId="24" borderId="25" xfId="0" applyFont="1" applyFill="1" applyBorder="1" applyAlignment="1" applyProtection="1">
      <alignment horizontal="center" vertical="center" wrapText="1"/>
      <protection/>
    </xf>
    <xf numFmtId="0" fontId="0" fillId="24" borderId="55" xfId="0" applyFont="1" applyFill="1" applyBorder="1" applyAlignment="1" applyProtection="1">
      <alignment horizontal="left" vertical="center" wrapText="1"/>
      <protection/>
    </xf>
    <xf numFmtId="0" fontId="0" fillId="24" borderId="56" xfId="0" applyFont="1" applyFill="1" applyBorder="1" applyAlignment="1" applyProtection="1">
      <alignment horizontal="left" vertical="center" wrapText="1"/>
      <protection/>
    </xf>
    <xf numFmtId="0" fontId="0" fillId="24" borderId="25" xfId="0" applyFont="1" applyFill="1" applyBorder="1" applyAlignment="1" applyProtection="1">
      <alignment horizontal="left" vertical="center" wrapText="1"/>
      <protection/>
    </xf>
    <xf numFmtId="0" fontId="36" fillId="0" borderId="16" xfId="54" applyFont="1" applyFill="1" applyBorder="1" applyAlignment="1" applyProtection="1">
      <alignment horizontal="left" vertical="center" wrapText="1"/>
      <protection/>
    </xf>
    <xf numFmtId="0" fontId="36" fillId="0" borderId="15" xfId="54" applyFont="1" applyFill="1" applyBorder="1" applyAlignment="1" applyProtection="1">
      <alignment horizontal="left" vertical="center" wrapText="1"/>
      <protection/>
    </xf>
    <xf numFmtId="0" fontId="36" fillId="0" borderId="17" xfId="54" applyFont="1" applyFill="1" applyBorder="1" applyAlignment="1" applyProtection="1">
      <alignment horizontal="left" vertical="center" wrapText="1"/>
      <protection/>
    </xf>
    <xf numFmtId="0" fontId="36" fillId="0" borderId="28" xfId="54" applyFont="1" applyFill="1" applyBorder="1" applyAlignment="1" applyProtection="1">
      <alignment horizontal="left" vertical="center" wrapText="1"/>
      <protection/>
    </xf>
    <xf numFmtId="0" fontId="36" fillId="0" borderId="29" xfId="54" applyFont="1" applyFill="1" applyBorder="1" applyAlignment="1" applyProtection="1">
      <alignment horizontal="left" vertical="center" wrapText="1"/>
      <protection/>
    </xf>
    <xf numFmtId="0" fontId="0" fillId="0" borderId="5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8" xfId="0" applyNumberFormat="1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59" xfId="0" applyFont="1" applyFill="1" applyBorder="1" applyAlignment="1" applyProtection="1">
      <alignment horizontal="left" vertical="center" wrapText="1"/>
      <protection/>
    </xf>
    <xf numFmtId="0" fontId="0" fillId="24" borderId="28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horizontal="left" vertical="center" wrapText="1"/>
      <protection/>
    </xf>
    <xf numFmtId="0" fontId="0" fillId="0" borderId="14" xfId="54" applyFont="1" applyFill="1" applyBorder="1" applyAlignment="1" applyProtection="1">
      <alignment vertical="center" wrapText="1"/>
      <protection locked="0"/>
    </xf>
    <xf numFmtId="0" fontId="0" fillId="0" borderId="60" xfId="54" applyFont="1" applyFill="1" applyBorder="1" applyAlignment="1" applyProtection="1">
      <alignment vertical="center" wrapText="1"/>
      <protection locked="0"/>
    </xf>
    <xf numFmtId="0" fontId="0" fillId="0" borderId="57" xfId="54" applyFont="1" applyFill="1" applyBorder="1" applyAlignment="1" applyProtection="1">
      <alignment vertical="center" wrapText="1"/>
      <protection locked="0"/>
    </xf>
    <xf numFmtId="0" fontId="0" fillId="0" borderId="0" xfId="54" applyFont="1" applyFill="1" applyBorder="1" applyAlignment="1" applyProtection="1">
      <alignment vertical="center" wrapText="1"/>
      <protection locked="0"/>
    </xf>
    <xf numFmtId="0" fontId="0" fillId="0" borderId="58" xfId="54" applyFont="1" applyFill="1" applyBorder="1" applyAlignment="1" applyProtection="1">
      <alignment vertical="center" wrapText="1"/>
      <protection locked="0"/>
    </xf>
    <xf numFmtId="0" fontId="2" fillId="25" borderId="61" xfId="54" applyFont="1" applyFill="1" applyBorder="1" applyAlignment="1" applyProtection="1">
      <alignment vertical="center" wrapText="1"/>
      <protection locked="0"/>
    </xf>
    <xf numFmtId="0" fontId="2" fillId="25" borderId="62" xfId="54" applyFont="1" applyFill="1" applyBorder="1" applyAlignment="1" applyProtection="1">
      <alignment vertical="center" wrapText="1"/>
      <protection locked="0"/>
    </xf>
    <xf numFmtId="0" fontId="2" fillId="25" borderId="63" xfId="54" applyFont="1" applyFill="1" applyBorder="1" applyAlignment="1" applyProtection="1">
      <alignment vertical="center" wrapText="1"/>
      <protection locked="0"/>
    </xf>
    <xf numFmtId="0" fontId="0" fillId="0" borderId="30" xfId="54" applyFont="1" applyFill="1" applyBorder="1" applyAlignment="1" applyProtection="1">
      <alignment vertical="center" wrapText="1"/>
      <protection locked="0"/>
    </xf>
    <xf numFmtId="0" fontId="0" fillId="0" borderId="28" xfId="54" applyFont="1" applyFill="1" applyBorder="1" applyAlignment="1" applyProtection="1">
      <alignment vertical="center" wrapText="1"/>
      <protection locked="0"/>
    </xf>
    <xf numFmtId="0" fontId="0" fillId="0" borderId="29" xfId="54" applyFont="1" applyFill="1" applyBorder="1" applyAlignment="1" applyProtection="1">
      <alignment vertical="center" wrapText="1"/>
      <protection locked="0"/>
    </xf>
    <xf numFmtId="0" fontId="3" fillId="18" borderId="10" xfId="0" applyFont="1" applyFill="1" applyBorder="1" applyAlignment="1" applyProtection="1">
      <alignment vertical="center" wrapText="1"/>
      <protection/>
    </xf>
    <xf numFmtId="0" fontId="3" fillId="18" borderId="14" xfId="0" applyFont="1" applyFill="1" applyBorder="1" applyAlignment="1" applyProtection="1">
      <alignment vertical="center" wrapText="1"/>
      <protection/>
    </xf>
    <xf numFmtId="0" fontId="3" fillId="18" borderId="60" xfId="0" applyFont="1" applyFill="1" applyBorder="1" applyAlignment="1" applyProtection="1">
      <alignment vertical="center" wrapText="1"/>
      <protection/>
    </xf>
    <xf numFmtId="0" fontId="2" fillId="25" borderId="16" xfId="54" applyFont="1" applyFill="1" applyBorder="1" applyAlignment="1" applyProtection="1">
      <alignment vertical="center" wrapText="1"/>
      <protection locked="0"/>
    </xf>
    <xf numFmtId="0" fontId="2" fillId="25" borderId="15" xfId="54" applyFont="1" applyFill="1" applyBorder="1" applyAlignment="1" applyProtection="1">
      <alignment vertical="center" wrapText="1"/>
      <protection locked="0"/>
    </xf>
    <xf numFmtId="0" fontId="2" fillId="25" borderId="17" xfId="54" applyFont="1" applyFill="1" applyBorder="1" applyAlignment="1" applyProtection="1">
      <alignment vertical="center" wrapText="1"/>
      <protection locked="0"/>
    </xf>
    <xf numFmtId="0" fontId="3" fillId="18" borderId="64" xfId="0" applyFont="1" applyFill="1" applyBorder="1" applyAlignment="1" applyProtection="1">
      <alignment vertical="center" wrapText="1"/>
      <protection locked="0"/>
    </xf>
    <xf numFmtId="0" fontId="3" fillId="18" borderId="65" xfId="0" applyFont="1" applyFill="1" applyBorder="1" applyAlignment="1" applyProtection="1">
      <alignment vertical="center" wrapText="1"/>
      <protection locked="0"/>
    </xf>
    <xf numFmtId="0" fontId="3" fillId="18" borderId="66" xfId="0" applyFont="1" applyFill="1" applyBorder="1" applyAlignment="1" applyProtection="1">
      <alignment vertical="center" wrapText="1"/>
      <protection locked="0"/>
    </xf>
    <xf numFmtId="0" fontId="24" fillId="24" borderId="16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57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58" xfId="0" applyFont="1" applyFill="1" applyBorder="1" applyAlignment="1" applyProtection="1">
      <alignment vertical="center" wrapText="1"/>
      <protection/>
    </xf>
    <xf numFmtId="0" fontId="24" fillId="24" borderId="30" xfId="0" applyFont="1" applyFill="1" applyBorder="1" applyAlignment="1" applyProtection="1">
      <alignment vertical="center" wrapText="1"/>
      <protection/>
    </xf>
    <xf numFmtId="0" fontId="24" fillId="24" borderId="28" xfId="0" applyFont="1" applyFill="1" applyBorder="1" applyAlignment="1" applyProtection="1">
      <alignment vertical="center" wrapText="1"/>
      <protection/>
    </xf>
    <xf numFmtId="0" fontId="24" fillId="24" borderId="29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0" fillId="24" borderId="10" xfId="54" applyFont="1" applyFill="1" applyBorder="1" applyAlignment="1" applyProtection="1">
      <alignment vertical="center" wrapText="1"/>
      <protection locked="0"/>
    </xf>
    <xf numFmtId="0" fontId="0" fillId="24" borderId="14" xfId="54" applyFont="1" applyFill="1" applyBorder="1" applyAlignment="1" applyProtection="1">
      <alignment vertical="center" wrapText="1"/>
      <protection locked="0"/>
    </xf>
    <xf numFmtId="0" fontId="0" fillId="24" borderId="60" xfId="54" applyFont="1" applyFill="1" applyBorder="1" applyAlignment="1" applyProtection="1">
      <alignment vertical="center" wrapTex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18" borderId="67" xfId="0" applyFont="1" applyFill="1" applyBorder="1" applyAlignment="1" applyProtection="1">
      <alignment horizontal="center" vertical="center" wrapText="1"/>
      <protection/>
    </xf>
    <xf numFmtId="0" fontId="3" fillId="18" borderId="68" xfId="0" applyFont="1" applyFill="1" applyBorder="1" applyAlignment="1" applyProtection="1">
      <alignment horizontal="center" vertical="center" wrapText="1"/>
      <protection/>
    </xf>
    <xf numFmtId="0" fontId="3" fillId="18" borderId="69" xfId="0" applyFont="1" applyFill="1" applyBorder="1" applyAlignment="1" applyProtection="1">
      <alignment horizontal="center" vertical="center" wrapText="1"/>
      <protection/>
    </xf>
    <xf numFmtId="0" fontId="3" fillId="18" borderId="70" xfId="0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vertical="center" wrapText="1"/>
      <protection/>
    </xf>
    <xf numFmtId="0" fontId="3" fillId="0" borderId="15" xfId="54" applyFont="1" applyFill="1" applyBorder="1" applyAlignment="1" applyProtection="1">
      <alignment vertical="center" wrapText="1"/>
      <protection/>
    </xf>
    <xf numFmtId="0" fontId="3" fillId="0" borderId="17" xfId="54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/>
    </xf>
    <xf numFmtId="0" fontId="2" fillId="24" borderId="14" xfId="54" applyFont="1" applyFill="1" applyBorder="1" applyAlignment="1" applyProtection="1">
      <alignment horizontal="center" vertical="center" wrapText="1"/>
      <protection/>
    </xf>
    <xf numFmtId="0" fontId="2" fillId="24" borderId="60" xfId="54" applyFont="1" applyFill="1" applyBorder="1" applyAlignment="1" applyProtection="1">
      <alignment horizontal="center"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/>
    </xf>
    <xf numFmtId="0" fontId="3" fillId="24" borderId="14" xfId="54" applyFont="1" applyFill="1" applyBorder="1" applyAlignment="1" applyProtection="1">
      <alignment horizontal="center" vertical="center" wrapText="1"/>
      <protection/>
    </xf>
    <xf numFmtId="0" fontId="3" fillId="24" borderId="60" xfId="54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4" xfId="0" applyFont="1" applyFill="1" applyBorder="1" applyAlignment="1" applyProtection="1">
      <alignment horizontal="center" vertical="center" wrapText="1"/>
      <protection/>
    </xf>
    <xf numFmtId="0" fontId="3" fillId="18" borderId="60" xfId="0" applyFont="1" applyFill="1" applyBorder="1" applyAlignment="1" applyProtection="1">
      <alignment horizontal="center" vertical="center" wrapText="1"/>
      <protection/>
    </xf>
    <xf numFmtId="0" fontId="3" fillId="18" borderId="64" xfId="54" applyFont="1" applyFill="1" applyBorder="1" applyAlignment="1" applyProtection="1">
      <alignment horizontal="center" vertical="center" wrapText="1"/>
      <protection/>
    </xf>
    <xf numFmtId="0" fontId="3" fillId="18" borderId="57" xfId="54" applyFont="1" applyFill="1" applyBorder="1" applyAlignment="1" applyProtection="1">
      <alignment horizontal="center" vertical="center" wrapText="1"/>
      <protection/>
    </xf>
    <xf numFmtId="0" fontId="3" fillId="18" borderId="30" xfId="54" applyFont="1" applyFill="1" applyBorder="1" applyAlignment="1" applyProtection="1">
      <alignment horizontal="center" vertical="center" wrapText="1"/>
      <protection/>
    </xf>
    <xf numFmtId="0" fontId="3" fillId="24" borderId="16" xfId="54" applyFont="1" applyFill="1" applyBorder="1" applyAlignment="1" applyProtection="1">
      <alignment horizontal="center" vertical="center" wrapText="1"/>
      <protection/>
    </xf>
    <xf numFmtId="0" fontId="3" fillId="24" borderId="15" xfId="54" applyFont="1" applyFill="1" applyBorder="1" applyAlignment="1" applyProtection="1">
      <alignment horizontal="center" vertical="center" wrapText="1"/>
      <protection/>
    </xf>
    <xf numFmtId="0" fontId="3" fillId="24" borderId="17" xfId="54" applyFont="1" applyFill="1" applyBorder="1" applyAlignment="1" applyProtection="1">
      <alignment horizontal="center" vertical="center" wrapText="1"/>
      <protection/>
    </xf>
    <xf numFmtId="0" fontId="3" fillId="18" borderId="71" xfId="0" applyFont="1" applyFill="1" applyBorder="1" applyAlignment="1" applyProtection="1">
      <alignment horizontal="center" vertical="center" wrapText="1"/>
      <protection/>
    </xf>
    <xf numFmtId="0" fontId="3" fillId="18" borderId="72" xfId="0" applyFont="1" applyFill="1" applyBorder="1" applyAlignment="1" applyProtection="1">
      <alignment horizontal="center" vertical="center" wrapText="1"/>
      <protection/>
    </xf>
    <xf numFmtId="0" fontId="3" fillId="18" borderId="53" xfId="0" applyFont="1" applyFill="1" applyBorder="1" applyAlignment="1" applyProtection="1">
      <alignment horizontal="center" vertical="center" wrapText="1"/>
      <protection/>
    </xf>
    <xf numFmtId="0" fontId="3" fillId="18" borderId="73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3" fillId="24" borderId="60" xfId="0" applyFont="1" applyFill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58" xfId="0" applyFont="1" applyFill="1" applyBorder="1" applyAlignment="1" applyProtection="1">
      <alignment vertical="center" wrapText="1"/>
      <protection/>
    </xf>
    <xf numFmtId="0" fontId="36" fillId="24" borderId="10" xfId="0" applyFont="1" applyFill="1" applyBorder="1" applyAlignment="1" applyProtection="1">
      <alignment horizontal="left" vertical="center" wrapText="1"/>
      <protection/>
    </xf>
    <xf numFmtId="0" fontId="36" fillId="24" borderId="14" xfId="0" applyFont="1" applyFill="1" applyBorder="1" applyAlignment="1" applyProtection="1">
      <alignment horizontal="left" vertical="center" wrapText="1"/>
      <protection/>
    </xf>
    <xf numFmtId="0" fontId="36" fillId="24" borderId="60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19" borderId="60" xfId="0" applyFont="1" applyFill="1" applyBorder="1" applyAlignment="1" applyProtection="1">
      <alignment horizontal="center" vertical="center" wrapText="1"/>
      <protection/>
    </xf>
    <xf numFmtId="0" fontId="3" fillId="18" borderId="64" xfId="0" applyFont="1" applyFill="1" applyBorder="1" applyAlignment="1" applyProtection="1">
      <alignment vertical="center" wrapText="1"/>
      <protection/>
    </xf>
    <xf numFmtId="0" fontId="3" fillId="18" borderId="65" xfId="0" applyFont="1" applyFill="1" applyBorder="1" applyAlignment="1" applyProtection="1">
      <alignment vertical="center" wrapText="1"/>
      <protection/>
    </xf>
    <xf numFmtId="0" fontId="3" fillId="18" borderId="66" xfId="0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60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60" xfId="0" applyFont="1" applyFill="1" applyBorder="1" applyAlignment="1" applyProtection="1">
      <alignment vertic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14" xfId="54" applyFont="1" applyFill="1" applyBorder="1" applyAlignment="1" applyProtection="1">
      <alignment horizontal="center" vertical="center" wrapText="1"/>
      <protection/>
    </xf>
    <xf numFmtId="0" fontId="0" fillId="24" borderId="60" xfId="54" applyFont="1" applyFill="1" applyBorder="1" applyAlignment="1" applyProtection="1">
      <alignment horizontal="center" vertical="center" wrapText="1"/>
      <protection/>
    </xf>
    <xf numFmtId="0" fontId="3" fillId="24" borderId="10" xfId="54" applyFont="1" applyFill="1" applyBorder="1" applyAlignment="1" applyProtection="1">
      <alignment vertical="center" wrapText="1"/>
      <protection/>
    </xf>
    <xf numFmtId="0" fontId="3" fillId="24" borderId="14" xfId="54" applyFont="1" applyFill="1" applyBorder="1" applyAlignment="1" applyProtection="1">
      <alignment vertical="center" wrapText="1"/>
      <protection/>
    </xf>
    <xf numFmtId="0" fontId="3" fillId="24" borderId="60" xfId="54" applyFont="1" applyFill="1" applyBorder="1" applyAlignment="1" applyProtection="1">
      <alignment vertical="center" wrapText="1"/>
      <protection/>
    </xf>
    <xf numFmtId="0" fontId="3" fillId="24" borderId="16" xfId="54" applyFont="1" applyFill="1" applyBorder="1" applyAlignment="1" applyProtection="1">
      <alignment vertical="center" wrapText="1"/>
      <protection/>
    </xf>
    <xf numFmtId="0" fontId="3" fillId="24" borderId="15" xfId="54" applyFont="1" applyFill="1" applyBorder="1" applyAlignment="1" applyProtection="1">
      <alignment vertical="center" wrapText="1"/>
      <protection/>
    </xf>
    <xf numFmtId="0" fontId="3" fillId="24" borderId="17" xfId="54" applyFont="1" applyFill="1" applyBorder="1" applyAlignment="1" applyProtection="1">
      <alignment vertical="center" wrapText="1"/>
      <protection/>
    </xf>
    <xf numFmtId="0" fontId="0" fillId="0" borderId="10" xfId="54" applyFont="1" applyFill="1" applyBorder="1" applyAlignment="1" applyProtection="1">
      <alignment horizontal="center" vertical="center" wrapText="1"/>
      <protection/>
    </xf>
    <xf numFmtId="0" fontId="0" fillId="0" borderId="14" xfId="54" applyFont="1" applyFill="1" applyBorder="1" applyAlignment="1" applyProtection="1">
      <alignment horizontal="center" vertical="center" wrapText="1"/>
      <protection/>
    </xf>
    <xf numFmtId="0" fontId="0" fillId="0" borderId="60" xfId="54" applyFont="1" applyFill="1" applyBorder="1" applyAlignment="1" applyProtection="1">
      <alignment horizontal="center" vertical="center" wrapText="1"/>
      <protection/>
    </xf>
    <xf numFmtId="0" fontId="4" fillId="18" borderId="16" xfId="0" applyFont="1" applyFill="1" applyBorder="1" applyAlignment="1" applyProtection="1">
      <alignment horizontal="center" vertical="center" wrapText="1"/>
      <protection/>
    </xf>
    <xf numFmtId="0" fontId="4" fillId="18" borderId="15" xfId="0" applyFont="1" applyFill="1" applyBorder="1" applyAlignment="1" applyProtection="1">
      <alignment horizontal="center" vertical="center" wrapText="1"/>
      <protection/>
    </xf>
    <xf numFmtId="0" fontId="4" fillId="18" borderId="17" xfId="0" applyFont="1" applyFill="1" applyBorder="1" applyAlignment="1" applyProtection="1">
      <alignment horizontal="center" vertical="center" wrapText="1"/>
      <protection/>
    </xf>
    <xf numFmtId="0" fontId="4" fillId="18" borderId="30" xfId="0" applyFont="1" applyFill="1" applyBorder="1" applyAlignment="1" applyProtection="1">
      <alignment horizontal="center" vertical="center" wrapText="1"/>
      <protection/>
    </xf>
    <xf numFmtId="0" fontId="4" fillId="18" borderId="28" xfId="0" applyFont="1" applyFill="1" applyBorder="1" applyAlignment="1" applyProtection="1">
      <alignment horizontal="center" vertical="center" wrapText="1"/>
      <protection/>
    </xf>
    <xf numFmtId="0" fontId="4" fillId="18" borderId="29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vertical="center" wrapText="1"/>
      <protection/>
    </xf>
    <xf numFmtId="0" fontId="3" fillId="18" borderId="10" xfId="54" applyFont="1" applyFill="1" applyBorder="1" applyAlignment="1" applyProtection="1">
      <alignment horizontal="center" vertical="center" wrapText="1"/>
      <protection/>
    </xf>
    <xf numFmtId="0" fontId="3" fillId="18" borderId="14" xfId="5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60" xfId="54" applyFont="1" applyFill="1" applyBorder="1" applyAlignment="1" applyProtection="1">
      <alignment horizontal="center" vertical="center" wrapText="1"/>
      <protection/>
    </xf>
    <xf numFmtId="0" fontId="0" fillId="24" borderId="57" xfId="54" applyFont="1" applyFill="1" applyBorder="1" applyAlignment="1" applyProtection="1">
      <alignment vertical="center" wrapText="1"/>
      <protection/>
    </xf>
    <xf numFmtId="0" fontId="0" fillId="24" borderId="0" xfId="54" applyFont="1" applyFill="1" applyBorder="1" applyAlignment="1" applyProtection="1">
      <alignment vertical="center" wrapText="1"/>
      <protection/>
    </xf>
    <xf numFmtId="0" fontId="0" fillId="24" borderId="58" xfId="54" applyFont="1" applyFill="1" applyBorder="1" applyAlignment="1" applyProtection="1">
      <alignment vertical="center" wrapText="1"/>
      <protection/>
    </xf>
    <xf numFmtId="0" fontId="27" fillId="0" borderId="74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vertical="center"/>
      <protection/>
    </xf>
    <xf numFmtId="0" fontId="29" fillId="0" borderId="31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42" xfId="0" applyFont="1" applyFill="1" applyBorder="1" applyAlignment="1" applyProtection="1">
      <alignment horizontal="center" vertical="center"/>
      <protection/>
    </xf>
    <xf numFmtId="0" fontId="29" fillId="0" borderId="25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vertical="center"/>
      <protection/>
    </xf>
    <xf numFmtId="0" fontId="37" fillId="31" borderId="78" xfId="50" applyNumberFormat="1" applyFont="1" applyFill="1" applyBorder="1" applyAlignment="1" applyProtection="1">
      <alignment horizontal="center" vertical="center" wrapText="1"/>
      <protection locked="0"/>
    </xf>
    <xf numFmtId="0" fontId="37" fillId="31" borderId="79" xfId="50" applyNumberFormat="1" applyFont="1" applyFill="1" applyBorder="1" applyAlignment="1" applyProtection="1">
      <alignment horizontal="center" vertical="center" wrapText="1"/>
      <protection locked="0"/>
    </xf>
    <xf numFmtId="0" fontId="37" fillId="29" borderId="78" xfId="54" applyFont="1" applyFill="1" applyBorder="1" applyAlignment="1" applyProtection="1">
      <alignment horizontal="center" vertical="center" wrapText="1"/>
      <protection locked="0"/>
    </xf>
    <xf numFmtId="0" fontId="37" fillId="29" borderId="79" xfId="54" applyFont="1" applyFill="1" applyBorder="1" applyAlignment="1" applyProtection="1">
      <alignment horizontal="center" vertical="center" wrapText="1"/>
      <protection locked="0"/>
    </xf>
    <xf numFmtId="0" fontId="37" fillId="29" borderId="80" xfId="54" applyFont="1" applyFill="1" applyBorder="1" applyAlignment="1" applyProtection="1">
      <alignment horizontal="center" vertical="center" wrapText="1"/>
      <protection locked="0"/>
    </xf>
    <xf numFmtId="0" fontId="0" fillId="0" borderId="18" xfId="54" applyFill="1" applyBorder="1" applyAlignment="1" applyProtection="1">
      <alignment vertical="center" wrapText="1"/>
      <protection/>
    </xf>
    <xf numFmtId="0" fontId="21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Alignment="1" applyProtection="1">
      <alignment horizontal="left" vertical="center" wrapText="1"/>
      <protection/>
    </xf>
    <xf numFmtId="0" fontId="3" fillId="18" borderId="81" xfId="0" applyFont="1" applyFill="1" applyBorder="1" applyAlignment="1" applyProtection="1">
      <alignment horizontal="center" vertical="center" wrapText="1"/>
      <protection/>
    </xf>
    <xf numFmtId="0" fontId="3" fillId="18" borderId="35" xfId="0" applyFont="1" applyFill="1" applyBorder="1" applyAlignment="1" applyProtection="1">
      <alignment horizontal="center" vertical="center" wrapText="1"/>
      <protection/>
    </xf>
    <xf numFmtId="0" fontId="3" fillId="18" borderId="82" xfId="0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Alignment="1" applyProtection="1">
      <alignment horizontal="left" vertical="center" wrapText="1"/>
      <protection/>
    </xf>
    <xf numFmtId="0" fontId="94" fillId="0" borderId="83" xfId="54" applyFont="1" applyFill="1" applyBorder="1" applyAlignment="1" applyProtection="1">
      <alignment horizontal="center" vertical="center" wrapText="1"/>
      <protection/>
    </xf>
    <xf numFmtId="0" fontId="32" fillId="18" borderId="84" xfId="0" applyFont="1" applyFill="1" applyBorder="1" applyAlignment="1" applyProtection="1">
      <alignment horizontal="center" vertical="center" wrapText="1"/>
      <protection/>
    </xf>
    <xf numFmtId="0" fontId="32" fillId="18" borderId="85" xfId="0" applyFont="1" applyFill="1" applyBorder="1" applyAlignment="1" applyProtection="1">
      <alignment horizontal="center" vertical="center" wrapText="1"/>
      <protection/>
    </xf>
    <xf numFmtId="0" fontId="32" fillId="18" borderId="86" xfId="0" applyFont="1" applyFill="1" applyBorder="1" applyAlignment="1" applyProtection="1">
      <alignment horizontal="center" vertical="center" wrapText="1"/>
      <protection/>
    </xf>
    <xf numFmtId="0" fontId="33" fillId="18" borderId="87" xfId="0" applyFont="1" applyFill="1" applyBorder="1" applyAlignment="1" applyProtection="1">
      <alignment horizontal="center" vertical="center" wrapText="1"/>
      <protection/>
    </xf>
    <xf numFmtId="0" fontId="33" fillId="18" borderId="88" xfId="0" applyFont="1" applyFill="1" applyBorder="1" applyAlignment="1" applyProtection="1">
      <alignment horizontal="center" vertical="center" wrapText="1"/>
      <protection/>
    </xf>
    <xf numFmtId="0" fontId="0" fillId="24" borderId="89" xfId="0" applyFont="1" applyFill="1" applyBorder="1" applyAlignment="1" applyProtection="1">
      <alignment horizontal="center" vertical="center" wrapText="1"/>
      <protection/>
    </xf>
    <xf numFmtId="0" fontId="0" fillId="24" borderId="89" xfId="0" applyFont="1" applyFill="1" applyBorder="1" applyAlignment="1" applyProtection="1">
      <alignment vertical="center" wrapText="1"/>
      <protection/>
    </xf>
    <xf numFmtId="0" fontId="0" fillId="24" borderId="90" xfId="0" applyFont="1" applyFill="1" applyBorder="1" applyAlignment="1" applyProtection="1">
      <alignment vertical="center" wrapText="1"/>
      <protection/>
    </xf>
    <xf numFmtId="0" fontId="2" fillId="0" borderId="28" xfId="54" applyFont="1" applyFill="1" applyBorder="1" applyAlignment="1" applyProtection="1">
      <alignment vertical="center" wrapText="1"/>
      <protection locked="0"/>
    </xf>
    <xf numFmtId="0" fontId="2" fillId="0" borderId="29" xfId="54" applyFont="1" applyFill="1" applyBorder="1" applyAlignment="1" applyProtection="1">
      <alignment vertical="center" wrapText="1"/>
      <protection locked="0"/>
    </xf>
    <xf numFmtId="0" fontId="2" fillId="0" borderId="14" xfId="54" applyFont="1" applyFill="1" applyBorder="1" applyAlignment="1" applyProtection="1">
      <alignment vertical="center" wrapText="1"/>
      <protection locked="0"/>
    </xf>
    <xf numFmtId="0" fontId="2" fillId="0" borderId="60" xfId="54" applyFont="1" applyFill="1" applyBorder="1" applyAlignment="1" applyProtection="1">
      <alignment vertical="center" wrapText="1"/>
      <protection locked="0"/>
    </xf>
    <xf numFmtId="0" fontId="3" fillId="18" borderId="65" xfId="54" applyFont="1" applyFill="1" applyBorder="1" applyAlignment="1" applyProtection="1">
      <alignment horizontal="center" vertical="center" wrapText="1"/>
      <protection/>
    </xf>
    <xf numFmtId="0" fontId="3" fillId="18" borderId="66" xfId="54" applyFont="1" applyFill="1" applyBorder="1" applyAlignment="1" applyProtection="1">
      <alignment horizontal="center" vertical="center" wrapText="1"/>
      <protection/>
    </xf>
    <xf numFmtId="0" fontId="0" fillId="24" borderId="59" xfId="0" applyFont="1" applyFill="1" applyBorder="1" applyAlignment="1" applyProtection="1">
      <alignment vertical="center" wrapText="1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0" fillId="24" borderId="91" xfId="0" applyFont="1" applyFill="1" applyBorder="1" applyAlignment="1" applyProtection="1">
      <alignment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vertical="center" wrapText="1"/>
      <protection/>
    </xf>
    <xf numFmtId="0" fontId="0" fillId="24" borderId="42" xfId="0" applyFont="1" applyFill="1" applyBorder="1" applyAlignment="1" applyProtection="1">
      <alignment vertical="center" wrapText="1"/>
      <protection/>
    </xf>
    <xf numFmtId="0" fontId="0" fillId="24" borderId="92" xfId="0" applyFont="1" applyFill="1" applyBorder="1" applyAlignment="1" applyProtection="1">
      <alignment vertical="center" wrapText="1"/>
      <protection/>
    </xf>
    <xf numFmtId="0" fontId="0" fillId="24" borderId="93" xfId="0" applyFont="1" applyFill="1" applyBorder="1" applyAlignment="1" applyProtection="1">
      <alignment vertical="center" wrapText="1"/>
      <protection/>
    </xf>
    <xf numFmtId="0" fontId="0" fillId="24" borderId="94" xfId="0" applyFont="1" applyFill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24" borderId="60" xfId="0" applyFont="1" applyFill="1" applyBorder="1" applyAlignment="1" applyProtection="1">
      <alignment horizontal="left" vertical="center" wrapText="1"/>
      <protection/>
    </xf>
    <xf numFmtId="0" fontId="3" fillId="18" borderId="16" xfId="0" applyFont="1" applyFill="1" applyBorder="1" applyAlignment="1" applyProtection="1">
      <alignment horizontal="center" vertical="center" wrapText="1"/>
      <protection/>
    </xf>
    <xf numFmtId="0" fontId="3" fillId="18" borderId="57" xfId="0" applyFont="1" applyFill="1" applyBorder="1" applyAlignment="1" applyProtection="1">
      <alignment horizontal="center" vertical="center" wrapText="1"/>
      <protection/>
    </xf>
    <xf numFmtId="0" fontId="3" fillId="18" borderId="30" xfId="0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4" xfId="54" applyFont="1" applyFill="1" applyBorder="1" applyAlignment="1" applyProtection="1">
      <alignment horizontal="left" vertical="center" wrapText="1"/>
      <protection/>
    </xf>
    <xf numFmtId="0" fontId="0" fillId="0" borderId="60" xfId="54" applyFont="1" applyFill="1" applyBorder="1" applyAlignment="1" applyProtection="1">
      <alignment horizontal="left" vertical="center" wrapText="1"/>
      <protection/>
    </xf>
    <xf numFmtId="0" fontId="27" fillId="0" borderId="74" xfId="0" applyFont="1" applyFill="1" applyBorder="1" applyAlignment="1" applyProtection="1">
      <alignment vertical="center" wrapText="1"/>
      <protection/>
    </xf>
    <xf numFmtId="0" fontId="27" fillId="0" borderId="75" xfId="0" applyFont="1" applyFill="1" applyBorder="1" applyAlignment="1" applyProtection="1">
      <alignment vertical="center" wrapText="1"/>
      <protection/>
    </xf>
    <xf numFmtId="0" fontId="27" fillId="0" borderId="76" xfId="0" applyFont="1" applyFill="1" applyBorder="1" applyAlignment="1" applyProtection="1">
      <alignment vertical="center" wrapText="1"/>
      <protection/>
    </xf>
    <xf numFmtId="0" fontId="28" fillId="0" borderId="77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0" fontId="29" fillId="0" borderId="21" xfId="0" applyFont="1" applyFill="1" applyBorder="1" applyAlignment="1" applyProtection="1">
      <alignment vertical="center" wrapText="1"/>
      <protection/>
    </xf>
    <xf numFmtId="0" fontId="29" fillId="0" borderId="22" xfId="0" applyFont="1" applyFill="1" applyBorder="1" applyAlignment="1" applyProtection="1">
      <alignment vertical="center" wrapText="1"/>
      <protection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vertical="center" wrapText="1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0" fontId="29" fillId="0" borderId="31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42" xfId="0" applyFont="1" applyFill="1" applyBorder="1" applyAlignment="1" applyProtection="1">
      <alignment horizontal="center" vertical="center" wrapText="1"/>
      <protection/>
    </xf>
    <xf numFmtId="0" fontId="29" fillId="0" borderId="25" xfId="0" applyFont="1" applyFill="1" applyBorder="1" applyAlignment="1" applyProtection="1">
      <alignment vertical="center" wrapText="1"/>
      <protection/>
    </xf>
    <xf numFmtId="0" fontId="29" fillId="0" borderId="19" xfId="0" applyFont="1" applyFill="1" applyBorder="1" applyAlignment="1" applyProtection="1">
      <alignment vertical="center" wrapText="1"/>
      <protection/>
    </xf>
    <xf numFmtId="0" fontId="29" fillId="0" borderId="42" xfId="0" applyFont="1" applyFill="1" applyBorder="1" applyAlignment="1" applyProtection="1">
      <alignment vertical="center" wrapText="1"/>
      <protection/>
    </xf>
    <xf numFmtId="0" fontId="3" fillId="18" borderId="64" xfId="54" applyFont="1" applyFill="1" applyBorder="1" applyAlignment="1" applyProtection="1">
      <alignment horizontal="left" vertical="center" wrapText="1"/>
      <protection/>
    </xf>
    <xf numFmtId="0" fontId="3" fillId="18" borderId="66" xfId="54" applyFont="1" applyFill="1" applyBorder="1" applyAlignment="1" applyProtection="1">
      <alignment horizontal="left" vertical="center" wrapText="1"/>
      <protection/>
    </xf>
    <xf numFmtId="0" fontId="0" fillId="24" borderId="15" xfId="54" applyFont="1" applyFill="1" applyBorder="1" applyAlignment="1" applyProtection="1">
      <alignment horizontal="left" vertical="center" wrapText="1"/>
      <protection/>
    </xf>
    <xf numFmtId="0" fontId="0" fillId="24" borderId="17" xfId="54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54" applyFont="1" applyFill="1" applyBorder="1" applyAlignment="1" applyProtection="1">
      <alignment horizontal="left" vertical="center" wrapText="1"/>
      <protection/>
    </xf>
    <xf numFmtId="0" fontId="0" fillId="0" borderId="29" xfId="54" applyFont="1" applyFill="1" applyBorder="1" applyAlignment="1" applyProtection="1">
      <alignment horizontal="left" vertical="center" wrapText="1"/>
      <protection/>
    </xf>
    <xf numFmtId="1" fontId="2" fillId="31" borderId="51" xfId="54" applyNumberFormat="1" applyFont="1" applyFill="1" applyBorder="1" applyAlignment="1" applyProtection="1">
      <alignment horizontal="center" vertical="center" wrapText="1"/>
      <protection locked="0"/>
    </xf>
    <xf numFmtId="1" fontId="2" fillId="32" borderId="51" xfId="54" applyNumberFormat="1" applyFont="1" applyFill="1" applyBorder="1" applyAlignment="1" applyProtection="1">
      <alignment horizontal="center" vertical="center" wrapText="1"/>
      <protection locked="0"/>
    </xf>
    <xf numFmtId="0" fontId="33" fillId="18" borderId="84" xfId="0" applyFont="1" applyFill="1" applyBorder="1" applyAlignment="1" applyProtection="1">
      <alignment horizontal="center" vertical="center" wrapText="1"/>
      <protection/>
    </xf>
    <xf numFmtId="0" fontId="33" fillId="18" borderId="85" xfId="0" applyFont="1" applyFill="1" applyBorder="1" applyAlignment="1" applyProtection="1">
      <alignment horizontal="center" vertical="center" wrapText="1"/>
      <protection/>
    </xf>
    <xf numFmtId="0" fontId="33" fillId="18" borderId="86" xfId="0" applyFont="1" applyFill="1" applyBorder="1" applyAlignment="1" applyProtection="1">
      <alignment horizontal="center" vertical="center" wrapText="1"/>
      <protection/>
    </xf>
    <xf numFmtId="0" fontId="30" fillId="0" borderId="0" xfId="54" applyFont="1" applyFill="1" applyAlignment="1" applyProtection="1">
      <alignment horizontal="center" vertical="center" wrapText="1"/>
      <protection/>
    </xf>
    <xf numFmtId="0" fontId="21" fillId="0" borderId="95" xfId="54" applyFont="1" applyFill="1" applyBorder="1" applyAlignment="1" applyProtection="1">
      <alignment horizontal="center" vertical="center" wrapText="1"/>
      <protection/>
    </xf>
    <xf numFmtId="0" fontId="21" fillId="0" borderId="32" xfId="54" applyFont="1" applyFill="1" applyBorder="1" applyAlignment="1" applyProtection="1">
      <alignment horizontal="center" vertical="center" wrapText="1"/>
      <protection/>
    </xf>
    <xf numFmtId="0" fontId="95" fillId="0" borderId="83" xfId="54" applyFont="1" applyFill="1" applyBorder="1" applyAlignment="1" applyProtection="1">
      <alignment horizontal="center" vertical="center" wrapText="1"/>
      <protection/>
    </xf>
    <xf numFmtId="0" fontId="33" fillId="18" borderId="96" xfId="0" applyFont="1" applyFill="1" applyBorder="1" applyAlignment="1" applyProtection="1">
      <alignment horizontal="center" vertical="center" wrapText="1"/>
      <protection/>
    </xf>
    <xf numFmtId="0" fontId="33" fillId="18" borderId="37" xfId="0" applyFont="1" applyFill="1" applyBorder="1" applyAlignment="1" applyProtection="1">
      <alignment horizontal="center" vertical="center" wrapText="1"/>
      <protection/>
    </xf>
    <xf numFmtId="0" fontId="33" fillId="18" borderId="48" xfId="0" applyFont="1" applyFill="1" applyBorder="1" applyAlignment="1" applyProtection="1">
      <alignment horizontal="center" vertical="center" wrapText="1"/>
      <protection/>
    </xf>
    <xf numFmtId="0" fontId="3" fillId="18" borderId="97" xfId="0" applyFont="1" applyFill="1" applyBorder="1" applyAlignment="1" applyProtection="1">
      <alignment horizontal="center" vertical="center" wrapText="1"/>
      <protection/>
    </xf>
    <xf numFmtId="0" fontId="3" fillId="18" borderId="98" xfId="0" applyFont="1" applyFill="1" applyBorder="1" applyAlignment="1" applyProtection="1">
      <alignment horizontal="center" vertical="center" wrapText="1"/>
      <protection/>
    </xf>
    <xf numFmtId="0" fontId="3" fillId="18" borderId="9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0" fillId="24" borderId="14" xfId="54" applyFont="1" applyFill="1" applyBorder="1" applyAlignment="1" applyProtection="1">
      <alignment horizontal="left" vertical="center" wrapText="1"/>
      <protection/>
    </xf>
    <xf numFmtId="0" fontId="0" fillId="24" borderId="60" xfId="54" applyFont="1" applyFill="1" applyBorder="1" applyAlignment="1" applyProtection="1">
      <alignment horizontal="left" vertical="center" wrapText="1"/>
      <protection/>
    </xf>
    <xf numFmtId="0" fontId="3" fillId="18" borderId="65" xfId="54" applyFont="1" applyFill="1" applyBorder="1" applyAlignment="1" applyProtection="1">
      <alignment horizontal="left" vertical="center" wrapText="1"/>
      <protection/>
    </xf>
    <xf numFmtId="0" fontId="37" fillId="0" borderId="16" xfId="54" applyFont="1" applyFill="1" applyBorder="1" applyAlignment="1" applyProtection="1">
      <alignment horizontal="left" vertical="center" wrapText="1"/>
      <protection/>
    </xf>
    <xf numFmtId="0" fontId="37" fillId="0" borderId="15" xfId="54" applyFont="1" applyFill="1" applyBorder="1" applyAlignment="1" applyProtection="1">
      <alignment horizontal="left" vertical="center" wrapText="1"/>
      <protection/>
    </xf>
    <xf numFmtId="0" fontId="37" fillId="0" borderId="17" xfId="54" applyFont="1" applyFill="1" applyBorder="1" applyAlignment="1" applyProtection="1">
      <alignment horizontal="left" vertical="center" wrapText="1"/>
      <protection/>
    </xf>
    <xf numFmtId="0" fontId="36" fillId="0" borderId="0" xfId="54" applyFont="1" applyFill="1" applyBorder="1" applyAlignment="1" applyProtection="1">
      <alignment horizontal="left" vertical="center" wrapText="1"/>
      <protection/>
    </xf>
    <xf numFmtId="0" fontId="36" fillId="0" borderId="58" xfId="54" applyFont="1" applyFill="1" applyBorder="1" applyAlignment="1" applyProtection="1">
      <alignment horizontal="left" vertical="center" wrapText="1"/>
      <protection/>
    </xf>
    <xf numFmtId="0" fontId="37" fillId="0" borderId="57" xfId="54" applyFont="1" applyFill="1" applyBorder="1" applyAlignment="1" applyProtection="1">
      <alignment horizontal="left" vertical="center" wrapText="1"/>
      <protection/>
    </xf>
    <xf numFmtId="0" fontId="0" fillId="24" borderId="10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58" xfId="0" applyFont="1" applyFill="1" applyBorder="1" applyAlignment="1" applyProtection="1">
      <alignment horizontal="left" vertical="center" wrapText="1"/>
      <protection/>
    </xf>
    <xf numFmtId="0" fontId="0" fillId="24" borderId="95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24" xfId="0" applyFont="1" applyFill="1" applyBorder="1" applyAlignment="1" applyProtection="1">
      <alignment horizontal="left" vertical="center" wrapText="1"/>
      <protection/>
    </xf>
    <xf numFmtId="0" fontId="0" fillId="24" borderId="95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24" borderId="24" xfId="0" applyFont="1" applyFill="1" applyBorder="1" applyAlignment="1" applyProtection="1">
      <alignment horizontal="center" vertical="center" wrapText="1"/>
      <protection/>
    </xf>
    <xf numFmtId="0" fontId="36" fillId="0" borderId="57" xfId="54" applyFont="1" applyFill="1" applyBorder="1" applyAlignment="1" applyProtection="1">
      <alignment horizontal="left" vertical="center" wrapText="1"/>
      <protection/>
    </xf>
    <xf numFmtId="0" fontId="22" fillId="0" borderId="18" xfId="54" applyFont="1" applyFill="1" applyBorder="1" applyAlignment="1" applyProtection="1">
      <alignment horizontal="left" vertical="center" wrapText="1"/>
      <protection/>
    </xf>
    <xf numFmtId="0" fontId="94" fillId="0" borderId="0" xfId="54" applyFont="1" applyFill="1" applyBorder="1" applyAlignment="1" applyProtection="1">
      <alignment horizontal="left" vertical="center" wrapText="1"/>
      <protection/>
    </xf>
    <xf numFmtId="0" fontId="32" fillId="18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CCFF33"/>
        </patternFill>
      </fill>
    </dxf>
    <dxf/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Tiempo de pronunciamiento sobre demandas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9475"/>
          <c:w val="0.97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Pronunciamiento de demandas'!$C$50</c:f>
              <c:strCache>
                <c:ptCount val="1"/>
                <c:pt idx="0">
                  <c:v>Meta (días a reducir)</c:v>
                </c:pt>
              </c:strCache>
            </c:strRef>
          </c:tx>
          <c:spPr>
            <a:solidFill>
              <a:srgbClr val="CC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Pronunciamiento de demandas'!$F$49,'1 Pronunciamiento de demandas'!$I$49,'1 Pronunciamiento de demandas'!$L$49,'1 Pronunciamiento de demandas'!$O$49)</c:f>
              <c:strCache/>
            </c:strRef>
          </c:cat>
          <c:val>
            <c:numRef>
              <c:f>('1 Pronunciamiento de demandas'!$F$50,'1 Pronunciamiento de demandas'!$I$50,'1 Pronunciamiento de demandas'!$L$50,'1 Pronunciamiento de demandas'!$O$50)</c:f>
              <c:numCache/>
            </c:numRef>
          </c:val>
        </c:ser>
        <c:ser>
          <c:idx val="1"/>
          <c:order val="1"/>
          <c:tx>
            <c:strRef>
              <c:f>'1 Pronunciamiento de demandas'!$C$51</c:f>
              <c:strCache>
                <c:ptCount val="1"/>
                <c:pt idx="0">
                  <c:v>Tiempo Observado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Pronunciamiento de demandas'!$F$49,'1 Pronunciamiento de demandas'!$I$49,'1 Pronunciamiento de demandas'!$L$49,'1 Pronunciamiento de demandas'!$O$49)</c:f>
              <c:strCache/>
            </c:strRef>
          </c:cat>
          <c:val>
            <c:numRef>
              <c:f>('1 Pronunciamiento de demandas'!$F$51,'1 Pronunciamiento de demandas'!$I$51,'1 Pronunciamiento de demandas'!$L$51,'1 Pronunciamiento de demandas'!$O$51)</c:f>
              <c:numCache/>
            </c:numRef>
          </c:val>
        </c:ser>
        <c:ser>
          <c:idx val="2"/>
          <c:order val="2"/>
          <c:tx>
            <c:strRef>
              <c:f>'1 Pronunciamiento de demandas'!$C$54</c:f>
              <c:strCache>
                <c:ptCount val="1"/>
                <c:pt idx="0">
                  <c:v>Tiempo reducido
(Línea Base - Tiempo Observado)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 Pronunciamiento de demandas'!$F$49,'1 Pronunciamiento de demandas'!$I$49,'1 Pronunciamiento de demandas'!$L$49,'1 Pronunciamiento de demandas'!$O$49)</c:f>
              <c:strCache/>
            </c:strRef>
          </c:cat>
          <c:val>
            <c:numRef>
              <c:f>('1 Pronunciamiento de demandas'!$F$54,'1 Pronunciamiento de demandas'!$I$54,'1 Pronunciamiento de demandas'!$L$54,'1 Pronunciamiento de demandas'!$O$54)</c:f>
              <c:numCache/>
            </c:numRef>
          </c:val>
        </c:ser>
        <c:axId val="31612505"/>
        <c:axId val="16077090"/>
      </c:barChart>
      <c:lineChart>
        <c:grouping val="standard"/>
        <c:varyColors val="0"/>
        <c:ser>
          <c:idx val="3"/>
          <c:order val="3"/>
          <c:tx>
            <c:strRef>
              <c:f>'1 Pronunciamiento de demandas'!$C$55</c:f>
              <c:strCache>
                <c:ptCount val="1"/>
                <c:pt idx="0">
                  <c:v>% de cumplimiento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('1 Pronunciamiento de demandas'!$F$49,'1 Pronunciamiento de demandas'!$I$49,'1 Pronunciamiento de demandas'!$L$49,'1 Pronunciamiento de demandas'!$O$49)</c:f>
              <c:strCache/>
            </c:strRef>
          </c:cat>
          <c:val>
            <c:numRef>
              <c:f>('1 Pronunciamiento de demandas'!$F$55,'1 Pronunciamiento de demandas'!$I$55,'1 Pronunciamiento de demandas'!$L$55,'1 Pronunciamiento de demandas'!$O$55)</c:f>
              <c:numCache/>
            </c:numRef>
          </c:val>
          <c:smooth val="1"/>
        </c:ser>
        <c:axId val="10476083"/>
        <c:axId val="27175884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  <c:max val="3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  <c:majorUnit val="1"/>
      </c:valAx>
      <c:catAx>
        <c:axId val="10476083"/>
        <c:scaling>
          <c:orientation val="minMax"/>
        </c:scaling>
        <c:axPos val="b"/>
        <c:delete val="1"/>
        <c:majorTickMark val="out"/>
        <c:minorTickMark val="none"/>
        <c:tickLblPos val="nextTo"/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325"/>
          <c:y val="0.1045"/>
          <c:w val="0.90825"/>
          <c:h val="0.1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333333"/>
                </a:solidFill>
              </a:rPr>
              <a:t>Tiempos de calificación de demandas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875"/>
          <c:w val="0.9507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66CC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'1.1 Registro pronunciamient dem'!$D$18:$L$18</c:f>
              <c:strCache/>
            </c:strRef>
          </c:cat>
          <c:val>
            <c:numRef>
              <c:f>'1.1 Registro pronunciamient dem'!$D$19:$L$19</c:f>
              <c:numCache/>
            </c:numRef>
          </c:val>
          <c:smooth val="1"/>
        </c:ser>
        <c:marker val="1"/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325636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Indicador - Incrementos de audiencias celebradas</a:t>
            </a:r>
          </a:p>
        </c:rich>
      </c:tx>
      <c:layout>
        <c:manualLayout>
          <c:xMode val="factor"/>
          <c:yMode val="factor"/>
          <c:x val="-0.068"/>
          <c:y val="0.06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32125"/>
          <c:w val="0.8467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Audiencias realizadas'!$C$49</c:f>
              <c:strCache>
                <c:ptCount val="1"/>
                <c:pt idx="0">
                  <c:v>Audiencias celebradas en el trimestre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Audiencias realizadas'!$D$48:$O$48</c:f>
              <c:strCache/>
            </c:strRef>
          </c:cat>
          <c:val>
            <c:numRef>
              <c:f>'2 Audiencias realizadas'!$D$49:$O$49</c:f>
              <c:numCache/>
            </c:numRef>
          </c:val>
        </c:ser>
        <c:ser>
          <c:idx val="1"/>
          <c:order val="1"/>
          <c:tx>
            <c:strRef>
              <c:f>'2 Audiencias realizadas'!$C$50</c:f>
              <c:strCache>
                <c:ptCount val="1"/>
                <c:pt idx="0">
                  <c:v>Número de audiencias estimadas a celebrar en el trimestre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Audiencias realizadas'!$D$48:$O$48</c:f>
              <c:strCache/>
            </c:strRef>
          </c:cat>
          <c:val>
            <c:numRef>
              <c:f>'2 Audiencias realizadas'!$D$50:$O$50</c:f>
              <c:numCache/>
            </c:numRef>
          </c:val>
        </c:ser>
        <c:gapWidth val="219"/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días reducidos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555"/>
          <c:y val="0.004"/>
          <c:w val="0.32175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333333"/>
                </a:solidFill>
              </a:rPr>
              <a:t>Audiencias realizadas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"/>
          <c:w val="0.98175"/>
          <c:h val="0.86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66CC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'2.1 regist audienci realizadas'!$C$15:$K$15</c:f>
              <c:strCache/>
            </c:strRef>
          </c:cat>
          <c:val>
            <c:numRef>
              <c:f>'2.1 regist audienci realizadas'!$C$16:$K$16</c:f>
              <c:numCache/>
            </c:numRef>
          </c:val>
          <c:smooth val="1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62572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075"/>
          <c:y val="0.115"/>
          <c:w val="0.984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Reducción Inventario Procesos'!$C$57</c:f>
              <c:strCache>
                <c:ptCount val="1"/>
                <c:pt idx="0">
                  <c:v>Inventario final del período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('3 Reducción Inventario Procesos'!$F$53,'3 Reducción Inventario Procesos'!$I$53,'3 Reducción Inventario Procesos'!$L$53,'3 Reducción Inventario Procesos'!$O$53)</c:f>
              <c:strCache/>
            </c:strRef>
          </c:cat>
          <c:val>
            <c:numRef>
              <c:f>('3 Reducción Inventario Procesos'!$F$57,'3 Reducción Inventario Procesos'!$I$57,'3 Reducción Inventario Procesos'!$L$57,'3 Reducción Inventario Procesos'!$O$57)</c:f>
              <c:numCache/>
            </c:numRef>
          </c:val>
        </c:ser>
        <c:overlap val="-27"/>
        <c:gapWidth val="219"/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Inventario de Procesos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1975"/>
          <c:w val="0.989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66CC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'3.1. Registro Reinducción Inv P'!$C$19:$J$19</c:f>
              <c:strCache/>
            </c:strRef>
          </c:cat>
          <c:val>
            <c:numRef>
              <c:f>'3.1. Registro Reinducción Inv P'!$C$20:$J$20</c:f>
              <c:numCache/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08277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</xdr:row>
      <xdr:rowOff>38100</xdr:rowOff>
    </xdr:from>
    <xdr:to>
      <xdr:col>1</xdr:col>
      <xdr:colOff>1647825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2238375</xdr:colOff>
      <xdr:row>57</xdr:row>
      <xdr:rowOff>123825</xdr:rowOff>
    </xdr:from>
    <xdr:to>
      <xdr:col>14</xdr:col>
      <xdr:colOff>619125</xdr:colOff>
      <xdr:row>72</xdr:row>
      <xdr:rowOff>85725</xdr:rowOff>
    </xdr:to>
    <xdr:graphicFrame>
      <xdr:nvGraphicFramePr>
        <xdr:cNvPr id="2" name="Gráfico 1"/>
        <xdr:cNvGraphicFramePr/>
      </xdr:nvGraphicFramePr>
      <xdr:xfrm>
        <a:off x="2438400" y="12830175"/>
        <a:ext cx="9105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133350</xdr:rowOff>
    </xdr:from>
    <xdr:to>
      <xdr:col>2</xdr:col>
      <xdr:colOff>1628775</xdr:colOff>
      <xdr:row>4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143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1676400</xdr:colOff>
      <xdr:row>19</xdr:row>
      <xdr:rowOff>247650</xdr:rowOff>
    </xdr:from>
    <xdr:to>
      <xdr:col>10</xdr:col>
      <xdr:colOff>47625</xdr:colOff>
      <xdr:row>30</xdr:row>
      <xdr:rowOff>190500</xdr:rowOff>
    </xdr:to>
    <xdr:graphicFrame>
      <xdr:nvGraphicFramePr>
        <xdr:cNvPr id="2" name="Gráfico 1"/>
        <xdr:cNvGraphicFramePr/>
      </xdr:nvGraphicFramePr>
      <xdr:xfrm>
        <a:off x="3305175" y="8496300"/>
        <a:ext cx="114871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28575</xdr:rowOff>
    </xdr:from>
    <xdr:to>
      <xdr:col>1</xdr:col>
      <xdr:colOff>1543050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000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53</xdr:row>
      <xdr:rowOff>85725</xdr:rowOff>
    </xdr:from>
    <xdr:to>
      <xdr:col>15</xdr:col>
      <xdr:colOff>742950</xdr:colOff>
      <xdr:row>68</xdr:row>
      <xdr:rowOff>95250</xdr:rowOff>
    </xdr:to>
    <xdr:graphicFrame>
      <xdr:nvGraphicFramePr>
        <xdr:cNvPr id="2" name="Gráfico 1"/>
        <xdr:cNvGraphicFramePr/>
      </xdr:nvGraphicFramePr>
      <xdr:xfrm>
        <a:off x="704850" y="11668125"/>
        <a:ext cx="105918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019550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4019550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4019550" y="485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4019550" y="485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1</xdr:col>
      <xdr:colOff>228600</xdr:colOff>
      <xdr:row>1</xdr:row>
      <xdr:rowOff>104775</xdr:rowOff>
    </xdr:from>
    <xdr:to>
      <xdr:col>1</xdr:col>
      <xdr:colOff>1524000</xdr:colOff>
      <xdr:row>4</xdr:row>
      <xdr:rowOff>314325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857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371475</xdr:rowOff>
    </xdr:from>
    <xdr:to>
      <xdr:col>11</xdr:col>
      <xdr:colOff>9525</xdr:colOff>
      <xdr:row>24</xdr:row>
      <xdr:rowOff>66675</xdr:rowOff>
    </xdr:to>
    <xdr:graphicFrame>
      <xdr:nvGraphicFramePr>
        <xdr:cNvPr id="47" name="Gráfico 1"/>
        <xdr:cNvGraphicFramePr/>
      </xdr:nvGraphicFramePr>
      <xdr:xfrm>
        <a:off x="285750" y="7381875"/>
        <a:ext cx="112585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</xdr:row>
      <xdr:rowOff>38100</xdr:rowOff>
    </xdr:from>
    <xdr:to>
      <xdr:col>1</xdr:col>
      <xdr:colOff>1647825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2514600</xdr:colOff>
      <xdr:row>61</xdr:row>
      <xdr:rowOff>161925</xdr:rowOff>
    </xdr:from>
    <xdr:to>
      <xdr:col>13</xdr:col>
      <xdr:colOff>419100</xdr:colOff>
      <xdr:row>76</xdr:row>
      <xdr:rowOff>47625</xdr:rowOff>
    </xdr:to>
    <xdr:graphicFrame>
      <xdr:nvGraphicFramePr>
        <xdr:cNvPr id="2" name="Gráfico 5"/>
        <xdr:cNvGraphicFramePr/>
      </xdr:nvGraphicFramePr>
      <xdr:xfrm>
        <a:off x="2714625" y="13573125"/>
        <a:ext cx="7791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133350</xdr:rowOff>
    </xdr:from>
    <xdr:to>
      <xdr:col>1</xdr:col>
      <xdr:colOff>1628775</xdr:colOff>
      <xdr:row>4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143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23</xdr:row>
      <xdr:rowOff>114300</xdr:rowOff>
    </xdr:from>
    <xdr:to>
      <xdr:col>7</xdr:col>
      <xdr:colOff>2343150</xdr:colOff>
      <xdr:row>30</xdr:row>
      <xdr:rowOff>190500</xdr:rowOff>
    </xdr:to>
    <xdr:graphicFrame>
      <xdr:nvGraphicFramePr>
        <xdr:cNvPr id="2" name="Gráfico 1"/>
        <xdr:cNvGraphicFramePr/>
      </xdr:nvGraphicFramePr>
      <xdr:xfrm>
        <a:off x="2457450" y="8924925"/>
        <a:ext cx="11725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86"/>
  <sheetViews>
    <sheetView showGridLines="0" tabSelected="1" zoomScalePageLayoutView="0" workbookViewId="0" topLeftCell="A55">
      <selection activeCell="R78" sqref="R78"/>
    </sheetView>
  </sheetViews>
  <sheetFormatPr defaultColWidth="11.421875" defaultRowHeight="12.75"/>
  <cols>
    <col min="1" max="1" width="3.00390625" style="1" customWidth="1"/>
    <col min="2" max="2" width="40.28125" style="1" customWidth="1"/>
    <col min="3" max="3" width="29.421875" style="1" customWidth="1"/>
    <col min="4" max="5" width="5.7109375" style="1" customWidth="1"/>
    <col min="6" max="6" width="11.57421875" style="1" customWidth="1"/>
    <col min="7" max="7" width="8.421875" style="1" customWidth="1"/>
    <col min="8" max="8" width="5.7109375" style="1" customWidth="1"/>
    <col min="9" max="9" width="10.7109375" style="1" customWidth="1"/>
    <col min="10" max="10" width="5.7109375" style="1" customWidth="1"/>
    <col min="11" max="11" width="7.421875" style="1" customWidth="1"/>
    <col min="12" max="12" width="10.8515625" style="1" customWidth="1"/>
    <col min="13" max="13" width="10.140625" style="1" customWidth="1"/>
    <col min="14" max="14" width="9.140625" style="1" customWidth="1"/>
    <col min="15" max="15" width="11.00390625" style="1" customWidth="1"/>
    <col min="16" max="16" width="20.140625" style="1" customWidth="1"/>
    <col min="17" max="17" width="2.8515625" style="1" customWidth="1"/>
    <col min="18" max="18" width="79.8515625" style="78" customWidth="1"/>
    <col min="19" max="19" width="6.28125" style="79" customWidth="1"/>
    <col min="20" max="25" width="11.421875" style="78" customWidth="1"/>
    <col min="26" max="16384" width="11.421875" style="1" customWidth="1"/>
  </cols>
  <sheetData>
    <row r="1" spans="2:16" ht="13.5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9" ht="16.5" customHeight="1">
      <c r="B2" s="337"/>
      <c r="C2" s="340" t="s">
        <v>33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3" t="s">
        <v>82</v>
      </c>
      <c r="O2" s="344"/>
      <c r="P2" s="345"/>
      <c r="S2" s="79">
        <v>0.8</v>
      </c>
    </row>
    <row r="3" spans="2:19" ht="15.75" customHeight="1">
      <c r="B3" s="338"/>
      <c r="C3" s="346" t="s">
        <v>34</v>
      </c>
      <c r="D3" s="347"/>
      <c r="E3" s="347"/>
      <c r="F3" s="347"/>
      <c r="G3" s="347"/>
      <c r="H3" s="347"/>
      <c r="I3" s="347"/>
      <c r="J3" s="347"/>
      <c r="K3" s="347"/>
      <c r="L3" s="347"/>
      <c r="M3" s="348"/>
      <c r="N3" s="349" t="s">
        <v>84</v>
      </c>
      <c r="O3" s="350"/>
      <c r="P3" s="351"/>
      <c r="S3" s="79">
        <v>0.79999</v>
      </c>
    </row>
    <row r="4" spans="2:19" ht="15.75" customHeight="1">
      <c r="B4" s="338"/>
      <c r="C4" s="346" t="s">
        <v>35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49" t="s">
        <v>83</v>
      </c>
      <c r="O4" s="350"/>
      <c r="P4" s="351"/>
      <c r="S4" s="79">
        <v>0.65</v>
      </c>
    </row>
    <row r="5" spans="2:19" ht="16.5" customHeight="1" thickBot="1">
      <c r="B5" s="339"/>
      <c r="C5" s="352" t="s">
        <v>36</v>
      </c>
      <c r="D5" s="353"/>
      <c r="E5" s="353"/>
      <c r="F5" s="353"/>
      <c r="G5" s="353"/>
      <c r="H5" s="353"/>
      <c r="I5" s="353"/>
      <c r="J5" s="353"/>
      <c r="K5" s="353"/>
      <c r="L5" s="353"/>
      <c r="M5" s="354"/>
      <c r="N5" s="355" t="s">
        <v>153</v>
      </c>
      <c r="O5" s="356"/>
      <c r="P5" s="357"/>
      <c r="S5" s="79">
        <v>0.649999</v>
      </c>
    </row>
    <row r="6" spans="2:16" ht="13.5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5" s="36" customFormat="1" ht="12.75">
      <c r="A7" s="34"/>
      <c r="B7" s="319" t="s">
        <v>39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1"/>
      <c r="Q7" s="34"/>
      <c r="R7" s="80"/>
      <c r="S7" s="66"/>
      <c r="T7" s="80"/>
      <c r="U7" s="80"/>
      <c r="V7" s="80"/>
      <c r="W7" s="80"/>
      <c r="X7" s="80"/>
      <c r="Y7" s="80"/>
    </row>
    <row r="8" spans="1:25" s="36" customFormat="1" ht="13.5" thickBot="1">
      <c r="A8" s="34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Q8" s="34"/>
      <c r="R8" s="80"/>
      <c r="S8" s="66"/>
      <c r="T8" s="80"/>
      <c r="U8" s="80"/>
      <c r="V8" s="80"/>
      <c r="W8" s="80"/>
      <c r="X8" s="80"/>
      <c r="Y8" s="80"/>
    </row>
    <row r="9" spans="1:25" s="36" customFormat="1" ht="6.75" customHeight="1" thickBot="1">
      <c r="A9" s="3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4"/>
      <c r="R9" s="80"/>
      <c r="S9" s="66"/>
      <c r="T9" s="80"/>
      <c r="U9" s="80"/>
      <c r="V9" s="80"/>
      <c r="W9" s="80"/>
      <c r="X9" s="80"/>
      <c r="Y9" s="80"/>
    </row>
    <row r="10" spans="1:25" s="36" customFormat="1" ht="26.25" customHeight="1" thickBot="1">
      <c r="A10" s="34"/>
      <c r="B10" s="93" t="s">
        <v>49</v>
      </c>
      <c r="C10" s="331">
        <v>2022</v>
      </c>
      <c r="D10" s="332"/>
      <c r="E10" s="332"/>
      <c r="F10" s="332"/>
      <c r="G10" s="332"/>
      <c r="H10" s="332"/>
      <c r="I10" s="333"/>
      <c r="J10" s="326" t="s">
        <v>1</v>
      </c>
      <c r="K10" s="327"/>
      <c r="L10" s="327"/>
      <c r="M10" s="327"/>
      <c r="N10" s="328" t="s">
        <v>122</v>
      </c>
      <c r="O10" s="329"/>
      <c r="P10" s="330"/>
      <c r="Q10" s="34"/>
      <c r="R10" s="80"/>
      <c r="S10" s="66"/>
      <c r="T10" s="80"/>
      <c r="U10" s="80"/>
      <c r="V10" s="80"/>
      <c r="W10" s="80"/>
      <c r="X10" s="80"/>
      <c r="Y10" s="80"/>
    </row>
    <row r="11" spans="1:25" s="36" customFormat="1" ht="4.5" customHeight="1" thickBot="1">
      <c r="A11" s="34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6"/>
      <c r="Q11" s="34"/>
      <c r="R11" s="80"/>
      <c r="S11" s="66"/>
      <c r="T11" s="80"/>
      <c r="U11" s="80"/>
      <c r="V11" s="80"/>
      <c r="W11" s="80"/>
      <c r="X11" s="80"/>
      <c r="Y11" s="80"/>
    </row>
    <row r="12" spans="1:25" s="36" customFormat="1" ht="27" customHeight="1" thickBot="1">
      <c r="A12" s="34"/>
      <c r="B12" s="13" t="s">
        <v>0</v>
      </c>
      <c r="C12" s="265" t="s">
        <v>29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  <c r="Q12" s="34"/>
      <c r="R12" s="80"/>
      <c r="S12" s="66"/>
      <c r="T12" s="80"/>
      <c r="U12" s="80"/>
      <c r="V12" s="80"/>
      <c r="W12" s="80"/>
      <c r="X12" s="80"/>
      <c r="Y12" s="80"/>
    </row>
    <row r="13" spans="1:25" s="36" customFormat="1" ht="4.5" customHeight="1" thickBot="1">
      <c r="A13" s="34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5"/>
      <c r="Q13" s="34"/>
      <c r="R13" s="80"/>
      <c r="S13" s="66"/>
      <c r="T13" s="80"/>
      <c r="U13" s="80"/>
      <c r="V13" s="80"/>
      <c r="W13" s="80"/>
      <c r="X13" s="80"/>
      <c r="Y13" s="80"/>
    </row>
    <row r="14" spans="1:25" s="36" customFormat="1" ht="18" customHeight="1" thickBot="1">
      <c r="A14" s="34"/>
      <c r="B14" s="13" t="s">
        <v>6</v>
      </c>
      <c r="C14" s="316" t="s">
        <v>156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4"/>
      <c r="R14" s="80"/>
      <c r="S14" s="66"/>
      <c r="T14" s="80"/>
      <c r="U14" s="80"/>
      <c r="V14" s="80"/>
      <c r="W14" s="80"/>
      <c r="X14" s="80"/>
      <c r="Y14" s="80"/>
    </row>
    <row r="15" spans="1:25" s="36" customFormat="1" ht="4.5" customHeight="1" thickBot="1">
      <c r="A15" s="34"/>
      <c r="B15" s="310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34"/>
      <c r="R15" s="80"/>
      <c r="S15" s="66"/>
      <c r="T15" s="80"/>
      <c r="U15" s="80"/>
      <c r="V15" s="80"/>
      <c r="W15" s="80"/>
      <c r="X15" s="80"/>
      <c r="Y15" s="80"/>
    </row>
    <row r="16" spans="1:25" s="36" customFormat="1" ht="32.25" customHeight="1" thickBot="1">
      <c r="A16" s="34"/>
      <c r="B16" s="13" t="s">
        <v>22</v>
      </c>
      <c r="C16" s="300" t="s">
        <v>140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  <c r="Q16" s="34"/>
      <c r="R16" s="80"/>
      <c r="S16" s="66"/>
      <c r="T16" s="80"/>
      <c r="U16" s="80"/>
      <c r="V16" s="80"/>
      <c r="W16" s="80"/>
      <c r="X16" s="80"/>
      <c r="Y16" s="80"/>
    </row>
    <row r="17" spans="1:25" s="36" customFormat="1" ht="4.5" customHeight="1" thickBot="1">
      <c r="A17" s="34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  <c r="Q17" s="34"/>
      <c r="R17" s="80"/>
      <c r="S17" s="66"/>
      <c r="T17" s="80"/>
      <c r="U17" s="80"/>
      <c r="V17" s="80"/>
      <c r="W17" s="80"/>
      <c r="X17" s="80"/>
      <c r="Y17" s="80"/>
    </row>
    <row r="18" spans="1:25" s="36" customFormat="1" ht="26.25" customHeight="1" thickBot="1">
      <c r="A18" s="34"/>
      <c r="B18" s="13" t="s">
        <v>9</v>
      </c>
      <c r="C18" s="300" t="s">
        <v>87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2"/>
      <c r="Q18" s="34"/>
      <c r="R18" s="80"/>
      <c r="S18" s="66"/>
      <c r="T18" s="80"/>
      <c r="U18" s="80"/>
      <c r="V18" s="80"/>
      <c r="W18" s="80"/>
      <c r="X18" s="80"/>
      <c r="Y18" s="80"/>
    </row>
    <row r="19" spans="1:25" s="36" customFormat="1" ht="4.5" customHeight="1" thickBot="1">
      <c r="A19" s="34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4"/>
      <c r="R19" s="80"/>
      <c r="S19" s="66"/>
      <c r="T19" s="80"/>
      <c r="U19" s="80"/>
      <c r="V19" s="80"/>
      <c r="W19" s="80"/>
      <c r="X19" s="80"/>
      <c r="Y19" s="80"/>
    </row>
    <row r="20" spans="1:25" s="36" customFormat="1" ht="17.25" customHeight="1" thickBot="1">
      <c r="A20" s="34"/>
      <c r="B20" s="229" t="s">
        <v>23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  <c r="Q20" s="34"/>
      <c r="R20" s="80"/>
      <c r="S20" s="66"/>
      <c r="T20" s="80"/>
      <c r="U20" s="80"/>
      <c r="V20" s="80"/>
      <c r="W20" s="80"/>
      <c r="X20" s="80"/>
      <c r="Y20" s="80"/>
    </row>
    <row r="21" spans="1:25" s="36" customFormat="1" ht="4.5" customHeight="1" thickBot="1">
      <c r="A21" s="34"/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  <c r="Q21" s="34"/>
      <c r="R21" s="80"/>
      <c r="S21" s="66"/>
      <c r="T21" s="80"/>
      <c r="U21" s="80"/>
      <c r="V21" s="80"/>
      <c r="W21" s="80"/>
      <c r="X21" s="80"/>
      <c r="Y21" s="80"/>
    </row>
    <row r="22" spans="1:25" s="36" customFormat="1" ht="55.5" customHeight="1" thickBot="1">
      <c r="A22" s="34"/>
      <c r="B22" s="13" t="s">
        <v>3</v>
      </c>
      <c r="C22" s="307" t="s">
        <v>155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9"/>
      <c r="Q22" s="34"/>
      <c r="R22" s="80"/>
      <c r="S22" s="66"/>
      <c r="T22" s="80"/>
      <c r="U22" s="80"/>
      <c r="V22" s="80"/>
      <c r="W22" s="80"/>
      <c r="X22" s="80"/>
      <c r="Y22" s="80"/>
    </row>
    <row r="23" spans="1:25" s="36" customFormat="1" ht="4.5" customHeight="1" thickBot="1">
      <c r="A23" s="34"/>
      <c r="B23" s="31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  <c r="Q23" s="34"/>
      <c r="R23" s="80"/>
      <c r="S23" s="66"/>
      <c r="T23" s="80"/>
      <c r="U23" s="80"/>
      <c r="V23" s="80"/>
      <c r="W23" s="80"/>
      <c r="X23" s="80"/>
      <c r="Y23" s="80"/>
    </row>
    <row r="24" spans="1:25" s="36" customFormat="1" ht="28.5" customHeight="1">
      <c r="A24" s="34"/>
      <c r="B24" s="192" t="s">
        <v>10</v>
      </c>
      <c r="C24" s="206" t="s">
        <v>148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  <c r="Q24" s="34"/>
      <c r="R24" s="80"/>
      <c r="S24" s="66"/>
      <c r="T24" s="80"/>
      <c r="U24" s="80"/>
      <c r="V24" s="80"/>
      <c r="W24" s="80"/>
      <c r="X24" s="80"/>
      <c r="Y24" s="80"/>
    </row>
    <row r="25" spans="1:25" s="36" customFormat="1" ht="30.75" customHeight="1" thickBot="1">
      <c r="A25" s="34"/>
      <c r="B25" s="193"/>
      <c r="C25" s="209" t="s">
        <v>149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34"/>
      <c r="R25" s="80"/>
      <c r="S25" s="66"/>
      <c r="T25" s="80"/>
      <c r="U25" s="80"/>
      <c r="V25" s="80"/>
      <c r="W25" s="80"/>
      <c r="X25" s="80"/>
      <c r="Y25" s="80"/>
    </row>
    <row r="26" spans="1:25" s="36" customFormat="1" ht="4.5" customHeight="1" thickBot="1">
      <c r="A26" s="34"/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6"/>
      <c r="Q26" s="34"/>
      <c r="R26" s="80"/>
      <c r="S26" s="66"/>
      <c r="T26" s="80"/>
      <c r="U26" s="80"/>
      <c r="V26" s="80"/>
      <c r="W26" s="80"/>
      <c r="X26" s="80"/>
      <c r="Y26" s="80"/>
    </row>
    <row r="27" spans="1:25" s="36" customFormat="1" ht="21" customHeight="1">
      <c r="A27" s="34"/>
      <c r="B27" s="296" t="s">
        <v>2</v>
      </c>
      <c r="C27" s="299" t="s">
        <v>110</v>
      </c>
      <c r="D27" s="259"/>
      <c r="E27" s="259"/>
      <c r="F27" s="259"/>
      <c r="G27" s="90">
        <v>5</v>
      </c>
      <c r="H27" s="259"/>
      <c r="I27" s="259"/>
      <c r="J27" s="259"/>
      <c r="K27" s="259"/>
      <c r="L27" s="259"/>
      <c r="M27" s="259"/>
      <c r="N27" s="259"/>
      <c r="O27" s="259"/>
      <c r="P27" s="260"/>
      <c r="Q27" s="34"/>
      <c r="R27" s="80"/>
      <c r="S27" s="66"/>
      <c r="T27" s="80"/>
      <c r="U27" s="80"/>
      <c r="V27" s="80"/>
      <c r="W27" s="80"/>
      <c r="X27" s="80"/>
      <c r="Y27" s="80"/>
    </row>
    <row r="28" spans="1:25" s="36" customFormat="1" ht="21" customHeight="1">
      <c r="A28" s="34"/>
      <c r="B28" s="297"/>
      <c r="C28" s="211" t="s">
        <v>144</v>
      </c>
      <c r="D28" s="212"/>
      <c r="E28" s="212"/>
      <c r="F28" s="212"/>
      <c r="G28" s="91">
        <f>+G30-G27</f>
        <v>20</v>
      </c>
      <c r="H28" s="212" t="s">
        <v>142</v>
      </c>
      <c r="I28" s="212"/>
      <c r="J28" s="212"/>
      <c r="K28" s="212"/>
      <c r="L28" s="212"/>
      <c r="M28" s="212"/>
      <c r="N28" s="212"/>
      <c r="O28" s="212"/>
      <c r="P28" s="213"/>
      <c r="Q28" s="34"/>
      <c r="R28" s="80"/>
      <c r="S28" s="66"/>
      <c r="T28" s="80"/>
      <c r="U28" s="80"/>
      <c r="V28" s="80"/>
      <c r="W28" s="80"/>
      <c r="X28" s="80"/>
      <c r="Y28" s="80"/>
    </row>
    <row r="29" spans="1:25" s="36" customFormat="1" ht="21" customHeight="1">
      <c r="A29" s="34"/>
      <c r="B29" s="297"/>
      <c r="C29" s="212" t="s">
        <v>141</v>
      </c>
      <c r="D29" s="212"/>
      <c r="E29" s="212"/>
      <c r="F29" s="212"/>
      <c r="G29" s="91">
        <v>30</v>
      </c>
      <c r="H29" s="261"/>
      <c r="I29" s="261"/>
      <c r="J29" s="261"/>
      <c r="K29" s="261"/>
      <c r="L29" s="261"/>
      <c r="M29" s="261"/>
      <c r="N29" s="261"/>
      <c r="O29" s="261"/>
      <c r="P29" s="262"/>
      <c r="Q29" s="34"/>
      <c r="R29" s="80"/>
      <c r="S29" s="66"/>
      <c r="T29" s="80"/>
      <c r="U29" s="80"/>
      <c r="V29" s="80"/>
      <c r="W29" s="80"/>
      <c r="X29" s="80"/>
      <c r="Y29" s="80"/>
    </row>
    <row r="30" spans="1:25" s="36" customFormat="1" ht="21" customHeight="1" thickBot="1">
      <c r="A30" s="34"/>
      <c r="B30" s="298"/>
      <c r="C30" s="251" t="s">
        <v>101</v>
      </c>
      <c r="D30" s="251"/>
      <c r="E30" s="251"/>
      <c r="F30" s="251"/>
      <c r="G30" s="92">
        <v>25</v>
      </c>
      <c r="H30" s="263"/>
      <c r="I30" s="263"/>
      <c r="J30" s="263"/>
      <c r="K30" s="263"/>
      <c r="L30" s="263"/>
      <c r="M30" s="263"/>
      <c r="N30" s="263"/>
      <c r="O30" s="263"/>
      <c r="P30" s="264"/>
      <c r="Q30" s="34"/>
      <c r="R30" s="80"/>
      <c r="S30" s="66"/>
      <c r="T30" s="80"/>
      <c r="U30" s="80"/>
      <c r="V30" s="80"/>
      <c r="W30" s="80"/>
      <c r="X30" s="80"/>
      <c r="Y30" s="80"/>
    </row>
    <row r="31" spans="1:25" s="36" customFormat="1" ht="9" customHeight="1" thickBot="1">
      <c r="A31" s="34"/>
      <c r="B31" s="287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  <c r="Q31" s="34"/>
      <c r="R31" s="80"/>
      <c r="S31" s="66"/>
      <c r="T31" s="80"/>
      <c r="U31" s="80"/>
      <c r="V31" s="80"/>
      <c r="W31" s="80"/>
      <c r="X31" s="80"/>
      <c r="Y31" s="80"/>
    </row>
    <row r="32" spans="1:25" s="36" customFormat="1" ht="33" customHeight="1" thickBot="1">
      <c r="A32" s="34"/>
      <c r="B32" s="35" t="s">
        <v>11</v>
      </c>
      <c r="C32" s="37" t="s">
        <v>12</v>
      </c>
      <c r="D32" s="290" t="s">
        <v>136</v>
      </c>
      <c r="E32" s="291"/>
      <c r="F32" s="291"/>
      <c r="G32" s="292"/>
      <c r="H32" s="293" t="s">
        <v>13</v>
      </c>
      <c r="I32" s="293"/>
      <c r="J32" s="293"/>
      <c r="K32" s="290" t="s">
        <v>134</v>
      </c>
      <c r="L32" s="291"/>
      <c r="M32" s="292"/>
      <c r="N32" s="294" t="s">
        <v>14</v>
      </c>
      <c r="O32" s="295"/>
      <c r="P32" s="97" t="s">
        <v>135</v>
      </c>
      <c r="Q32" s="34"/>
      <c r="R32" s="80"/>
      <c r="S32" s="66"/>
      <c r="T32" s="80"/>
      <c r="U32" s="80"/>
      <c r="V32" s="80"/>
      <c r="W32" s="80"/>
      <c r="X32" s="80"/>
      <c r="Y32" s="80"/>
    </row>
    <row r="33" spans="1:25" s="36" customFormat="1" ht="4.5" customHeight="1" thickBot="1">
      <c r="A33" s="34"/>
      <c r="B33" s="256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8"/>
      <c r="Q33" s="34"/>
      <c r="R33" s="80"/>
      <c r="S33" s="66"/>
      <c r="T33" s="80"/>
      <c r="U33" s="80"/>
      <c r="V33" s="80"/>
      <c r="W33" s="80"/>
      <c r="X33" s="80"/>
      <c r="Y33" s="80"/>
    </row>
    <row r="34" spans="1:25" s="36" customFormat="1" ht="13.5" thickBot="1">
      <c r="A34" s="34"/>
      <c r="B34" s="47" t="s">
        <v>196</v>
      </c>
      <c r="C34" s="265" t="s">
        <v>81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7"/>
      <c r="Q34" s="34"/>
      <c r="R34" s="80"/>
      <c r="S34" s="66"/>
      <c r="T34" s="80"/>
      <c r="U34" s="80"/>
      <c r="V34" s="80"/>
      <c r="W34" s="80"/>
      <c r="X34" s="80"/>
      <c r="Y34" s="80"/>
    </row>
    <row r="35" spans="1:25" s="36" customFormat="1" ht="4.5" customHeight="1" thickBot="1">
      <c r="A35" s="34"/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/>
      <c r="Q35" s="34"/>
      <c r="R35" s="80"/>
      <c r="S35" s="66"/>
      <c r="T35" s="80"/>
      <c r="U35" s="80"/>
      <c r="V35" s="80"/>
      <c r="W35" s="80"/>
      <c r="X35" s="80"/>
      <c r="Y35" s="80"/>
    </row>
    <row r="36" spans="1:25" s="36" customFormat="1" ht="13.5" thickBot="1">
      <c r="A36" s="34"/>
      <c r="B36" s="47" t="s">
        <v>4</v>
      </c>
      <c r="C36" s="265" t="s">
        <v>44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7"/>
      <c r="Q36" s="34"/>
      <c r="R36" s="80"/>
      <c r="S36" s="66"/>
      <c r="T36" s="80"/>
      <c r="U36" s="80"/>
      <c r="V36" s="80"/>
      <c r="W36" s="80"/>
      <c r="X36" s="80"/>
      <c r="Y36" s="80"/>
    </row>
    <row r="37" spans="1:25" s="36" customFormat="1" ht="4.5" customHeight="1" thickBot="1">
      <c r="A37" s="34"/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70"/>
      <c r="Q37" s="34"/>
      <c r="R37" s="80"/>
      <c r="S37" s="66"/>
      <c r="T37" s="80"/>
      <c r="U37" s="80"/>
      <c r="V37" s="80"/>
      <c r="W37" s="80"/>
      <c r="X37" s="80"/>
      <c r="Y37" s="80"/>
    </row>
    <row r="38" spans="1:25" s="36" customFormat="1" ht="13.5" thickBot="1">
      <c r="A38" s="34"/>
      <c r="B38" s="47" t="s">
        <v>21</v>
      </c>
      <c r="C38" s="265" t="s">
        <v>44</v>
      </c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7"/>
      <c r="Q38" s="34"/>
      <c r="R38" s="80"/>
      <c r="S38" s="66"/>
      <c r="T38" s="80"/>
      <c r="U38" s="80"/>
      <c r="V38" s="80"/>
      <c r="W38" s="80"/>
      <c r="X38" s="80"/>
      <c r="Y38" s="80"/>
    </row>
    <row r="39" spans="1:25" s="36" customFormat="1" ht="4.5" customHeight="1" thickBot="1">
      <c r="A39" s="34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9"/>
      <c r="Q39" s="34"/>
      <c r="R39" s="80"/>
      <c r="S39" s="66"/>
      <c r="T39" s="80"/>
      <c r="U39" s="80"/>
      <c r="V39" s="80"/>
      <c r="W39" s="80"/>
      <c r="X39" s="80"/>
      <c r="Y39" s="80"/>
    </row>
    <row r="40" spans="1:25" s="36" customFormat="1" ht="16.5" customHeight="1" thickBot="1">
      <c r="A40" s="34"/>
      <c r="B40" s="47" t="s">
        <v>38</v>
      </c>
      <c r="C40" s="265" t="s">
        <v>44</v>
      </c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7"/>
      <c r="Q40" s="34"/>
      <c r="R40" s="80"/>
      <c r="S40" s="66"/>
      <c r="T40" s="80"/>
      <c r="U40" s="80"/>
      <c r="V40" s="80"/>
      <c r="W40" s="80"/>
      <c r="X40" s="80"/>
      <c r="Y40" s="80"/>
    </row>
    <row r="41" spans="1:25" s="36" customFormat="1" ht="4.5" customHeight="1" thickBot="1">
      <c r="A41" s="34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4"/>
      <c r="R41" s="80"/>
      <c r="S41" s="66"/>
      <c r="T41" s="80"/>
      <c r="U41" s="80"/>
      <c r="V41" s="80"/>
      <c r="W41" s="80"/>
      <c r="X41" s="80"/>
      <c r="Y41" s="80"/>
    </row>
    <row r="42" spans="1:25" s="36" customFormat="1" ht="22.5" customHeight="1" thickBot="1">
      <c r="A42" s="34"/>
      <c r="B42" s="280" t="s">
        <v>15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2"/>
      <c r="P42" s="283"/>
      <c r="Q42" s="34"/>
      <c r="R42" s="80"/>
      <c r="S42" s="66"/>
      <c r="T42" s="80"/>
      <c r="U42" s="80"/>
      <c r="V42" s="80"/>
      <c r="W42" s="80"/>
      <c r="X42" s="80"/>
      <c r="Y42" s="80"/>
    </row>
    <row r="43" spans="1:25" s="36" customFormat="1" ht="21" customHeight="1" thickBot="1">
      <c r="A43" s="34"/>
      <c r="B43" s="48" t="s">
        <v>20</v>
      </c>
      <c r="C43" s="252" t="s">
        <v>16</v>
      </c>
      <c r="D43" s="253"/>
      <c r="E43" s="253"/>
      <c r="F43" s="253"/>
      <c r="G43" s="255"/>
      <c r="H43" s="252" t="s">
        <v>7</v>
      </c>
      <c r="I43" s="253"/>
      <c r="J43" s="253"/>
      <c r="K43" s="253"/>
      <c r="L43" s="255"/>
      <c r="M43" s="252" t="s">
        <v>17</v>
      </c>
      <c r="N43" s="253"/>
      <c r="O43" s="254"/>
      <c r="P43" s="255"/>
      <c r="Q43" s="34"/>
      <c r="R43" s="80"/>
      <c r="S43" s="66"/>
      <c r="T43" s="80"/>
      <c r="U43" s="80"/>
      <c r="V43" s="80"/>
      <c r="W43" s="80"/>
      <c r="X43" s="80"/>
      <c r="Y43" s="80"/>
    </row>
    <row r="44" spans="1:25" s="36" customFormat="1" ht="51" customHeight="1">
      <c r="A44" s="34"/>
      <c r="B44" s="95" t="s">
        <v>146</v>
      </c>
      <c r="C44" s="194" t="s">
        <v>124</v>
      </c>
      <c r="D44" s="195"/>
      <c r="E44" s="195"/>
      <c r="F44" s="195"/>
      <c r="G44" s="196"/>
      <c r="H44" s="197" t="s">
        <v>125</v>
      </c>
      <c r="I44" s="198"/>
      <c r="J44" s="198"/>
      <c r="K44" s="198"/>
      <c r="L44" s="199"/>
      <c r="M44" s="194" t="s">
        <v>126</v>
      </c>
      <c r="N44" s="195"/>
      <c r="O44" s="195"/>
      <c r="P44" s="214"/>
      <c r="Q44" s="34"/>
      <c r="R44" s="80"/>
      <c r="S44" s="66"/>
      <c r="T44" s="80"/>
      <c r="U44" s="80"/>
      <c r="V44" s="80"/>
      <c r="W44" s="80"/>
      <c r="X44" s="80"/>
      <c r="Y44" s="80"/>
    </row>
    <row r="45" spans="1:25" s="36" customFormat="1" ht="59.25" customHeight="1" thickBot="1">
      <c r="A45" s="34"/>
      <c r="B45" s="19" t="s">
        <v>147</v>
      </c>
      <c r="C45" s="203" t="s">
        <v>133</v>
      </c>
      <c r="D45" s="204"/>
      <c r="E45" s="204"/>
      <c r="F45" s="204"/>
      <c r="G45" s="205"/>
      <c r="H45" s="200" t="s">
        <v>125</v>
      </c>
      <c r="I45" s="201"/>
      <c r="J45" s="201"/>
      <c r="K45" s="201"/>
      <c r="L45" s="202"/>
      <c r="M45" s="215"/>
      <c r="N45" s="216"/>
      <c r="O45" s="216"/>
      <c r="P45" s="217"/>
      <c r="Q45" s="34"/>
      <c r="R45" s="81"/>
      <c r="S45" s="66"/>
      <c r="T45" s="80"/>
      <c r="U45" s="80"/>
      <c r="V45" s="80"/>
      <c r="W45" s="80"/>
      <c r="X45" s="80"/>
      <c r="Y45" s="80"/>
    </row>
    <row r="46" spans="1:25" s="36" customFormat="1" ht="8.25" customHeight="1" thickBot="1">
      <c r="A46" s="34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/>
      <c r="R46" s="80"/>
      <c r="S46" s="66"/>
      <c r="T46" s="80"/>
      <c r="U46" s="80"/>
      <c r="V46" s="80"/>
      <c r="W46" s="80"/>
      <c r="X46" s="80"/>
      <c r="Y46" s="80"/>
    </row>
    <row r="47" spans="1:25" s="36" customFormat="1" ht="13.5" customHeight="1" thickBot="1">
      <c r="A47" s="34"/>
      <c r="B47" s="271" t="s">
        <v>8</v>
      </c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  <c r="Q47" s="34"/>
      <c r="R47" s="80"/>
      <c r="S47" s="66"/>
      <c r="T47" s="80"/>
      <c r="U47" s="80"/>
      <c r="V47" s="80"/>
      <c r="W47" s="80"/>
      <c r="X47" s="80"/>
      <c r="Y47" s="80"/>
    </row>
    <row r="48" spans="1:25" s="36" customFormat="1" ht="4.5" customHeight="1" thickBot="1">
      <c r="A48" s="34"/>
      <c r="B48" s="4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3"/>
      <c r="Q48" s="34"/>
      <c r="R48" s="80"/>
      <c r="S48" s="66"/>
      <c r="T48" s="80"/>
      <c r="U48" s="80"/>
      <c r="V48" s="80"/>
      <c r="W48" s="80"/>
      <c r="X48" s="80"/>
      <c r="Y48" s="80"/>
    </row>
    <row r="49" spans="1:25" s="36" customFormat="1" ht="21" customHeight="1">
      <c r="A49" s="34"/>
      <c r="B49" s="274" t="s">
        <v>18</v>
      </c>
      <c r="C49" s="53" t="s">
        <v>99</v>
      </c>
      <c r="D49" s="54" t="s">
        <v>60</v>
      </c>
      <c r="E49" s="54" t="s">
        <v>111</v>
      </c>
      <c r="F49" s="54" t="s">
        <v>112</v>
      </c>
      <c r="G49" s="54" t="s">
        <v>113</v>
      </c>
      <c r="H49" s="54" t="s">
        <v>114</v>
      </c>
      <c r="I49" s="54" t="s">
        <v>115</v>
      </c>
      <c r="J49" s="54" t="s">
        <v>116</v>
      </c>
      <c r="K49" s="54" t="s">
        <v>117</v>
      </c>
      <c r="L49" s="54" t="s">
        <v>118</v>
      </c>
      <c r="M49" s="54" t="s">
        <v>119</v>
      </c>
      <c r="N49" s="54" t="s">
        <v>120</v>
      </c>
      <c r="O49" s="54" t="s">
        <v>121</v>
      </c>
      <c r="P49" s="55" t="s">
        <v>100</v>
      </c>
      <c r="Q49" s="34"/>
      <c r="R49" s="80"/>
      <c r="S49" s="66"/>
      <c r="T49" s="80"/>
      <c r="U49" s="80"/>
      <c r="V49" s="80"/>
      <c r="W49" s="80"/>
      <c r="X49" s="80"/>
      <c r="Y49" s="80"/>
    </row>
    <row r="50" spans="1:25" s="36" customFormat="1" ht="21.75" customHeight="1">
      <c r="A50" s="34"/>
      <c r="B50" s="275"/>
      <c r="C50" s="105" t="s">
        <v>138</v>
      </c>
      <c r="D50" s="107"/>
      <c r="E50" s="107"/>
      <c r="F50" s="106">
        <f>+G27</f>
        <v>5</v>
      </c>
      <c r="G50" s="106"/>
      <c r="H50" s="106"/>
      <c r="I50" s="106">
        <f>+G27</f>
        <v>5</v>
      </c>
      <c r="J50" s="106"/>
      <c r="K50" s="106"/>
      <c r="L50" s="106">
        <f>+G27</f>
        <v>5</v>
      </c>
      <c r="M50" s="106"/>
      <c r="N50" s="106"/>
      <c r="O50" s="106">
        <f>+G27</f>
        <v>5</v>
      </c>
      <c r="P50" s="108">
        <f>+G27</f>
        <v>5</v>
      </c>
      <c r="Q50" s="34"/>
      <c r="R50" s="80"/>
      <c r="S50" s="66"/>
      <c r="T50" s="80"/>
      <c r="U50" s="80"/>
      <c r="V50" s="80"/>
      <c r="W50" s="80"/>
      <c r="X50" s="80"/>
      <c r="Y50" s="80"/>
    </row>
    <row r="51" spans="1:25" s="36" customFormat="1" ht="21.75" customHeight="1">
      <c r="A51" s="34"/>
      <c r="B51" s="275"/>
      <c r="C51" s="109" t="s">
        <v>137</v>
      </c>
      <c r="D51" s="110"/>
      <c r="E51" s="110"/>
      <c r="F51" s="112">
        <f>IF('1.1 Registro pronunciamient dem'!E13&gt;0,'1.1 Registro pronunciamient dem'!E13," ")</f>
        <v>13</v>
      </c>
      <c r="G51" s="111"/>
      <c r="H51" s="111"/>
      <c r="I51" s="112" t="str">
        <f>IF('1.1 Registro pronunciamient dem'!F13&gt;0,'1.1 Registro pronunciamient dem'!F13," ")</f>
        <v> </v>
      </c>
      <c r="J51" s="111"/>
      <c r="K51" s="111"/>
      <c r="L51" s="112" t="str">
        <f>IF('1.1 Registro pronunciamient dem'!G13&gt;0,'1.1 Registro pronunciamient dem'!G13," ")</f>
        <v> </v>
      </c>
      <c r="M51" s="111"/>
      <c r="N51" s="111"/>
      <c r="O51" s="112" t="str">
        <f>IF('1.1 Registro pronunciamient dem'!H13&gt;0,'1.1 Registro pronunciamient dem'!H13," ")</f>
        <v> </v>
      </c>
      <c r="P51" s="111">
        <f>IF('1.1 Registro pronunciamient dem'!I13&gt;0,'1.1 Registro pronunciamient dem'!I13," ")</f>
        <v>13</v>
      </c>
      <c r="Q51" s="34"/>
      <c r="R51" s="80"/>
      <c r="S51" s="66"/>
      <c r="T51" s="80"/>
      <c r="U51" s="80"/>
      <c r="V51" s="80"/>
      <c r="W51" s="80"/>
      <c r="X51" s="80"/>
      <c r="Y51" s="80"/>
    </row>
    <row r="52" spans="1:25" s="36" customFormat="1" ht="33.75" customHeight="1">
      <c r="A52" s="34"/>
      <c r="B52" s="275"/>
      <c r="C52" s="105" t="s">
        <v>145</v>
      </c>
      <c r="D52" s="107"/>
      <c r="E52" s="107"/>
      <c r="F52" s="106">
        <f>+G28</f>
        <v>20</v>
      </c>
      <c r="G52" s="106"/>
      <c r="H52" s="106"/>
      <c r="I52" s="106">
        <f>+G28</f>
        <v>20</v>
      </c>
      <c r="J52" s="106"/>
      <c r="K52" s="106"/>
      <c r="L52" s="106">
        <f>+G28</f>
        <v>20</v>
      </c>
      <c r="M52" s="106"/>
      <c r="N52" s="106"/>
      <c r="O52" s="106">
        <f>+G28</f>
        <v>20</v>
      </c>
      <c r="P52" s="108">
        <f>+G28</f>
        <v>20</v>
      </c>
      <c r="Q52" s="34"/>
      <c r="R52" s="80"/>
      <c r="S52" s="66"/>
      <c r="T52" s="80"/>
      <c r="U52" s="80"/>
      <c r="V52" s="80"/>
      <c r="W52" s="80"/>
      <c r="X52" s="80"/>
      <c r="Y52" s="80"/>
    </row>
    <row r="53" spans="1:25" s="36" customFormat="1" ht="20.25" customHeight="1">
      <c r="A53" s="34"/>
      <c r="B53" s="275"/>
      <c r="C53" s="105" t="s">
        <v>143</v>
      </c>
      <c r="D53" s="107"/>
      <c r="E53" s="107"/>
      <c r="F53" s="106">
        <f>+G30</f>
        <v>25</v>
      </c>
      <c r="G53" s="106"/>
      <c r="H53" s="106"/>
      <c r="I53" s="106">
        <f>+G30</f>
        <v>25</v>
      </c>
      <c r="J53" s="106"/>
      <c r="K53" s="106"/>
      <c r="L53" s="106">
        <f>+G30</f>
        <v>25</v>
      </c>
      <c r="M53" s="106"/>
      <c r="N53" s="106"/>
      <c r="O53" s="106">
        <f>+G30</f>
        <v>25</v>
      </c>
      <c r="P53" s="108">
        <f>+G30</f>
        <v>25</v>
      </c>
      <c r="Q53" s="34"/>
      <c r="R53" s="80"/>
      <c r="S53" s="66"/>
      <c r="T53" s="80"/>
      <c r="U53" s="80"/>
      <c r="V53" s="80"/>
      <c r="W53" s="80"/>
      <c r="X53" s="80"/>
      <c r="Y53" s="80"/>
    </row>
    <row r="54" spans="1:25" s="36" customFormat="1" ht="27.75" customHeight="1">
      <c r="A54" s="34"/>
      <c r="B54" s="275"/>
      <c r="C54" s="105" t="s">
        <v>152</v>
      </c>
      <c r="D54" s="107"/>
      <c r="E54" s="107"/>
      <c r="F54" s="106">
        <f>+F53-F51</f>
        <v>12</v>
      </c>
      <c r="G54" s="106"/>
      <c r="H54" s="106"/>
      <c r="I54" s="106" t="e">
        <f>+I53-I51</f>
        <v>#VALUE!</v>
      </c>
      <c r="J54" s="106"/>
      <c r="K54" s="106"/>
      <c r="L54" s="106" t="e">
        <f>+L53-L51</f>
        <v>#VALUE!</v>
      </c>
      <c r="M54" s="106"/>
      <c r="N54" s="106"/>
      <c r="O54" s="106" t="e">
        <f>+O53-O51</f>
        <v>#VALUE!</v>
      </c>
      <c r="P54" s="106">
        <f>+P53-P51</f>
        <v>12</v>
      </c>
      <c r="Q54" s="34"/>
      <c r="R54" s="80"/>
      <c r="S54" s="66"/>
      <c r="T54" s="80"/>
      <c r="U54" s="80"/>
      <c r="V54" s="80"/>
      <c r="W54" s="80"/>
      <c r="X54" s="80"/>
      <c r="Y54" s="80"/>
    </row>
    <row r="55" spans="1:25" s="36" customFormat="1" ht="19.5" customHeight="1" thickBot="1">
      <c r="A55" s="34"/>
      <c r="B55" s="276"/>
      <c r="C55" s="96" t="s">
        <v>139</v>
      </c>
      <c r="D55" s="49"/>
      <c r="E55" s="49"/>
      <c r="F55" s="113">
        <f>((F54)/F52)+1</f>
        <v>1.6</v>
      </c>
      <c r="G55" s="114"/>
      <c r="H55" s="114"/>
      <c r="I55" s="113" t="e">
        <f>((I54)/I52)+1</f>
        <v>#VALUE!</v>
      </c>
      <c r="J55" s="114"/>
      <c r="K55" s="114"/>
      <c r="L55" s="113" t="e">
        <f>((L54)/L52)+1</f>
        <v>#VALUE!</v>
      </c>
      <c r="M55" s="114"/>
      <c r="N55" s="114"/>
      <c r="O55" s="113" t="e">
        <f>((O54)/O52)+1</f>
        <v>#VALUE!</v>
      </c>
      <c r="P55" s="113">
        <f>((P54)/P52)+1</f>
        <v>1.6</v>
      </c>
      <c r="Q55" s="34"/>
      <c r="R55" s="80"/>
      <c r="S55" s="66"/>
      <c r="T55" s="82"/>
      <c r="U55" s="80"/>
      <c r="V55" s="80"/>
      <c r="W55" s="80"/>
      <c r="X55" s="80"/>
      <c r="Y55" s="80"/>
    </row>
    <row r="56" spans="1:25" s="36" customFormat="1" ht="4.5" customHeight="1" thickBot="1">
      <c r="A56" s="34"/>
      <c r="B56" s="83">
        <v>0.9</v>
      </c>
      <c r="C56" s="75"/>
      <c r="D56" s="75"/>
      <c r="E56" s="75"/>
      <c r="F56" s="76" t="str">
        <f>+$C$27</f>
        <v>Meta en número de días a reducir sobre la línea base:</v>
      </c>
      <c r="G56" s="75"/>
      <c r="H56" s="75"/>
      <c r="I56" s="76" t="str">
        <f>+$C$27</f>
        <v>Meta en número de días a reducir sobre la línea base:</v>
      </c>
      <c r="J56" s="75"/>
      <c r="K56" s="75"/>
      <c r="L56" s="76" t="str">
        <f>+$C$27</f>
        <v>Meta en número de días a reducir sobre la línea base:</v>
      </c>
      <c r="M56" s="75"/>
      <c r="N56" s="75"/>
      <c r="O56" s="76" t="str">
        <f>+$C$27</f>
        <v>Meta en número de días a reducir sobre la línea base:</v>
      </c>
      <c r="P56" s="77" t="str">
        <f>+$C$27</f>
        <v>Meta en número de días a reducir sobre la línea base:</v>
      </c>
      <c r="Q56" s="34"/>
      <c r="R56" s="80"/>
      <c r="S56" s="66"/>
      <c r="T56" s="80"/>
      <c r="U56" s="80"/>
      <c r="V56" s="80"/>
      <c r="W56" s="80"/>
      <c r="X56" s="80"/>
      <c r="Y56" s="80"/>
    </row>
    <row r="57" spans="1:25" s="36" customFormat="1" ht="22.5" customHeight="1" thickBot="1">
      <c r="A57" s="34"/>
      <c r="B57" s="229" t="s">
        <v>19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/>
      <c r="Q57" s="34"/>
      <c r="R57" s="80"/>
      <c r="S57" s="66"/>
      <c r="T57" s="80"/>
      <c r="U57" s="80"/>
      <c r="V57" s="80"/>
      <c r="W57" s="80"/>
      <c r="X57" s="80"/>
      <c r="Y57" s="80"/>
    </row>
    <row r="58" spans="1:25" s="36" customFormat="1" ht="15" customHeight="1">
      <c r="A58" s="34"/>
      <c r="B58" s="238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40"/>
      <c r="Q58" s="34"/>
      <c r="R58" s="80"/>
      <c r="S58" s="66"/>
      <c r="T58" s="80"/>
      <c r="U58" s="80"/>
      <c r="V58" s="80"/>
      <c r="W58" s="80"/>
      <c r="X58" s="80"/>
      <c r="Y58" s="80"/>
    </row>
    <row r="59" spans="1:25" s="36" customFormat="1" ht="15" customHeight="1">
      <c r="A59" s="34"/>
      <c r="B59" s="241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3"/>
      <c r="Q59" s="34"/>
      <c r="R59" s="80"/>
      <c r="S59" s="66"/>
      <c r="T59" s="80"/>
      <c r="U59" s="80"/>
      <c r="V59" s="80"/>
      <c r="W59" s="80"/>
      <c r="X59" s="80"/>
      <c r="Y59" s="80"/>
    </row>
    <row r="60" spans="1:25" s="36" customFormat="1" ht="15" customHeight="1">
      <c r="A60" s="34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3"/>
      <c r="Q60" s="34"/>
      <c r="R60" s="80"/>
      <c r="S60" s="66"/>
      <c r="T60" s="80"/>
      <c r="U60" s="80"/>
      <c r="V60" s="80"/>
      <c r="W60" s="80"/>
      <c r="X60" s="80"/>
      <c r="Y60" s="80"/>
    </row>
    <row r="61" spans="1:25" s="36" customFormat="1" ht="15" customHeight="1">
      <c r="A61" s="34"/>
      <c r="B61" s="241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3"/>
      <c r="Q61" s="34"/>
      <c r="R61" s="80"/>
      <c r="S61" s="66"/>
      <c r="T61" s="80"/>
      <c r="U61" s="80"/>
      <c r="V61" s="80"/>
      <c r="W61" s="80"/>
      <c r="X61" s="80"/>
      <c r="Y61" s="80"/>
    </row>
    <row r="62" spans="1:25" s="36" customFormat="1" ht="15" customHeight="1">
      <c r="A62" s="34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3"/>
      <c r="Q62" s="34"/>
      <c r="R62" s="80"/>
      <c r="S62" s="66"/>
      <c r="T62" s="80"/>
      <c r="U62" s="80"/>
      <c r="V62" s="80"/>
      <c r="W62" s="80"/>
      <c r="X62" s="80"/>
      <c r="Y62" s="80"/>
    </row>
    <row r="63" spans="1:25" s="36" customFormat="1" ht="15" customHeight="1">
      <c r="A63" s="34"/>
      <c r="B63" s="241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3"/>
      <c r="Q63" s="34"/>
      <c r="R63" s="80"/>
      <c r="S63" s="66"/>
      <c r="T63" s="80"/>
      <c r="U63" s="80"/>
      <c r="V63" s="80"/>
      <c r="W63" s="80"/>
      <c r="X63" s="80"/>
      <c r="Y63" s="80"/>
    </row>
    <row r="64" spans="1:25" s="36" customFormat="1" ht="15" customHeight="1">
      <c r="A64" s="34"/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Q64" s="34"/>
      <c r="R64" s="80"/>
      <c r="S64" s="66"/>
      <c r="T64" s="80"/>
      <c r="U64" s="80"/>
      <c r="V64" s="80"/>
      <c r="W64" s="80"/>
      <c r="X64" s="80"/>
      <c r="Y64" s="80"/>
    </row>
    <row r="65" spans="1:25" s="36" customFormat="1" ht="15" customHeight="1">
      <c r="A65" s="34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3"/>
      <c r="Q65" s="34"/>
      <c r="R65" s="80"/>
      <c r="S65" s="66"/>
      <c r="T65" s="80"/>
      <c r="U65" s="80"/>
      <c r="V65" s="80"/>
      <c r="W65" s="80"/>
      <c r="X65" s="80"/>
      <c r="Y65" s="80"/>
    </row>
    <row r="66" spans="1:25" s="36" customFormat="1" ht="15" customHeight="1">
      <c r="A66" s="34"/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3"/>
      <c r="Q66" s="34"/>
      <c r="R66" s="80"/>
      <c r="S66" s="66"/>
      <c r="T66" s="80"/>
      <c r="U66" s="80"/>
      <c r="V66" s="80"/>
      <c r="W66" s="80"/>
      <c r="X66" s="80"/>
      <c r="Y66" s="80"/>
    </row>
    <row r="67" spans="1:25" s="36" customFormat="1" ht="15" customHeight="1">
      <c r="A67" s="34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3"/>
      <c r="Q67" s="34"/>
      <c r="R67" s="80"/>
      <c r="S67" s="66"/>
      <c r="T67" s="80"/>
      <c r="U67" s="80"/>
      <c r="V67" s="80"/>
      <c r="W67" s="80"/>
      <c r="X67" s="80"/>
      <c r="Y67" s="80"/>
    </row>
    <row r="68" spans="1:25" s="36" customFormat="1" ht="15" customHeight="1">
      <c r="A68" s="34"/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3"/>
      <c r="Q68" s="34"/>
      <c r="R68" s="80"/>
      <c r="S68" s="66"/>
      <c r="T68" s="80"/>
      <c r="U68" s="80"/>
      <c r="V68" s="80"/>
      <c r="W68" s="80"/>
      <c r="X68" s="80"/>
      <c r="Y68" s="80"/>
    </row>
    <row r="69" spans="1:25" s="36" customFormat="1" ht="15" customHeight="1">
      <c r="A69" s="34"/>
      <c r="B69" s="241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3"/>
      <c r="Q69" s="34"/>
      <c r="R69" s="80"/>
      <c r="S69" s="66"/>
      <c r="T69" s="80"/>
      <c r="U69" s="80"/>
      <c r="V69" s="80"/>
      <c r="W69" s="80"/>
      <c r="X69" s="80"/>
      <c r="Y69" s="80"/>
    </row>
    <row r="70" spans="1:25" s="36" customFormat="1" ht="15" customHeight="1">
      <c r="A70" s="34"/>
      <c r="B70" s="241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  <c r="Q70" s="34"/>
      <c r="R70" s="80"/>
      <c r="S70" s="66"/>
      <c r="T70" s="80"/>
      <c r="U70" s="80"/>
      <c r="V70" s="80"/>
      <c r="W70" s="80"/>
      <c r="X70" s="80"/>
      <c r="Y70" s="80"/>
    </row>
    <row r="71" spans="1:25" s="36" customFormat="1" ht="15" customHeight="1">
      <c r="A71" s="34"/>
      <c r="B71" s="241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  <c r="Q71" s="34"/>
      <c r="R71" s="80"/>
      <c r="S71" s="66"/>
      <c r="T71" s="80"/>
      <c r="U71" s="80"/>
      <c r="V71" s="80"/>
      <c r="W71" s="80"/>
      <c r="X71" s="80"/>
      <c r="Y71" s="80"/>
    </row>
    <row r="72" spans="1:25" s="36" customFormat="1" ht="15" customHeight="1">
      <c r="A72" s="34"/>
      <c r="B72" s="241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3"/>
      <c r="Q72" s="34"/>
      <c r="R72" s="80"/>
      <c r="S72" s="66"/>
      <c r="T72" s="80"/>
      <c r="U72" s="80"/>
      <c r="V72" s="80"/>
      <c r="W72" s="80"/>
      <c r="X72" s="80"/>
      <c r="Y72" s="80"/>
    </row>
    <row r="73" spans="1:25" s="36" customFormat="1" ht="15" customHeight="1" thickBot="1">
      <c r="A73" s="34"/>
      <c r="B73" s="244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6"/>
      <c r="Q73" s="34"/>
      <c r="R73" s="80"/>
      <c r="S73" s="66"/>
      <c r="T73" s="80"/>
      <c r="U73" s="80"/>
      <c r="V73" s="80"/>
      <c r="W73" s="80"/>
      <c r="X73" s="80"/>
      <c r="Y73" s="80"/>
    </row>
    <row r="74" spans="1:25" s="46" customFormat="1" ht="12" customHeight="1" thickBot="1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80"/>
      <c r="S74" s="66"/>
      <c r="T74" s="80"/>
      <c r="U74" s="80"/>
      <c r="V74" s="80"/>
      <c r="W74" s="80"/>
      <c r="X74" s="80"/>
      <c r="Y74" s="80"/>
    </row>
    <row r="75" spans="1:25" s="36" customFormat="1" ht="15" customHeight="1">
      <c r="A75" s="34"/>
      <c r="B75" s="235" t="s">
        <v>5</v>
      </c>
      <c r="C75" s="232" t="s">
        <v>77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4"/>
      <c r="Q75" s="34"/>
      <c r="R75" s="80"/>
      <c r="S75" s="66"/>
      <c r="T75" s="80"/>
      <c r="U75" s="80"/>
      <c r="V75" s="80"/>
      <c r="W75" s="80"/>
      <c r="X75" s="80"/>
      <c r="Y75" s="80"/>
    </row>
    <row r="76" spans="1:25" s="36" customFormat="1" ht="74.25" customHeight="1">
      <c r="A76" s="34"/>
      <c r="B76" s="236"/>
      <c r="C76" s="220" t="s">
        <v>223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2"/>
      <c r="Q76" s="34"/>
      <c r="R76" s="80"/>
      <c r="S76" s="66"/>
      <c r="T76" s="80"/>
      <c r="U76" s="80"/>
      <c r="V76" s="80"/>
      <c r="W76" s="80"/>
      <c r="X76" s="80"/>
      <c r="Y76" s="80"/>
    </row>
    <row r="77" spans="1:25" s="36" customFormat="1" ht="15" customHeight="1">
      <c r="A77" s="34"/>
      <c r="B77" s="236"/>
      <c r="C77" s="223" t="s">
        <v>78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5"/>
      <c r="Q77" s="34"/>
      <c r="R77" s="80"/>
      <c r="S77" s="66"/>
      <c r="T77" s="80"/>
      <c r="U77" s="80"/>
      <c r="V77" s="80"/>
      <c r="W77" s="80"/>
      <c r="X77" s="80"/>
      <c r="Y77" s="80"/>
    </row>
    <row r="78" spans="1:25" s="36" customFormat="1" ht="78.75" customHeight="1">
      <c r="A78" s="34"/>
      <c r="B78" s="236"/>
      <c r="C78" s="220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2"/>
      <c r="Q78" s="34"/>
      <c r="R78" s="80"/>
      <c r="S78" s="66"/>
      <c r="T78" s="80"/>
      <c r="U78" s="80"/>
      <c r="V78" s="80"/>
      <c r="W78" s="80"/>
      <c r="X78" s="80"/>
      <c r="Y78" s="80"/>
    </row>
    <row r="79" spans="1:25" s="36" customFormat="1" ht="18" customHeight="1">
      <c r="A79" s="34"/>
      <c r="B79" s="236"/>
      <c r="C79" s="223" t="s">
        <v>79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5"/>
      <c r="Q79" s="34"/>
      <c r="R79" s="80"/>
      <c r="S79" s="66"/>
      <c r="T79" s="80"/>
      <c r="U79" s="80"/>
      <c r="V79" s="80"/>
      <c r="W79" s="80"/>
      <c r="X79" s="80"/>
      <c r="Y79" s="80"/>
    </row>
    <row r="80" spans="1:25" s="36" customFormat="1" ht="66" customHeight="1">
      <c r="A80" s="34"/>
      <c r="B80" s="236"/>
      <c r="C80" s="220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2"/>
      <c r="Q80" s="34"/>
      <c r="R80" s="80"/>
      <c r="S80" s="66"/>
      <c r="T80" s="80"/>
      <c r="U80" s="80"/>
      <c r="V80" s="80"/>
      <c r="W80" s="80"/>
      <c r="X80" s="80"/>
      <c r="Y80" s="80"/>
    </row>
    <row r="81" spans="1:25" s="36" customFormat="1" ht="17.25" customHeight="1">
      <c r="A81" s="34"/>
      <c r="B81" s="236"/>
      <c r="C81" s="223" t="s">
        <v>80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5"/>
      <c r="Q81" s="34"/>
      <c r="R81" s="80"/>
      <c r="S81" s="66"/>
      <c r="T81" s="80"/>
      <c r="U81" s="80"/>
      <c r="V81" s="80"/>
      <c r="W81" s="80"/>
      <c r="X81" s="80"/>
      <c r="Y81" s="80"/>
    </row>
    <row r="82" spans="1:25" s="36" customFormat="1" ht="49.5" customHeight="1" thickBot="1">
      <c r="A82" s="34"/>
      <c r="B82" s="237"/>
      <c r="C82" s="226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8"/>
      <c r="Q82" s="34"/>
      <c r="R82" s="80"/>
      <c r="S82" s="66"/>
      <c r="T82" s="80"/>
      <c r="U82" s="80"/>
      <c r="V82" s="80"/>
      <c r="W82" s="80"/>
      <c r="X82" s="80"/>
      <c r="Y82" s="80"/>
    </row>
    <row r="83" spans="1:25" s="36" customFormat="1" ht="30.75" customHeight="1" thickBot="1">
      <c r="A83" s="34"/>
      <c r="B83" s="5" t="s">
        <v>37</v>
      </c>
      <c r="C83" s="248" t="s">
        <v>127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50"/>
      <c r="Q83" s="34"/>
      <c r="R83" s="80"/>
      <c r="S83" s="66"/>
      <c r="T83" s="80"/>
      <c r="U83" s="80"/>
      <c r="V83" s="80"/>
      <c r="W83" s="80"/>
      <c r="X83" s="80"/>
      <c r="Y83" s="80"/>
    </row>
    <row r="84" spans="1:25" s="36" customFormat="1" ht="27.75" customHeight="1" thickBot="1">
      <c r="A84" s="34"/>
      <c r="B84" s="5" t="s">
        <v>50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9"/>
      <c r="Q84" s="34"/>
      <c r="R84" s="80"/>
      <c r="S84" s="66"/>
      <c r="T84" s="80"/>
      <c r="U84" s="80"/>
      <c r="V84" s="80"/>
      <c r="W84" s="80"/>
      <c r="X84" s="80"/>
      <c r="Y84" s="80"/>
    </row>
    <row r="87" ht="12.75">
      <c r="C87" s="6"/>
    </row>
    <row r="88" ht="12.75" hidden="1">
      <c r="C88" s="1">
        <v>2018</v>
      </c>
    </row>
    <row r="89" ht="12.75" hidden="1">
      <c r="C89" s="1">
        <v>2019</v>
      </c>
    </row>
    <row r="95" spans="18:25" s="2" customFormat="1" ht="12.75">
      <c r="R95" s="78"/>
      <c r="S95" s="79"/>
      <c r="T95" s="78"/>
      <c r="U95" s="78"/>
      <c r="V95" s="78"/>
      <c r="W95" s="78"/>
      <c r="X95" s="78"/>
      <c r="Y95" s="78"/>
    </row>
    <row r="96" spans="18:25" s="2" customFormat="1" ht="12.75">
      <c r="R96" s="78"/>
      <c r="S96" s="79"/>
      <c r="T96" s="78"/>
      <c r="U96" s="78"/>
      <c r="V96" s="78"/>
      <c r="W96" s="78"/>
      <c r="X96" s="78"/>
      <c r="Y96" s="78"/>
    </row>
    <row r="97" spans="18:25" s="2" customFormat="1" ht="12.75">
      <c r="R97" s="78"/>
      <c r="S97" s="79"/>
      <c r="T97" s="78"/>
      <c r="U97" s="78"/>
      <c r="V97" s="78"/>
      <c r="W97" s="78"/>
      <c r="X97" s="78"/>
      <c r="Y97" s="78"/>
    </row>
    <row r="98" spans="18:25" s="2" customFormat="1" ht="12.75">
      <c r="R98" s="78"/>
      <c r="S98" s="79"/>
      <c r="T98" s="78"/>
      <c r="U98" s="78"/>
      <c r="V98" s="78"/>
      <c r="W98" s="78"/>
      <c r="X98" s="78"/>
      <c r="Y98" s="78"/>
    </row>
    <row r="99" spans="18:25" s="2" customFormat="1" ht="12.75">
      <c r="R99" s="78"/>
      <c r="S99" s="79"/>
      <c r="T99" s="78"/>
      <c r="U99" s="78"/>
      <c r="V99" s="78"/>
      <c r="W99" s="78"/>
      <c r="X99" s="78"/>
      <c r="Y99" s="78"/>
    </row>
    <row r="100" spans="18:25" s="2" customFormat="1" ht="12.75">
      <c r="R100" s="78"/>
      <c r="S100" s="79"/>
      <c r="T100" s="78"/>
      <c r="U100" s="78"/>
      <c r="V100" s="78"/>
      <c r="W100" s="78"/>
      <c r="X100" s="78"/>
      <c r="Y100" s="78"/>
    </row>
    <row r="101" spans="4:25" s="2" customFormat="1" ht="12.75">
      <c r="D101" s="16"/>
      <c r="E101" s="16"/>
      <c r="F101" s="16"/>
      <c r="G101" s="16"/>
      <c r="H101" s="16"/>
      <c r="I101" s="16"/>
      <c r="R101" s="78"/>
      <c r="S101" s="79"/>
      <c r="T101" s="78"/>
      <c r="U101" s="78"/>
      <c r="V101" s="78"/>
      <c r="W101" s="78"/>
      <c r="X101" s="78"/>
      <c r="Y101" s="78"/>
    </row>
    <row r="102" spans="4:25" s="2" customFormat="1" ht="12.75">
      <c r="D102" s="16"/>
      <c r="E102" s="16"/>
      <c r="F102" s="16"/>
      <c r="G102" s="16"/>
      <c r="H102" s="16"/>
      <c r="I102" s="16"/>
      <c r="R102" s="78"/>
      <c r="S102" s="79"/>
      <c r="T102" s="78"/>
      <c r="U102" s="78"/>
      <c r="V102" s="78"/>
      <c r="W102" s="78"/>
      <c r="X102" s="78"/>
      <c r="Y102" s="78"/>
    </row>
    <row r="103" spans="2:25" s="2" customFormat="1" ht="12.75">
      <c r="B103" s="16"/>
      <c r="C103" s="16"/>
      <c r="D103" s="16"/>
      <c r="E103" s="16"/>
      <c r="F103" s="16"/>
      <c r="G103" s="16"/>
      <c r="H103" s="16"/>
      <c r="I103" s="16"/>
      <c r="R103" s="78"/>
      <c r="S103" s="79"/>
      <c r="T103" s="78"/>
      <c r="U103" s="78"/>
      <c r="V103" s="78"/>
      <c r="W103" s="78"/>
      <c r="X103" s="78"/>
      <c r="Y103" s="78"/>
    </row>
    <row r="104" spans="2:25" s="2" customFormat="1" ht="12.75">
      <c r="B104" s="16"/>
      <c r="C104" s="16"/>
      <c r="D104" s="16"/>
      <c r="E104" s="16"/>
      <c r="F104" s="16"/>
      <c r="G104" s="16"/>
      <c r="H104" s="16"/>
      <c r="I104" s="16"/>
      <c r="R104" s="78"/>
      <c r="S104" s="79"/>
      <c r="T104" s="78"/>
      <c r="U104" s="78"/>
      <c r="V104" s="78"/>
      <c r="W104" s="78"/>
      <c r="X104" s="78"/>
      <c r="Y104" s="78"/>
    </row>
    <row r="105" spans="2:25" s="2" customFormat="1" ht="12.75">
      <c r="B105" s="16"/>
      <c r="C105" s="16"/>
      <c r="D105" s="16"/>
      <c r="E105" s="16"/>
      <c r="F105" s="16"/>
      <c r="G105" s="16"/>
      <c r="H105" s="16"/>
      <c r="I105" s="16"/>
      <c r="R105" s="78"/>
      <c r="S105" s="79"/>
      <c r="T105" s="78"/>
      <c r="U105" s="78"/>
      <c r="V105" s="78"/>
      <c r="W105" s="78"/>
      <c r="X105" s="78"/>
      <c r="Y105" s="78"/>
    </row>
    <row r="106" spans="2:25" s="2" customFormat="1" ht="12.75">
      <c r="B106" s="16"/>
      <c r="C106" s="16"/>
      <c r="D106" s="16"/>
      <c r="E106" s="16"/>
      <c r="F106" s="16"/>
      <c r="G106" s="16"/>
      <c r="H106" s="16"/>
      <c r="I106" s="16"/>
      <c r="K106" s="16"/>
      <c r="L106" s="16"/>
      <c r="M106" s="16"/>
      <c r="N106" s="16"/>
      <c r="O106" s="16"/>
      <c r="P106" s="16"/>
      <c r="R106" s="78"/>
      <c r="S106" s="79"/>
      <c r="T106" s="78"/>
      <c r="U106" s="78"/>
      <c r="V106" s="78"/>
      <c r="W106" s="78"/>
      <c r="X106" s="78"/>
      <c r="Y106" s="78"/>
    </row>
    <row r="107" spans="2:25" s="2" customFormat="1" ht="12.75">
      <c r="B107" s="16"/>
      <c r="C107" s="16"/>
      <c r="D107" s="16"/>
      <c r="E107" s="16"/>
      <c r="F107" s="16"/>
      <c r="G107" s="16"/>
      <c r="H107" s="16"/>
      <c r="I107" s="16"/>
      <c r="K107" s="16"/>
      <c r="L107" s="16"/>
      <c r="M107" s="16"/>
      <c r="N107" s="16"/>
      <c r="O107" s="16"/>
      <c r="P107" s="16"/>
      <c r="R107" s="78"/>
      <c r="S107" s="79"/>
      <c r="T107" s="78"/>
      <c r="U107" s="78"/>
      <c r="V107" s="78"/>
      <c r="W107" s="78"/>
      <c r="X107" s="78"/>
      <c r="Y107" s="78"/>
    </row>
    <row r="108" spans="2:25" s="2" customFormat="1" ht="12.75">
      <c r="B108" s="16"/>
      <c r="C108" s="16"/>
      <c r="D108" s="16"/>
      <c r="E108" s="16"/>
      <c r="F108" s="16"/>
      <c r="G108" s="16"/>
      <c r="H108" s="16"/>
      <c r="I108" s="16"/>
      <c r="K108" s="16"/>
      <c r="L108" s="16"/>
      <c r="M108" s="16"/>
      <c r="N108" s="16"/>
      <c r="O108" s="16"/>
      <c r="P108" s="16"/>
      <c r="R108" s="78"/>
      <c r="S108" s="79"/>
      <c r="T108" s="78"/>
      <c r="U108" s="78"/>
      <c r="V108" s="78"/>
      <c r="W108" s="78"/>
      <c r="X108" s="78"/>
      <c r="Y108" s="78"/>
    </row>
    <row r="109" spans="2:25" s="2" customFormat="1" ht="12.75">
      <c r="B109" s="16"/>
      <c r="C109" s="16"/>
      <c r="D109" s="16"/>
      <c r="E109" s="16"/>
      <c r="F109" s="16"/>
      <c r="G109" s="16"/>
      <c r="H109" s="16"/>
      <c r="I109" s="16"/>
      <c r="K109" s="16"/>
      <c r="L109" s="16"/>
      <c r="M109" s="16"/>
      <c r="N109" s="16"/>
      <c r="O109" s="16"/>
      <c r="P109" s="16"/>
      <c r="Q109" s="7" t="s">
        <v>42</v>
      </c>
      <c r="R109" s="78"/>
      <c r="S109" s="79"/>
      <c r="T109" s="78"/>
      <c r="U109" s="78"/>
      <c r="V109" s="78"/>
      <c r="W109" s="78"/>
      <c r="X109" s="78"/>
      <c r="Y109" s="78"/>
    </row>
    <row r="110" spans="2:25" s="2" customFormat="1" ht="12.75">
      <c r="B110" s="17"/>
      <c r="C110" s="17"/>
      <c r="D110" s="16"/>
      <c r="E110" s="16"/>
      <c r="F110" s="16"/>
      <c r="G110" s="16"/>
      <c r="H110" s="16"/>
      <c r="I110" s="16"/>
      <c r="K110" s="16"/>
      <c r="L110" s="16"/>
      <c r="O110" s="16"/>
      <c r="P110" s="16"/>
      <c r="Q110" s="7" t="s">
        <v>43</v>
      </c>
      <c r="R110" s="78"/>
      <c r="S110" s="79"/>
      <c r="T110" s="78"/>
      <c r="U110" s="78"/>
      <c r="V110" s="78"/>
      <c r="W110" s="78"/>
      <c r="X110" s="78"/>
      <c r="Y110" s="78"/>
    </row>
    <row r="111" spans="2:25" s="2" customFormat="1" ht="12.75">
      <c r="B111" s="17"/>
      <c r="C111" s="17"/>
      <c r="D111" s="16"/>
      <c r="E111" s="16"/>
      <c r="F111" s="16"/>
      <c r="G111" s="16"/>
      <c r="H111" s="16"/>
      <c r="I111" s="16"/>
      <c r="K111" s="16"/>
      <c r="L111" s="16"/>
      <c r="O111" s="16"/>
      <c r="P111" s="16"/>
      <c r="Q111" s="7" t="s">
        <v>45</v>
      </c>
      <c r="R111" s="78"/>
      <c r="S111" s="79"/>
      <c r="T111" s="78"/>
      <c r="U111" s="78"/>
      <c r="V111" s="78"/>
      <c r="W111" s="78"/>
      <c r="X111" s="78"/>
      <c r="Y111" s="78"/>
    </row>
    <row r="112" spans="2:25" s="2" customFormat="1" ht="12.75">
      <c r="B112" s="17"/>
      <c r="C112" s="17"/>
      <c r="D112" s="16"/>
      <c r="E112" s="16"/>
      <c r="F112" s="16"/>
      <c r="G112" s="16"/>
      <c r="H112" s="16"/>
      <c r="I112" s="16"/>
      <c r="K112" s="16"/>
      <c r="L112" s="16"/>
      <c r="O112" s="16"/>
      <c r="P112" s="16"/>
      <c r="Q112" s="7" t="s">
        <v>44</v>
      </c>
      <c r="R112" s="78"/>
      <c r="S112" s="79"/>
      <c r="T112" s="78"/>
      <c r="U112" s="78"/>
      <c r="V112" s="78"/>
      <c r="W112" s="78"/>
      <c r="X112" s="78"/>
      <c r="Y112" s="78"/>
    </row>
    <row r="113" spans="2:25" s="2" customFormat="1" ht="12.75">
      <c r="B113" s="16"/>
      <c r="C113" s="17"/>
      <c r="D113" s="16"/>
      <c r="E113" s="16"/>
      <c r="F113" s="16"/>
      <c r="G113" s="16"/>
      <c r="H113" s="16"/>
      <c r="I113" s="16"/>
      <c r="K113" s="16"/>
      <c r="L113" s="16"/>
      <c r="M113" s="17"/>
      <c r="N113" s="16"/>
      <c r="O113" s="16"/>
      <c r="P113" s="16"/>
      <c r="Q113" s="7" t="s">
        <v>46</v>
      </c>
      <c r="R113" s="78"/>
      <c r="S113" s="79"/>
      <c r="T113" s="78"/>
      <c r="U113" s="78"/>
      <c r="V113" s="78"/>
      <c r="W113" s="78"/>
      <c r="X113" s="78"/>
      <c r="Y113" s="78"/>
    </row>
    <row r="114" spans="2:25" s="2" customFormat="1" ht="12.75">
      <c r="B114" s="16"/>
      <c r="C114" s="17"/>
      <c r="D114" s="16"/>
      <c r="E114" s="16"/>
      <c r="F114" s="16"/>
      <c r="G114" s="16"/>
      <c r="H114" s="16"/>
      <c r="I114" s="16"/>
      <c r="K114" s="16"/>
      <c r="L114" s="16"/>
      <c r="M114" s="16"/>
      <c r="N114" s="16" t="s">
        <v>41</v>
      </c>
      <c r="O114" s="16"/>
      <c r="P114" s="16"/>
      <c r="Q114" s="7" t="s">
        <v>47</v>
      </c>
      <c r="R114" s="78"/>
      <c r="S114" s="79"/>
      <c r="T114" s="78"/>
      <c r="U114" s="78"/>
      <c r="V114" s="78"/>
      <c r="W114" s="78"/>
      <c r="X114" s="78"/>
      <c r="Y114" s="78"/>
    </row>
    <row r="115" spans="2:25" s="2" customFormat="1" ht="12.75">
      <c r="B115" s="16"/>
      <c r="C115" s="17"/>
      <c r="D115" s="16"/>
      <c r="E115" s="16"/>
      <c r="F115" s="16"/>
      <c r="G115" s="16"/>
      <c r="H115" s="16"/>
      <c r="I115" s="16"/>
      <c r="K115" s="16"/>
      <c r="L115" s="16"/>
      <c r="M115" s="16"/>
      <c r="N115" s="16"/>
      <c r="O115" s="16"/>
      <c r="P115" s="16"/>
      <c r="R115" s="78"/>
      <c r="S115" s="79"/>
      <c r="T115" s="78"/>
      <c r="U115" s="78"/>
      <c r="V115" s="78"/>
      <c r="W115" s="78"/>
      <c r="X115" s="78"/>
      <c r="Y115" s="78"/>
    </row>
    <row r="116" spans="2:25" s="2" customFormat="1" ht="12.75">
      <c r="B116" s="16"/>
      <c r="C116" s="17"/>
      <c r="D116" s="16"/>
      <c r="E116" s="16"/>
      <c r="F116" s="16"/>
      <c r="G116" s="16"/>
      <c r="H116" s="16"/>
      <c r="I116" s="16"/>
      <c r="K116" s="16"/>
      <c r="L116" s="16"/>
      <c r="M116" s="16"/>
      <c r="N116" s="16"/>
      <c r="O116" s="16"/>
      <c r="P116" s="16"/>
      <c r="R116" s="78"/>
      <c r="S116" s="79"/>
      <c r="T116" s="78"/>
      <c r="U116" s="78"/>
      <c r="V116" s="78"/>
      <c r="W116" s="78"/>
      <c r="X116" s="78"/>
      <c r="Y116" s="78"/>
    </row>
    <row r="117" spans="2:25" s="2" customFormat="1" ht="12.75">
      <c r="B117" s="16"/>
      <c r="C117" s="16"/>
      <c r="D117" s="16"/>
      <c r="E117" s="16"/>
      <c r="F117" s="16"/>
      <c r="G117" s="16"/>
      <c r="H117" s="16"/>
      <c r="I117" s="16"/>
      <c r="K117" s="16"/>
      <c r="L117" s="16"/>
      <c r="M117" s="16"/>
      <c r="N117" s="16"/>
      <c r="O117" s="16"/>
      <c r="P117" s="16"/>
      <c r="R117" s="78"/>
      <c r="S117" s="79"/>
      <c r="T117" s="78"/>
      <c r="U117" s="78"/>
      <c r="V117" s="78"/>
      <c r="W117" s="78"/>
      <c r="X117" s="78"/>
      <c r="Y117" s="78"/>
    </row>
    <row r="118" spans="2:25" s="2" customFormat="1" ht="12.75">
      <c r="B118" s="16"/>
      <c r="C118" s="16"/>
      <c r="D118" s="16"/>
      <c r="E118" s="16"/>
      <c r="F118" s="16"/>
      <c r="G118" s="16"/>
      <c r="H118" s="16"/>
      <c r="I118" s="16"/>
      <c r="K118" s="16"/>
      <c r="L118" s="16"/>
      <c r="M118" s="16"/>
      <c r="N118" s="16"/>
      <c r="O118" s="16"/>
      <c r="P118" s="16"/>
      <c r="R118" s="78"/>
      <c r="S118" s="79"/>
      <c r="T118" s="78"/>
      <c r="U118" s="78"/>
      <c r="V118" s="78"/>
      <c r="W118" s="78"/>
      <c r="X118" s="78"/>
      <c r="Y118" s="78"/>
    </row>
    <row r="119" spans="2:25" s="2" customFormat="1" ht="12.75">
      <c r="B119" s="16"/>
      <c r="C119" s="16"/>
      <c r="D119" s="16"/>
      <c r="E119" s="16"/>
      <c r="F119" s="16"/>
      <c r="G119" s="16"/>
      <c r="H119" s="16"/>
      <c r="I119" s="16"/>
      <c r="K119" s="16"/>
      <c r="L119" s="16"/>
      <c r="M119" s="16"/>
      <c r="N119" s="16"/>
      <c r="O119" s="16"/>
      <c r="P119" s="16"/>
      <c r="Q119" s="7">
        <v>2015</v>
      </c>
      <c r="R119" s="78"/>
      <c r="S119" s="79"/>
      <c r="T119" s="78"/>
      <c r="U119" s="78"/>
      <c r="V119" s="78"/>
      <c r="W119" s="78"/>
      <c r="X119" s="78"/>
      <c r="Y119" s="78"/>
    </row>
    <row r="120" spans="2:25" s="2" customFormat="1" ht="12.75" customHeight="1">
      <c r="B120" s="16"/>
      <c r="C120" s="16"/>
      <c r="D120" s="16"/>
      <c r="E120" s="16"/>
      <c r="F120" s="16"/>
      <c r="G120" s="16"/>
      <c r="H120" s="16"/>
      <c r="I120" s="16"/>
      <c r="Q120" s="7">
        <v>2016</v>
      </c>
      <c r="R120" s="78"/>
      <c r="S120" s="79"/>
      <c r="T120" s="78"/>
      <c r="U120" s="78"/>
      <c r="V120" s="78"/>
      <c r="W120" s="78"/>
      <c r="X120" s="78"/>
      <c r="Y120" s="78"/>
    </row>
    <row r="121" spans="2:25" s="2" customFormat="1" ht="12.75">
      <c r="B121" s="16"/>
      <c r="C121" s="16"/>
      <c r="D121" s="16"/>
      <c r="E121" s="16"/>
      <c r="F121" s="16"/>
      <c r="G121" s="16"/>
      <c r="H121" s="16"/>
      <c r="I121" s="16"/>
      <c r="Q121" s="7">
        <v>2017</v>
      </c>
      <c r="R121" s="78"/>
      <c r="S121" s="79"/>
      <c r="T121" s="78"/>
      <c r="U121" s="78"/>
      <c r="V121" s="78"/>
      <c r="W121" s="78"/>
      <c r="X121" s="78"/>
      <c r="Y121" s="78"/>
    </row>
    <row r="122" spans="3:25" s="2" customFormat="1" ht="12.75">
      <c r="C122" s="16"/>
      <c r="H122" s="16"/>
      <c r="I122" s="16"/>
      <c r="Q122" s="7">
        <v>2018</v>
      </c>
      <c r="R122" s="78"/>
      <c r="S122" s="79"/>
      <c r="T122" s="78"/>
      <c r="U122" s="78"/>
      <c r="V122" s="78"/>
      <c r="W122" s="78"/>
      <c r="X122" s="78"/>
      <c r="Y122" s="78"/>
    </row>
    <row r="123" spans="3:25" s="2" customFormat="1" ht="12.75">
      <c r="C123" s="16"/>
      <c r="H123" s="16"/>
      <c r="I123" s="16"/>
      <c r="R123" s="78"/>
      <c r="S123" s="79"/>
      <c r="T123" s="78"/>
      <c r="U123" s="78"/>
      <c r="V123" s="78"/>
      <c r="W123" s="78"/>
      <c r="X123" s="78"/>
      <c r="Y123" s="78"/>
    </row>
    <row r="124" spans="3:25" s="2" customFormat="1" ht="12.75">
      <c r="C124" s="16"/>
      <c r="H124" s="16"/>
      <c r="I124" s="16"/>
      <c r="R124" s="78"/>
      <c r="S124" s="79"/>
      <c r="T124" s="78"/>
      <c r="U124" s="78"/>
      <c r="V124" s="78"/>
      <c r="W124" s="78"/>
      <c r="X124" s="78"/>
      <c r="Y124" s="78"/>
    </row>
    <row r="125" spans="2:25" s="2" customFormat="1" ht="12.75">
      <c r="B125" s="9"/>
      <c r="C125" s="16"/>
      <c r="H125" s="16"/>
      <c r="I125" s="16"/>
      <c r="R125" s="78"/>
      <c r="S125" s="79"/>
      <c r="T125" s="78"/>
      <c r="U125" s="78"/>
      <c r="V125" s="78"/>
      <c r="W125" s="78"/>
      <c r="X125" s="78"/>
      <c r="Y125" s="78"/>
    </row>
    <row r="126" spans="2:25" s="2" customFormat="1" ht="12.75">
      <c r="B126" s="9"/>
      <c r="C126" s="16"/>
      <c r="H126" s="16"/>
      <c r="I126" s="16"/>
      <c r="R126" s="78"/>
      <c r="S126" s="79"/>
      <c r="T126" s="78"/>
      <c r="U126" s="78"/>
      <c r="V126" s="78"/>
      <c r="W126" s="78"/>
      <c r="X126" s="78"/>
      <c r="Y126" s="78"/>
    </row>
    <row r="127" spans="2:25" s="2" customFormat="1" ht="12.75">
      <c r="B127" s="9"/>
      <c r="C127" s="16"/>
      <c r="H127" s="16"/>
      <c r="I127" s="16"/>
      <c r="R127" s="78"/>
      <c r="S127" s="79"/>
      <c r="T127" s="78"/>
      <c r="U127" s="78"/>
      <c r="V127" s="78"/>
      <c r="W127" s="78"/>
      <c r="X127" s="78"/>
      <c r="Y127" s="78"/>
    </row>
    <row r="128" spans="2:25" s="2" customFormat="1" ht="12.75">
      <c r="B128" s="9"/>
      <c r="C128" s="16"/>
      <c r="H128" s="16"/>
      <c r="I128" s="16"/>
      <c r="R128" s="78"/>
      <c r="S128" s="79"/>
      <c r="T128" s="78"/>
      <c r="U128" s="78"/>
      <c r="V128" s="78"/>
      <c r="W128" s="78"/>
      <c r="X128" s="78"/>
      <c r="Y128" s="78"/>
    </row>
    <row r="129" spans="2:25" s="2" customFormat="1" ht="12.75">
      <c r="B129" s="9"/>
      <c r="C129" s="16"/>
      <c r="H129" s="16"/>
      <c r="I129" s="16"/>
      <c r="R129" s="78"/>
      <c r="S129" s="79"/>
      <c r="T129" s="78"/>
      <c r="U129" s="78"/>
      <c r="V129" s="78"/>
      <c r="W129" s="78"/>
      <c r="X129" s="78"/>
      <c r="Y129" s="78"/>
    </row>
    <row r="130" spans="2:25" s="2" customFormat="1" ht="12.75">
      <c r="B130" s="9"/>
      <c r="C130" s="16"/>
      <c r="H130" s="16"/>
      <c r="I130" s="16"/>
      <c r="R130" s="78"/>
      <c r="S130" s="79"/>
      <c r="T130" s="78"/>
      <c r="U130" s="78"/>
      <c r="V130" s="78"/>
      <c r="W130" s="78"/>
      <c r="X130" s="78"/>
      <c r="Y130" s="78"/>
    </row>
    <row r="131" spans="2:25" s="2" customFormat="1" ht="12.75">
      <c r="B131" s="9"/>
      <c r="C131" s="16"/>
      <c r="H131" s="16"/>
      <c r="I131" s="16"/>
      <c r="R131" s="78"/>
      <c r="S131" s="79"/>
      <c r="T131" s="78"/>
      <c r="U131" s="78"/>
      <c r="V131" s="78"/>
      <c r="W131" s="78"/>
      <c r="X131" s="78"/>
      <c r="Y131" s="78"/>
    </row>
    <row r="132" spans="2:25" s="2" customFormat="1" ht="12.75">
      <c r="B132" s="10"/>
      <c r="C132" s="16"/>
      <c r="H132" s="16"/>
      <c r="I132" s="16"/>
      <c r="R132" s="78"/>
      <c r="S132" s="79"/>
      <c r="T132" s="78"/>
      <c r="U132" s="78"/>
      <c r="V132" s="78"/>
      <c r="W132" s="78"/>
      <c r="X132" s="78"/>
      <c r="Y132" s="78"/>
    </row>
    <row r="133" spans="2:25" s="2" customFormat="1" ht="12.75">
      <c r="B133" s="10"/>
      <c r="C133" s="16"/>
      <c r="H133" s="16"/>
      <c r="I133" s="16"/>
      <c r="R133" s="78"/>
      <c r="S133" s="79"/>
      <c r="T133" s="78"/>
      <c r="U133" s="78"/>
      <c r="V133" s="78"/>
      <c r="W133" s="78"/>
      <c r="X133" s="78"/>
      <c r="Y133" s="78"/>
    </row>
    <row r="134" spans="3:25" s="2" customFormat="1" ht="12.75">
      <c r="C134" s="16"/>
      <c r="H134" s="16"/>
      <c r="I134" s="16"/>
      <c r="R134" s="78"/>
      <c r="S134" s="79"/>
      <c r="T134" s="78"/>
      <c r="U134" s="78"/>
      <c r="V134" s="78"/>
      <c r="W134" s="78"/>
      <c r="X134" s="78"/>
      <c r="Y134" s="78"/>
    </row>
    <row r="135" spans="2:25" s="2" customFormat="1" ht="25.5">
      <c r="B135" s="11" t="s">
        <v>48</v>
      </c>
      <c r="C135" s="16"/>
      <c r="F135" s="16"/>
      <c r="I135" s="16"/>
      <c r="R135" s="78"/>
      <c r="S135" s="79"/>
      <c r="T135" s="78"/>
      <c r="U135" s="78"/>
      <c r="V135" s="78"/>
      <c r="W135" s="78"/>
      <c r="X135" s="78"/>
      <c r="Y135" s="78"/>
    </row>
    <row r="136" spans="2:25" s="2" customFormat="1" ht="25.5">
      <c r="B136" s="11" t="s">
        <v>85</v>
      </c>
      <c r="C136" s="16"/>
      <c r="F136" s="16"/>
      <c r="I136" s="16"/>
      <c r="R136" s="78"/>
      <c r="S136" s="79"/>
      <c r="T136" s="78"/>
      <c r="U136" s="78"/>
      <c r="V136" s="78"/>
      <c r="W136" s="78"/>
      <c r="X136" s="78"/>
      <c r="Y136" s="78"/>
    </row>
    <row r="137" spans="2:25" s="2" customFormat="1" ht="38.25">
      <c r="B137" s="11" t="s">
        <v>86</v>
      </c>
      <c r="C137" s="16"/>
      <c r="F137" s="16"/>
      <c r="I137" s="3"/>
      <c r="J137" s="3"/>
      <c r="K137" s="3"/>
      <c r="R137" s="78"/>
      <c r="S137" s="79"/>
      <c r="T137" s="78"/>
      <c r="U137" s="78"/>
      <c r="V137" s="78"/>
      <c r="W137" s="78"/>
      <c r="X137" s="78"/>
      <c r="Y137" s="78"/>
    </row>
    <row r="138" spans="2:25" s="2" customFormat="1" ht="51">
      <c r="B138" s="11" t="s">
        <v>87</v>
      </c>
      <c r="C138" s="16"/>
      <c r="F138" s="16"/>
      <c r="G138" s="16"/>
      <c r="H138" s="3"/>
      <c r="I138" s="3"/>
      <c r="J138" s="3"/>
      <c r="K138" s="3"/>
      <c r="R138" s="78"/>
      <c r="S138" s="79"/>
      <c r="T138" s="78"/>
      <c r="U138" s="78"/>
      <c r="V138" s="78"/>
      <c r="W138" s="78"/>
      <c r="X138" s="78"/>
      <c r="Y138" s="78"/>
    </row>
    <row r="139" spans="2:25" s="2" customFormat="1" ht="38.25">
      <c r="B139" s="11" t="s">
        <v>88</v>
      </c>
      <c r="C139" s="16"/>
      <c r="F139" s="16"/>
      <c r="G139" s="16"/>
      <c r="H139" s="3"/>
      <c r="I139" s="3"/>
      <c r="J139" s="3"/>
      <c r="K139" s="3"/>
      <c r="R139" s="78"/>
      <c r="S139" s="79"/>
      <c r="T139" s="78"/>
      <c r="U139" s="78"/>
      <c r="V139" s="78"/>
      <c r="W139" s="78"/>
      <c r="X139" s="78"/>
      <c r="Y139" s="78"/>
    </row>
    <row r="140" spans="2:25" s="2" customFormat="1" ht="38.25">
      <c r="B140" s="11" t="s">
        <v>89</v>
      </c>
      <c r="C140" s="16"/>
      <c r="F140" s="16"/>
      <c r="G140" s="16"/>
      <c r="H140" s="3"/>
      <c r="I140" s="3"/>
      <c r="J140" s="3"/>
      <c r="K140" s="3"/>
      <c r="R140" s="78"/>
      <c r="S140" s="79"/>
      <c r="T140" s="78"/>
      <c r="U140" s="78"/>
      <c r="V140" s="78"/>
      <c r="W140" s="78"/>
      <c r="X140" s="78"/>
      <c r="Y140" s="78"/>
    </row>
    <row r="141" spans="2:25" s="2" customFormat="1" ht="25.5">
      <c r="B141" s="11" t="s">
        <v>76</v>
      </c>
      <c r="C141" s="16"/>
      <c r="F141" s="16"/>
      <c r="G141" s="16"/>
      <c r="H141" s="3"/>
      <c r="I141" s="3"/>
      <c r="J141" s="3"/>
      <c r="K141" s="3"/>
      <c r="R141" s="78"/>
      <c r="S141" s="79"/>
      <c r="T141" s="78"/>
      <c r="U141" s="78"/>
      <c r="V141" s="78"/>
      <c r="W141" s="78"/>
      <c r="X141" s="78"/>
      <c r="Y141" s="78"/>
    </row>
    <row r="142" spans="2:25" s="2" customFormat="1" ht="12.75">
      <c r="B142" s="11" t="s">
        <v>59</v>
      </c>
      <c r="C142" s="16"/>
      <c r="F142" s="16"/>
      <c r="G142" s="16"/>
      <c r="H142" s="3"/>
      <c r="I142" s="3"/>
      <c r="J142" s="3"/>
      <c r="K142" s="3"/>
      <c r="R142" s="78"/>
      <c r="S142" s="79"/>
      <c r="T142" s="78"/>
      <c r="U142" s="78"/>
      <c r="V142" s="78"/>
      <c r="W142" s="78"/>
      <c r="X142" s="78"/>
      <c r="Y142" s="78"/>
    </row>
    <row r="143" spans="2:25" s="2" customFormat="1" ht="12.75">
      <c r="B143" s="9"/>
      <c r="C143" s="16"/>
      <c r="F143" s="16"/>
      <c r="G143" s="16"/>
      <c r="H143" s="3"/>
      <c r="I143" s="3"/>
      <c r="J143" s="3"/>
      <c r="K143" s="3"/>
      <c r="R143" s="78"/>
      <c r="S143" s="79"/>
      <c r="T143" s="78"/>
      <c r="U143" s="78"/>
      <c r="V143" s="78"/>
      <c r="W143" s="78"/>
      <c r="X143" s="78"/>
      <c r="Y143" s="78"/>
    </row>
    <row r="144" spans="2:25" s="4" customFormat="1" ht="12.75">
      <c r="B144" s="9"/>
      <c r="C144" s="16"/>
      <c r="F144" s="16"/>
      <c r="G144" s="16"/>
      <c r="H144" s="3"/>
      <c r="I144" s="3"/>
      <c r="J144" s="3"/>
      <c r="K144" s="3"/>
      <c r="R144" s="78"/>
      <c r="S144" s="79"/>
      <c r="T144" s="78"/>
      <c r="U144" s="78"/>
      <c r="V144" s="78"/>
      <c r="W144" s="78"/>
      <c r="X144" s="78"/>
      <c r="Y144" s="78"/>
    </row>
    <row r="145" spans="2:25" s="4" customFormat="1" ht="12.75">
      <c r="B145" s="2" t="s">
        <v>24</v>
      </c>
      <c r="C145" s="16"/>
      <c r="F145" s="16"/>
      <c r="G145" s="16"/>
      <c r="H145" s="3"/>
      <c r="I145" s="3"/>
      <c r="J145" s="3"/>
      <c r="K145" s="3"/>
      <c r="R145" s="78"/>
      <c r="S145" s="79"/>
      <c r="T145" s="78"/>
      <c r="U145" s="78"/>
      <c r="V145" s="78"/>
      <c r="W145" s="78"/>
      <c r="X145" s="78"/>
      <c r="Y145" s="78"/>
    </row>
    <row r="146" spans="2:25" s="4" customFormat="1" ht="12.75">
      <c r="B146" s="8" t="s">
        <v>32</v>
      </c>
      <c r="C146" s="16"/>
      <c r="F146" s="16"/>
      <c r="G146" s="16"/>
      <c r="H146" s="3"/>
      <c r="I146" s="3"/>
      <c r="J146" s="3"/>
      <c r="K146" s="3"/>
      <c r="R146" s="78"/>
      <c r="S146" s="79"/>
      <c r="T146" s="78"/>
      <c r="U146" s="78"/>
      <c r="V146" s="78"/>
      <c r="W146" s="78"/>
      <c r="X146" s="78"/>
      <c r="Y146" s="78"/>
    </row>
    <row r="147" spans="2:25" s="4" customFormat="1" ht="12.75">
      <c r="B147" s="8" t="s">
        <v>66</v>
      </c>
      <c r="C147" s="16"/>
      <c r="F147" s="16"/>
      <c r="G147" s="16"/>
      <c r="H147" s="3"/>
      <c r="I147" s="3"/>
      <c r="J147" s="3"/>
      <c r="K147" s="3"/>
      <c r="R147" s="78"/>
      <c r="S147" s="79"/>
      <c r="T147" s="78"/>
      <c r="U147" s="78"/>
      <c r="V147" s="78"/>
      <c r="W147" s="78"/>
      <c r="X147" s="78"/>
      <c r="Y147" s="78"/>
    </row>
    <row r="148" spans="2:25" s="4" customFormat="1" ht="12.75">
      <c r="B148" s="8" t="s">
        <v>25</v>
      </c>
      <c r="C148" s="16"/>
      <c r="F148" s="16"/>
      <c r="G148" s="16"/>
      <c r="H148" s="3"/>
      <c r="I148" s="3"/>
      <c r="J148" s="3"/>
      <c r="K148" s="3"/>
      <c r="R148" s="78"/>
      <c r="S148" s="79"/>
      <c r="T148" s="78"/>
      <c r="U148" s="78"/>
      <c r="V148" s="78"/>
      <c r="W148" s="78"/>
      <c r="X148" s="78"/>
      <c r="Y148" s="78"/>
    </row>
    <row r="149" spans="2:25" s="4" customFormat="1" ht="12.75">
      <c r="B149" s="8" t="s">
        <v>73</v>
      </c>
      <c r="C149" s="16"/>
      <c r="F149" s="16"/>
      <c r="G149" s="16"/>
      <c r="H149" s="3"/>
      <c r="I149" s="3"/>
      <c r="J149" s="3"/>
      <c r="K149" s="3"/>
      <c r="R149" s="78"/>
      <c r="S149" s="79"/>
      <c r="T149" s="78"/>
      <c r="U149" s="78"/>
      <c r="V149" s="78"/>
      <c r="W149" s="78"/>
      <c r="X149" s="78"/>
      <c r="Y149" s="78"/>
    </row>
    <row r="150" spans="2:25" s="4" customFormat="1" ht="12.75">
      <c r="B150" s="8" t="s">
        <v>57</v>
      </c>
      <c r="C150" s="16"/>
      <c r="F150" s="16"/>
      <c r="G150" s="16"/>
      <c r="J150" s="3"/>
      <c r="K150" s="3"/>
      <c r="R150" s="78"/>
      <c r="S150" s="79"/>
      <c r="T150" s="78"/>
      <c r="U150" s="78"/>
      <c r="V150" s="78"/>
      <c r="W150" s="78"/>
      <c r="X150" s="78"/>
      <c r="Y150" s="78"/>
    </row>
    <row r="151" spans="2:25" s="4" customFormat="1" ht="12.75">
      <c r="B151" s="8" t="s">
        <v>75</v>
      </c>
      <c r="C151" s="16"/>
      <c r="F151" s="16"/>
      <c r="G151" s="16"/>
      <c r="R151" s="78"/>
      <c r="S151" s="79"/>
      <c r="T151" s="78"/>
      <c r="U151" s="78"/>
      <c r="V151" s="78"/>
      <c r="W151" s="78"/>
      <c r="X151" s="78"/>
      <c r="Y151" s="78"/>
    </row>
    <row r="152" spans="2:25" s="4" customFormat="1" ht="12.75">
      <c r="B152" s="8" t="s">
        <v>30</v>
      </c>
      <c r="C152" s="16"/>
      <c r="F152" s="16"/>
      <c r="G152" s="16"/>
      <c r="R152" s="78"/>
      <c r="S152" s="79"/>
      <c r="T152" s="78"/>
      <c r="U152" s="78"/>
      <c r="V152" s="78"/>
      <c r="W152" s="78"/>
      <c r="X152" s="78"/>
      <c r="Y152" s="78"/>
    </row>
    <row r="153" spans="2:25" s="4" customFormat="1" ht="12.75">
      <c r="B153" s="8" t="s">
        <v>63</v>
      </c>
      <c r="C153" s="16"/>
      <c r="F153" s="16"/>
      <c r="G153" s="16"/>
      <c r="R153" s="78"/>
      <c r="S153" s="79"/>
      <c r="T153" s="78"/>
      <c r="U153" s="78"/>
      <c r="V153" s="78"/>
      <c r="W153" s="78"/>
      <c r="X153" s="78"/>
      <c r="Y153" s="78"/>
    </row>
    <row r="154" spans="2:25" s="4" customFormat="1" ht="12.75">
      <c r="B154" s="8" t="s">
        <v>68</v>
      </c>
      <c r="C154" s="16"/>
      <c r="F154" s="16"/>
      <c r="G154" s="16"/>
      <c r="R154" s="78"/>
      <c r="S154" s="79"/>
      <c r="T154" s="78"/>
      <c r="U154" s="78"/>
      <c r="V154" s="78"/>
      <c r="W154" s="78"/>
      <c r="X154" s="78"/>
      <c r="Y154" s="78"/>
    </row>
    <row r="155" spans="2:7" ht="12.75">
      <c r="B155" s="18" t="s">
        <v>90</v>
      </c>
      <c r="C155" s="16"/>
      <c r="F155" s="16"/>
      <c r="G155" s="16"/>
    </row>
    <row r="156" spans="2:7" ht="12.75">
      <c r="B156" s="8" t="s">
        <v>65</v>
      </c>
      <c r="C156" s="16"/>
      <c r="F156" s="16"/>
      <c r="G156" s="16"/>
    </row>
    <row r="157" spans="2:7" ht="12.75">
      <c r="B157" s="8" t="s">
        <v>71</v>
      </c>
      <c r="C157" s="16"/>
      <c r="F157" s="16"/>
      <c r="G157" s="16"/>
    </row>
    <row r="158" spans="2:7" ht="12.75">
      <c r="B158" s="8" t="s">
        <v>74</v>
      </c>
      <c r="C158" s="16"/>
      <c r="F158" s="16"/>
      <c r="G158" s="16"/>
    </row>
    <row r="159" spans="2:7" ht="12.75">
      <c r="B159" s="8" t="s">
        <v>72</v>
      </c>
      <c r="C159" s="16"/>
      <c r="F159" s="16"/>
      <c r="G159" s="16"/>
    </row>
    <row r="160" spans="2:7" ht="12.75">
      <c r="B160" s="8" t="s">
        <v>69</v>
      </c>
      <c r="C160" s="16"/>
      <c r="F160" s="16"/>
      <c r="G160" s="16"/>
    </row>
    <row r="161" spans="2:7" ht="12.75">
      <c r="B161" s="8" t="s">
        <v>61</v>
      </c>
      <c r="C161" s="16"/>
      <c r="F161" s="16"/>
      <c r="G161" s="16"/>
    </row>
    <row r="162" spans="2:3" ht="12.75">
      <c r="B162" s="8" t="s">
        <v>70</v>
      </c>
      <c r="C162" s="16"/>
    </row>
    <row r="163" spans="2:3" ht="12.75">
      <c r="B163" s="8" t="s">
        <v>62</v>
      </c>
      <c r="C163" s="16"/>
    </row>
    <row r="164" spans="2:3" ht="12.75">
      <c r="B164" s="8" t="s">
        <v>64</v>
      </c>
      <c r="C164" s="16"/>
    </row>
    <row r="165" spans="2:3" ht="12.75">
      <c r="B165" s="8" t="s">
        <v>28</v>
      </c>
      <c r="C165" s="16"/>
    </row>
    <row r="166" spans="2:3" ht="12.75">
      <c r="B166" s="8" t="s">
        <v>31</v>
      </c>
      <c r="C166" s="16"/>
    </row>
    <row r="167" spans="2:3" ht="12.75">
      <c r="B167" s="8" t="s">
        <v>27</v>
      </c>
      <c r="C167" s="16"/>
    </row>
    <row r="168" spans="2:3" ht="12.75">
      <c r="B168" s="8" t="s">
        <v>29</v>
      </c>
      <c r="C168" s="16"/>
    </row>
    <row r="169" spans="2:3" ht="12.75">
      <c r="B169" s="8" t="s">
        <v>58</v>
      </c>
      <c r="C169" s="16"/>
    </row>
    <row r="170" spans="2:3" ht="12.75">
      <c r="B170" s="8" t="s">
        <v>56</v>
      </c>
      <c r="C170" s="16"/>
    </row>
    <row r="171" spans="2:3" ht="12.75">
      <c r="B171" s="8" t="s">
        <v>26</v>
      </c>
      <c r="C171" s="16"/>
    </row>
    <row r="172" ht="12.75">
      <c r="B172" s="8" t="s">
        <v>67</v>
      </c>
    </row>
    <row r="173" ht="12.75">
      <c r="B173" s="2"/>
    </row>
    <row r="174" ht="12.75">
      <c r="B174" s="2"/>
    </row>
    <row r="175" ht="12.75">
      <c r="B175" s="2"/>
    </row>
    <row r="176" ht="12.75">
      <c r="B176" s="2" t="s">
        <v>91</v>
      </c>
    </row>
    <row r="177" ht="12.75">
      <c r="B177" s="7" t="s">
        <v>40</v>
      </c>
    </row>
    <row r="178" ht="12.75">
      <c r="B178" s="7" t="s">
        <v>51</v>
      </c>
    </row>
    <row r="179" ht="12.75">
      <c r="B179" s="2"/>
    </row>
    <row r="180" ht="12.75">
      <c r="B180" s="9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</sheetData>
  <sheetProtection formatCells="0" formatColumns="0" formatRows="0" insertRows="0"/>
  <mergeCells count="78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J10:M10"/>
    <mergeCell ref="N10:P10"/>
    <mergeCell ref="C10:I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38:P38"/>
    <mergeCell ref="B26:P26"/>
    <mergeCell ref="B31:P31"/>
    <mergeCell ref="D32:G32"/>
    <mergeCell ref="H32:J32"/>
    <mergeCell ref="K32:M32"/>
    <mergeCell ref="N32:O32"/>
    <mergeCell ref="B27:B30"/>
    <mergeCell ref="C27:F27"/>
    <mergeCell ref="C29:F29"/>
    <mergeCell ref="B47:P47"/>
    <mergeCell ref="B49:B55"/>
    <mergeCell ref="B39:P39"/>
    <mergeCell ref="C40:P40"/>
    <mergeCell ref="B42:P42"/>
    <mergeCell ref="C43:G43"/>
    <mergeCell ref="H43:L43"/>
    <mergeCell ref="C30:F30"/>
    <mergeCell ref="M43:P43"/>
    <mergeCell ref="B33:P33"/>
    <mergeCell ref="H27:P27"/>
    <mergeCell ref="H29:P29"/>
    <mergeCell ref="H30:P30"/>
    <mergeCell ref="C34:P34"/>
    <mergeCell ref="B35:P35"/>
    <mergeCell ref="C36:P36"/>
    <mergeCell ref="B37:P37"/>
    <mergeCell ref="B57:P57"/>
    <mergeCell ref="C75:P75"/>
    <mergeCell ref="B75:B82"/>
    <mergeCell ref="B58:P73"/>
    <mergeCell ref="A74:Q74"/>
    <mergeCell ref="C83:P83"/>
    <mergeCell ref="C84:P84"/>
    <mergeCell ref="C76:P76"/>
    <mergeCell ref="C77:P77"/>
    <mergeCell ref="C78:P78"/>
    <mergeCell ref="C79:P79"/>
    <mergeCell ref="C80:P80"/>
    <mergeCell ref="C81:P81"/>
    <mergeCell ref="C82:P82"/>
    <mergeCell ref="B24:B25"/>
    <mergeCell ref="C44:G44"/>
    <mergeCell ref="H44:L44"/>
    <mergeCell ref="H45:L45"/>
    <mergeCell ref="C45:G45"/>
    <mergeCell ref="C24:P24"/>
    <mergeCell ref="C25:P25"/>
    <mergeCell ref="C28:F28"/>
    <mergeCell ref="H28:P28"/>
    <mergeCell ref="M44:P45"/>
  </mergeCells>
  <conditionalFormatting sqref="F55 I55 L55 O55:P55">
    <cfRule type="cellIs" priority="1" dxfId="20" operator="lessThan" stopIfTrue="1">
      <formula>1</formula>
    </cfRule>
    <cfRule type="cellIs" priority="2" dxfId="0" operator="between" stopIfTrue="1">
      <formula>1</formula>
      <formula>1.24</formula>
    </cfRule>
    <cfRule type="cellIs" priority="3" dxfId="1" operator="greaterThanOrEqual" stopIfTrue="1">
      <formula>1.25</formula>
    </cfRule>
  </conditionalFormatting>
  <dataValidations count="6">
    <dataValidation type="list" allowBlank="1" showInputMessage="1" showErrorMessage="1" sqref="C18:P18">
      <formula1>$B$135:$B$142</formula1>
    </dataValidation>
    <dataValidation type="list" allowBlank="1" showInputMessage="1" showErrorMessage="1" sqref="C36:P36 C40:P40 C38:P38">
      <formula1>$Q$109:$Q$114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">
      <formula1>"2019,2020,2021,2022,2023"</formula1>
    </dataValidation>
    <dataValidation type="list" allowBlank="1" showInputMessage="1" showErrorMessage="1" sqref="C12">
      <formula1>$B$146:$B$172</formula1>
    </dataValidation>
    <dataValidation type="list" allowBlank="1" showInputMessage="1" showErrorMessage="1" sqref="C84:P84">
      <formula1>$B$177:$B$178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4"/>
  <headerFooter>
    <oddHeader>&amp;C&amp;A</oddHeader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S53"/>
  <sheetViews>
    <sheetView showGridLines="0" zoomScale="80" zoomScaleNormal="80" zoomScalePageLayoutView="0" workbookViewId="0" topLeftCell="A1">
      <selection activeCell="E13" sqref="E13"/>
    </sheetView>
  </sheetViews>
  <sheetFormatPr defaultColWidth="11.421875" defaultRowHeight="30" customHeight="1"/>
  <cols>
    <col min="1" max="1" width="11.421875" style="20" customWidth="1"/>
    <col min="2" max="2" width="13.00390625" style="60" customWidth="1"/>
    <col min="3" max="3" width="30.00390625" style="20" customWidth="1"/>
    <col min="4" max="4" width="44.28125" style="20" customWidth="1"/>
    <col min="5" max="5" width="21.00390625" style="60" customWidth="1"/>
    <col min="6" max="6" width="18.7109375" style="60" customWidth="1"/>
    <col min="7" max="7" width="19.140625" style="60" customWidth="1"/>
    <col min="8" max="8" width="18.00390625" style="60" customWidth="1"/>
    <col min="9" max="9" width="19.28125" style="60" customWidth="1"/>
    <col min="10" max="10" width="26.28125" style="60" customWidth="1"/>
    <col min="11" max="11" width="19.8515625" style="22" customWidth="1"/>
    <col min="12" max="12" width="20.140625" style="22" customWidth="1"/>
    <col min="13" max="13" width="11.421875" style="22" customWidth="1"/>
    <col min="14" max="14" width="11.421875" style="30" hidden="1" customWidth="1"/>
    <col min="15" max="15" width="11.421875" style="22" customWidth="1"/>
    <col min="16" max="16384" width="11.421875" style="20" customWidth="1"/>
  </cols>
  <sheetData>
    <row r="2" spans="3:19" ht="30" customHeight="1">
      <c r="C2" s="363"/>
      <c r="D2" s="364" t="s">
        <v>33</v>
      </c>
      <c r="E2" s="364"/>
      <c r="F2" s="364"/>
      <c r="G2" s="364"/>
      <c r="H2" s="364"/>
      <c r="I2" s="365" t="s">
        <v>82</v>
      </c>
      <c r="J2" s="365"/>
      <c r="K2" s="21"/>
      <c r="L2" s="21"/>
      <c r="O2" s="21"/>
      <c r="P2" s="23"/>
      <c r="Q2" s="23"/>
      <c r="R2" s="24"/>
      <c r="S2" s="24"/>
    </row>
    <row r="3" spans="3:19" ht="30" customHeight="1">
      <c r="C3" s="363"/>
      <c r="D3" s="364" t="s">
        <v>52</v>
      </c>
      <c r="E3" s="364"/>
      <c r="F3" s="364"/>
      <c r="G3" s="364"/>
      <c r="H3" s="364"/>
      <c r="I3" s="365" t="s">
        <v>84</v>
      </c>
      <c r="J3" s="365"/>
      <c r="K3" s="21"/>
      <c r="L3" s="21"/>
      <c r="N3" s="31">
        <v>0.8</v>
      </c>
      <c r="O3" s="21"/>
      <c r="P3" s="23"/>
      <c r="Q3" s="23"/>
      <c r="R3" s="24"/>
      <c r="S3" s="24"/>
    </row>
    <row r="4" spans="3:19" ht="30" customHeight="1">
      <c r="C4" s="363"/>
      <c r="D4" s="364" t="s">
        <v>53</v>
      </c>
      <c r="E4" s="364"/>
      <c r="F4" s="364"/>
      <c r="G4" s="364"/>
      <c r="H4" s="364"/>
      <c r="I4" s="365" t="s">
        <v>83</v>
      </c>
      <c r="J4" s="365"/>
      <c r="K4" s="21"/>
      <c r="L4" s="21"/>
      <c r="N4" s="31">
        <v>0.79999</v>
      </c>
      <c r="O4" s="21"/>
      <c r="P4" s="23"/>
      <c r="Q4" s="23"/>
      <c r="R4" s="24"/>
      <c r="S4" s="24"/>
    </row>
    <row r="5" spans="3:19" ht="30" customHeight="1">
      <c r="C5" s="363"/>
      <c r="D5" s="364" t="s">
        <v>54</v>
      </c>
      <c r="E5" s="364"/>
      <c r="F5" s="364"/>
      <c r="G5" s="364"/>
      <c r="H5" s="364"/>
      <c r="I5" s="365" t="s">
        <v>154</v>
      </c>
      <c r="J5" s="365"/>
      <c r="K5" s="25"/>
      <c r="L5" s="25"/>
      <c r="N5" s="31">
        <v>0.65</v>
      </c>
      <c r="O5" s="25"/>
      <c r="P5" s="26"/>
      <c r="Q5" s="26"/>
      <c r="R5" s="24"/>
      <c r="S5" s="24"/>
    </row>
    <row r="6" spans="3:19" ht="18">
      <c r="C6" s="32"/>
      <c r="D6" s="32"/>
      <c r="E6" s="58"/>
      <c r="F6" s="58"/>
      <c r="G6" s="58"/>
      <c r="H6" s="58"/>
      <c r="I6" s="58"/>
      <c r="J6" s="57"/>
      <c r="K6" s="25"/>
      <c r="L6" s="25"/>
      <c r="N6" s="31">
        <v>0.649999</v>
      </c>
      <c r="O6" s="25"/>
      <c r="P6" s="26"/>
      <c r="Q6" s="26"/>
      <c r="R6" s="24"/>
      <c r="S6" s="24"/>
    </row>
    <row r="7" spans="3:14" ht="36.75" customHeight="1">
      <c r="C7" s="27" t="s">
        <v>93</v>
      </c>
      <c r="D7" s="369" t="str">
        <f>+'2 Audiencias realizadas'!C12</f>
        <v>PROCESOS ESPECIALES</v>
      </c>
      <c r="E7" s="369"/>
      <c r="F7" s="369"/>
      <c r="G7" s="369"/>
      <c r="H7" s="369"/>
      <c r="I7" s="369"/>
      <c r="J7" s="56"/>
      <c r="N7" s="31"/>
    </row>
    <row r="8" spans="3:14" ht="36.75" customHeight="1" thickBot="1">
      <c r="C8" s="27" t="s">
        <v>92</v>
      </c>
      <c r="D8" s="370" t="str">
        <f>+'1 Pronunciamiento de demandas'!C14</f>
        <v>Tiempo de pronunciamiento sobre demandas (Tiempos de calificación de demandas)</v>
      </c>
      <c r="E8" s="370"/>
      <c r="F8" s="370"/>
      <c r="G8" s="370"/>
      <c r="H8" s="370"/>
      <c r="I8" s="370"/>
      <c r="J8" s="370"/>
      <c r="N8" s="31"/>
    </row>
    <row r="9" spans="2:15" s="28" customFormat="1" ht="30" customHeight="1" thickBot="1" thickTop="1">
      <c r="B9" s="86"/>
      <c r="C9" s="371">
        <v>2022</v>
      </c>
      <c r="D9" s="372"/>
      <c r="E9" s="372"/>
      <c r="F9" s="372"/>
      <c r="G9" s="372"/>
      <c r="H9" s="372"/>
      <c r="I9" s="372"/>
      <c r="J9" s="373"/>
      <c r="K9" s="29"/>
      <c r="L9" s="29"/>
      <c r="M9" s="29"/>
      <c r="N9" s="30"/>
      <c r="O9" s="29"/>
    </row>
    <row r="10" spans="2:15" s="28" customFormat="1" ht="26.25" customHeight="1" thickTop="1">
      <c r="B10" s="86"/>
      <c r="C10" s="374" t="s">
        <v>128</v>
      </c>
      <c r="D10" s="374" t="s">
        <v>151</v>
      </c>
      <c r="E10" s="98" t="s">
        <v>104</v>
      </c>
      <c r="F10" s="99" t="s">
        <v>105</v>
      </c>
      <c r="G10" s="98" t="s">
        <v>106</v>
      </c>
      <c r="H10" s="98" t="s">
        <v>107</v>
      </c>
      <c r="I10" s="98" t="s">
        <v>108</v>
      </c>
      <c r="J10" s="366" t="s">
        <v>98</v>
      </c>
      <c r="K10" s="29"/>
      <c r="L10" s="29"/>
      <c r="M10" s="29"/>
      <c r="N10" s="30"/>
      <c r="O10" s="29"/>
    </row>
    <row r="11" spans="2:15" s="28" customFormat="1" ht="38.25" customHeight="1">
      <c r="B11" s="86"/>
      <c r="C11" s="375"/>
      <c r="D11" s="375"/>
      <c r="E11" s="65" t="s">
        <v>94</v>
      </c>
      <c r="F11" s="64" t="s">
        <v>95</v>
      </c>
      <c r="G11" s="65" t="s">
        <v>96</v>
      </c>
      <c r="H11" s="65" t="s">
        <v>97</v>
      </c>
      <c r="I11" s="367" t="s">
        <v>100</v>
      </c>
      <c r="J11" s="366"/>
      <c r="K11" s="29"/>
      <c r="L11" s="29"/>
      <c r="M11" s="29"/>
      <c r="N11" s="30"/>
      <c r="O11" s="29"/>
    </row>
    <row r="12" spans="2:15" s="28" customFormat="1" ht="30" customHeight="1">
      <c r="B12" s="86"/>
      <c r="C12" s="375"/>
      <c r="D12" s="375"/>
      <c r="E12" s="100" t="s">
        <v>109</v>
      </c>
      <c r="F12" s="101" t="s">
        <v>109</v>
      </c>
      <c r="G12" s="100" t="s">
        <v>109</v>
      </c>
      <c r="H12" s="100" t="s">
        <v>109</v>
      </c>
      <c r="I12" s="368"/>
      <c r="J12" s="366"/>
      <c r="K12" s="29"/>
      <c r="L12" s="29"/>
      <c r="M12" s="29"/>
      <c r="N12" s="30"/>
      <c r="O12" s="29"/>
    </row>
    <row r="13" spans="3:10" ht="149.25" customHeight="1" thickBot="1">
      <c r="C13" s="162" t="s">
        <v>129</v>
      </c>
      <c r="D13" s="155" t="s">
        <v>150</v>
      </c>
      <c r="E13" s="156">
        <v>13</v>
      </c>
      <c r="F13" s="157"/>
      <c r="G13" s="158"/>
      <c r="H13" s="159"/>
      <c r="I13" s="160">
        <f>AVERAGE(E13:H13)</f>
        <v>13</v>
      </c>
      <c r="J13" s="161"/>
    </row>
    <row r="14" spans="5:7" ht="12" customHeight="1" thickTop="1">
      <c r="E14" s="102"/>
      <c r="F14" s="84"/>
      <c r="G14" s="84"/>
    </row>
    <row r="15" spans="5:7" ht="12" customHeight="1">
      <c r="E15" s="102"/>
      <c r="F15" s="84"/>
      <c r="G15" s="84"/>
    </row>
    <row r="16" spans="5:7" ht="12" customHeight="1">
      <c r="E16" s="102"/>
      <c r="F16" s="84"/>
      <c r="G16" s="103"/>
    </row>
    <row r="17" spans="2:15" s="164" customFormat="1" ht="21" customHeight="1">
      <c r="B17" s="163"/>
      <c r="D17" s="163"/>
      <c r="E17" s="358">
        <v>2021</v>
      </c>
      <c r="F17" s="359"/>
      <c r="G17" s="359"/>
      <c r="H17" s="359"/>
      <c r="I17" s="360">
        <v>2022</v>
      </c>
      <c r="J17" s="361"/>
      <c r="K17" s="361"/>
      <c r="L17" s="362"/>
      <c r="M17" s="165"/>
      <c r="N17" s="166"/>
      <c r="O17" s="165"/>
    </row>
    <row r="18" spans="2:15" s="164" customFormat="1" ht="36.75" customHeight="1">
      <c r="B18" s="176" t="s">
        <v>211</v>
      </c>
      <c r="D18" s="175">
        <v>2020</v>
      </c>
      <c r="E18" s="177" t="s">
        <v>203</v>
      </c>
      <c r="F18" s="177" t="s">
        <v>204</v>
      </c>
      <c r="G18" s="177" t="s">
        <v>205</v>
      </c>
      <c r="H18" s="177" t="s">
        <v>206</v>
      </c>
      <c r="I18" s="174" t="s">
        <v>207</v>
      </c>
      <c r="J18" s="174" t="s">
        <v>208</v>
      </c>
      <c r="K18" s="174" t="s">
        <v>209</v>
      </c>
      <c r="L18" s="174" t="s">
        <v>210</v>
      </c>
      <c r="M18" s="165"/>
      <c r="N18" s="166"/>
      <c r="O18" s="165"/>
    </row>
    <row r="19" spans="2:15" s="163" customFormat="1" ht="40.5" customHeight="1">
      <c r="B19" s="187">
        <f>AVERAGE(D19:L19)</f>
        <v>13.8</v>
      </c>
      <c r="C19" s="176" t="s">
        <v>212</v>
      </c>
      <c r="D19" s="171">
        <v>25</v>
      </c>
      <c r="E19" s="172">
        <v>15</v>
      </c>
      <c r="F19" s="172">
        <v>12</v>
      </c>
      <c r="G19" s="172">
        <v>11</v>
      </c>
      <c r="H19" s="172">
        <v>6</v>
      </c>
      <c r="I19" s="171"/>
      <c r="J19" s="171"/>
      <c r="K19" s="173"/>
      <c r="L19" s="173"/>
      <c r="M19" s="168"/>
      <c r="N19" s="169"/>
      <c r="O19" s="168"/>
    </row>
    <row r="20" spans="2:15" s="164" customFormat="1" ht="21" customHeight="1">
      <c r="B20" s="163"/>
      <c r="E20" s="167"/>
      <c r="F20" s="170"/>
      <c r="G20" s="170"/>
      <c r="H20" s="163"/>
      <c r="I20" s="163"/>
      <c r="J20" s="163"/>
      <c r="K20" s="165"/>
      <c r="L20" s="165"/>
      <c r="M20" s="165"/>
      <c r="N20" s="166"/>
      <c r="O20" s="165"/>
    </row>
    <row r="21" spans="2:15" s="164" customFormat="1" ht="21" customHeight="1">
      <c r="B21" s="163"/>
      <c r="E21" s="167"/>
      <c r="F21" s="170"/>
      <c r="G21" s="170"/>
      <c r="H21" s="163"/>
      <c r="I21" s="163"/>
      <c r="J21" s="163"/>
      <c r="K21" s="165"/>
      <c r="L21" s="165"/>
      <c r="M21" s="165"/>
      <c r="N21" s="166"/>
      <c r="O21" s="165"/>
    </row>
    <row r="22" spans="2:15" s="164" customFormat="1" ht="21" customHeight="1">
      <c r="B22" s="163"/>
      <c r="E22" s="167"/>
      <c r="F22" s="170"/>
      <c r="G22" s="170"/>
      <c r="H22" s="163"/>
      <c r="I22" s="163"/>
      <c r="J22" s="163"/>
      <c r="K22" s="165"/>
      <c r="L22" s="165"/>
      <c r="M22" s="165"/>
      <c r="N22" s="166"/>
      <c r="O22" s="165"/>
    </row>
    <row r="23" spans="2:15" s="164" customFormat="1" ht="21" customHeight="1">
      <c r="B23" s="163"/>
      <c r="E23" s="163"/>
      <c r="F23" s="163"/>
      <c r="G23" s="163"/>
      <c r="H23" s="163"/>
      <c r="I23" s="163"/>
      <c r="J23" s="163"/>
      <c r="K23" s="165"/>
      <c r="L23" s="165"/>
      <c r="M23" s="165"/>
      <c r="N23" s="166"/>
      <c r="O23" s="165"/>
    </row>
    <row r="24" spans="2:15" s="164" customFormat="1" ht="21" customHeight="1">
      <c r="B24" s="163"/>
      <c r="E24" s="163"/>
      <c r="F24" s="163"/>
      <c r="G24" s="163"/>
      <c r="H24" s="163"/>
      <c r="I24" s="163"/>
      <c r="J24" s="163"/>
      <c r="K24" s="165"/>
      <c r="L24" s="165"/>
      <c r="M24" s="165"/>
      <c r="N24" s="166"/>
      <c r="O24" s="165"/>
    </row>
    <row r="25" spans="2:15" s="164" customFormat="1" ht="21" customHeight="1">
      <c r="B25" s="163"/>
      <c r="E25" s="163"/>
      <c r="F25" s="163"/>
      <c r="G25" s="163"/>
      <c r="H25" s="163"/>
      <c r="I25" s="163"/>
      <c r="J25" s="163"/>
      <c r="K25" s="165"/>
      <c r="L25" s="165"/>
      <c r="M25" s="165"/>
      <c r="N25" s="166"/>
      <c r="O25" s="165"/>
    </row>
    <row r="43" spans="2:19" s="22" customFormat="1" ht="30" customHeight="1">
      <c r="B43" s="87"/>
      <c r="C43" s="20"/>
      <c r="D43" s="20"/>
      <c r="E43" s="60"/>
      <c r="F43" s="60"/>
      <c r="G43" s="60"/>
      <c r="H43" s="60"/>
      <c r="I43" s="60"/>
      <c r="J43" s="60"/>
      <c r="N43" s="33"/>
      <c r="P43" s="20"/>
      <c r="Q43" s="20"/>
      <c r="R43" s="20"/>
      <c r="S43" s="20"/>
    </row>
    <row r="44" spans="2:19" s="22" customFormat="1" ht="30" customHeight="1">
      <c r="B44" s="87"/>
      <c r="C44" s="20"/>
      <c r="D44" s="20"/>
      <c r="E44" s="60"/>
      <c r="F44" s="60"/>
      <c r="G44" s="60"/>
      <c r="H44" s="60"/>
      <c r="I44" s="60"/>
      <c r="J44" s="60"/>
      <c r="N44" s="33"/>
      <c r="P44" s="20"/>
      <c r="Q44" s="20"/>
      <c r="R44" s="20"/>
      <c r="S44" s="20"/>
    </row>
    <row r="45" spans="2:19" s="22" customFormat="1" ht="30" customHeight="1">
      <c r="B45" s="87"/>
      <c r="C45" s="20"/>
      <c r="D45" s="20"/>
      <c r="E45" s="60"/>
      <c r="F45" s="60"/>
      <c r="G45" s="60"/>
      <c r="H45" s="60"/>
      <c r="I45" s="60"/>
      <c r="J45" s="60"/>
      <c r="N45" s="33"/>
      <c r="P45" s="20"/>
      <c r="Q45" s="20"/>
      <c r="R45" s="20"/>
      <c r="S45" s="20"/>
    </row>
    <row r="46" spans="2:19" s="22" customFormat="1" ht="30" customHeight="1">
      <c r="B46" s="87"/>
      <c r="C46" s="20"/>
      <c r="D46" s="20"/>
      <c r="E46" s="60"/>
      <c r="F46" s="60"/>
      <c r="G46" s="60"/>
      <c r="H46" s="60"/>
      <c r="I46" s="60"/>
      <c r="J46" s="60"/>
      <c r="N46" s="33"/>
      <c r="P46" s="20"/>
      <c r="Q46" s="20"/>
      <c r="R46" s="20"/>
      <c r="S46" s="20"/>
    </row>
    <row r="47" spans="2:19" s="22" customFormat="1" ht="30" customHeight="1">
      <c r="B47" s="87"/>
      <c r="C47" s="20"/>
      <c r="D47" s="20"/>
      <c r="E47" s="60"/>
      <c r="F47" s="60"/>
      <c r="G47" s="60"/>
      <c r="H47" s="60"/>
      <c r="I47" s="60"/>
      <c r="J47" s="60"/>
      <c r="N47" s="33"/>
      <c r="P47" s="20"/>
      <c r="Q47" s="20"/>
      <c r="R47" s="20"/>
      <c r="S47" s="20"/>
    </row>
    <row r="48" spans="2:19" s="22" customFormat="1" ht="30" customHeight="1">
      <c r="B48" s="87"/>
      <c r="C48" s="20"/>
      <c r="D48" s="20"/>
      <c r="E48" s="60"/>
      <c r="F48" s="60"/>
      <c r="G48" s="60"/>
      <c r="H48" s="60"/>
      <c r="I48" s="60"/>
      <c r="J48" s="60"/>
      <c r="N48" s="33"/>
      <c r="P48" s="20"/>
      <c r="Q48" s="20"/>
      <c r="R48" s="20"/>
      <c r="S48" s="20"/>
    </row>
    <row r="49" spans="2:19" s="22" customFormat="1" ht="30" customHeight="1">
      <c r="B49" s="87"/>
      <c r="C49" s="20"/>
      <c r="D49" s="20"/>
      <c r="E49" s="60"/>
      <c r="F49" s="60"/>
      <c r="G49" s="60"/>
      <c r="H49" s="60"/>
      <c r="I49" s="60"/>
      <c r="J49" s="60"/>
      <c r="N49" s="33"/>
      <c r="P49" s="20"/>
      <c r="Q49" s="20"/>
      <c r="R49" s="20"/>
      <c r="S49" s="20"/>
    </row>
    <row r="50" spans="2:19" s="22" customFormat="1" ht="30" customHeight="1">
      <c r="B50" s="87"/>
      <c r="C50" s="20"/>
      <c r="D50" s="20"/>
      <c r="E50" s="60"/>
      <c r="F50" s="60"/>
      <c r="G50" s="60"/>
      <c r="H50" s="60"/>
      <c r="I50" s="60"/>
      <c r="J50" s="60"/>
      <c r="N50" s="33"/>
      <c r="P50" s="20"/>
      <c r="Q50" s="20"/>
      <c r="R50" s="20"/>
      <c r="S50" s="20"/>
    </row>
    <row r="51" spans="2:19" s="22" customFormat="1" ht="30" customHeight="1">
      <c r="B51" s="87"/>
      <c r="C51" s="20"/>
      <c r="D51" s="20"/>
      <c r="E51" s="60"/>
      <c r="F51" s="60"/>
      <c r="G51" s="60"/>
      <c r="H51" s="60"/>
      <c r="I51" s="60"/>
      <c r="J51" s="60"/>
      <c r="N51" s="33"/>
      <c r="P51" s="20"/>
      <c r="Q51" s="20"/>
      <c r="R51" s="20"/>
      <c r="S51" s="20"/>
    </row>
    <row r="52" spans="2:19" s="22" customFormat="1" ht="30" customHeight="1">
      <c r="B52" s="87"/>
      <c r="C52" s="20"/>
      <c r="D52" s="20"/>
      <c r="E52" s="60"/>
      <c r="F52" s="60"/>
      <c r="G52" s="60"/>
      <c r="H52" s="60"/>
      <c r="I52" s="60"/>
      <c r="J52" s="60"/>
      <c r="N52" s="33"/>
      <c r="P52" s="20"/>
      <c r="Q52" s="20"/>
      <c r="R52" s="20"/>
      <c r="S52" s="20"/>
    </row>
    <row r="53" spans="2:19" s="22" customFormat="1" ht="30" customHeight="1">
      <c r="B53" s="87"/>
      <c r="C53" s="20"/>
      <c r="D53" s="20"/>
      <c r="E53" s="60"/>
      <c r="F53" s="60"/>
      <c r="G53" s="60"/>
      <c r="H53" s="60"/>
      <c r="I53" s="60"/>
      <c r="J53" s="60"/>
      <c r="N53" s="33"/>
      <c r="P53" s="20"/>
      <c r="Q53" s="20"/>
      <c r="R53" s="20"/>
      <c r="S53" s="20"/>
    </row>
  </sheetData>
  <sheetProtection formatCells="0" formatColumns="0" formatRows="0" insertRows="0"/>
  <mergeCells count="18">
    <mergeCell ref="I5:J5"/>
    <mergeCell ref="J10:J12"/>
    <mergeCell ref="I11:I12"/>
    <mergeCell ref="D7:I7"/>
    <mergeCell ref="D8:J8"/>
    <mergeCell ref="C9:J9"/>
    <mergeCell ref="C10:C12"/>
    <mergeCell ref="D10:D12"/>
    <mergeCell ref="E17:H17"/>
    <mergeCell ref="I17:L17"/>
    <mergeCell ref="C2:C5"/>
    <mergeCell ref="D2:H2"/>
    <mergeCell ref="D3:H3"/>
    <mergeCell ref="D4:H4"/>
    <mergeCell ref="D5:H5"/>
    <mergeCell ref="I2:J2"/>
    <mergeCell ref="I3:J3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2"/>
  <headerFooter>
    <oddHeader>&amp;C&amp;A</oddHeader>
    <oddFooter>&amp;C&amp;F</oddFooter>
  </headerFooter>
  <ignoredErrors>
    <ignoredError sqref="I13 B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R182"/>
  <sheetViews>
    <sheetView showGridLines="0" zoomScalePageLayoutView="0" workbookViewId="0" topLeftCell="A46">
      <selection activeCell="C74" sqref="C74:P74"/>
    </sheetView>
  </sheetViews>
  <sheetFormatPr defaultColWidth="11.421875" defaultRowHeight="12.75"/>
  <cols>
    <col min="1" max="1" width="3.00390625" style="46" customWidth="1"/>
    <col min="2" max="2" width="40.8515625" style="36" customWidth="1"/>
    <col min="3" max="3" width="30.421875" style="36" customWidth="1"/>
    <col min="4" max="5" width="5.7109375" style="36" customWidth="1"/>
    <col min="6" max="6" width="11.7109375" style="36" customWidth="1"/>
    <col min="7" max="7" width="6.00390625" style="36" customWidth="1"/>
    <col min="8" max="8" width="5.7109375" style="36" customWidth="1"/>
    <col min="9" max="9" width="7.140625" style="36" customWidth="1"/>
    <col min="10" max="11" width="5.7109375" style="36" customWidth="1"/>
    <col min="12" max="12" width="8.57421875" style="36" bestFit="1" customWidth="1"/>
    <col min="13" max="13" width="8.421875" style="36" customWidth="1"/>
    <col min="14" max="14" width="5.7109375" style="36" customWidth="1"/>
    <col min="15" max="15" width="7.8515625" style="36" bestFit="1" customWidth="1"/>
    <col min="16" max="16" width="22.140625" style="36" customWidth="1"/>
    <col min="17" max="17" width="13.8515625" style="46" customWidth="1"/>
    <col min="18" max="18" width="37.8515625" style="66" customWidth="1"/>
    <col min="19" max="70" width="11.421875" style="46" customWidth="1"/>
    <col min="71" max="16384" width="11.421875" style="36" customWidth="1"/>
  </cols>
  <sheetData>
    <row r="1" spans="2:18" s="46" customFormat="1" ht="13.5" thickBo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R1" s="66"/>
    </row>
    <row r="2" spans="2:16" ht="16.5" customHeight="1">
      <c r="B2" s="406"/>
      <c r="C2" s="409" t="s">
        <v>33</v>
      </c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2" t="s">
        <v>82</v>
      </c>
      <c r="O2" s="413"/>
      <c r="P2" s="414"/>
    </row>
    <row r="3" spans="2:16" ht="15.75" customHeight="1">
      <c r="B3" s="407"/>
      <c r="C3" s="415" t="s">
        <v>34</v>
      </c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18" t="s">
        <v>84</v>
      </c>
      <c r="O3" s="419"/>
      <c r="P3" s="420"/>
    </row>
    <row r="4" spans="2:16" ht="15.75" customHeight="1">
      <c r="B4" s="407"/>
      <c r="C4" s="415" t="s">
        <v>35</v>
      </c>
      <c r="D4" s="416"/>
      <c r="E4" s="416"/>
      <c r="F4" s="416"/>
      <c r="G4" s="416"/>
      <c r="H4" s="416"/>
      <c r="I4" s="416"/>
      <c r="J4" s="416"/>
      <c r="K4" s="416"/>
      <c r="L4" s="416"/>
      <c r="M4" s="417"/>
      <c r="N4" s="418" t="s">
        <v>83</v>
      </c>
      <c r="O4" s="419"/>
      <c r="P4" s="420"/>
    </row>
    <row r="5" spans="2:16" ht="16.5" customHeight="1" thickBot="1">
      <c r="B5" s="408"/>
      <c r="C5" s="421" t="s">
        <v>36</v>
      </c>
      <c r="D5" s="422"/>
      <c r="E5" s="422"/>
      <c r="F5" s="422"/>
      <c r="G5" s="422"/>
      <c r="H5" s="422"/>
      <c r="I5" s="422"/>
      <c r="J5" s="422"/>
      <c r="K5" s="422"/>
      <c r="L5" s="422"/>
      <c r="M5" s="423"/>
      <c r="N5" s="424" t="s">
        <v>153</v>
      </c>
      <c r="O5" s="425"/>
      <c r="P5" s="426"/>
    </row>
    <row r="6" spans="2:16" ht="13.5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ht="12.75">
      <c r="A7" s="45"/>
      <c r="B7" s="319" t="s">
        <v>39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1"/>
      <c r="Q7" s="45"/>
    </row>
    <row r="8" spans="1:17" ht="13.5" thickBot="1">
      <c r="A8" s="45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Q8" s="45"/>
    </row>
    <row r="9" spans="1:17" ht="6.75" customHeight="1" thickBot="1">
      <c r="A9" s="4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45"/>
    </row>
    <row r="10" spans="1:17" ht="26.25" customHeight="1" thickBot="1">
      <c r="A10" s="45"/>
      <c r="B10" s="13" t="s">
        <v>49</v>
      </c>
      <c r="C10" s="331">
        <v>2022</v>
      </c>
      <c r="D10" s="332"/>
      <c r="E10" s="332"/>
      <c r="F10" s="332"/>
      <c r="G10" s="332"/>
      <c r="H10" s="332"/>
      <c r="I10" s="333"/>
      <c r="J10" s="326" t="s">
        <v>1</v>
      </c>
      <c r="K10" s="327"/>
      <c r="L10" s="327"/>
      <c r="M10" s="327"/>
      <c r="N10" s="328" t="s">
        <v>130</v>
      </c>
      <c r="O10" s="329"/>
      <c r="P10" s="330"/>
      <c r="Q10" s="45"/>
    </row>
    <row r="11" spans="1:17" ht="4.5" customHeight="1" thickBot="1">
      <c r="A11" s="45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6"/>
      <c r="Q11" s="45"/>
    </row>
    <row r="12" spans="1:17" ht="27" customHeight="1" thickBot="1">
      <c r="A12" s="45"/>
      <c r="B12" s="13" t="s">
        <v>0</v>
      </c>
      <c r="C12" s="265" t="s">
        <v>29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  <c r="Q12" s="45"/>
    </row>
    <row r="13" spans="1:17" ht="4.5" customHeight="1" thickBot="1">
      <c r="A13" s="45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5"/>
      <c r="Q13" s="45"/>
    </row>
    <row r="14" spans="1:17" ht="18" customHeight="1" thickBot="1">
      <c r="A14" s="45"/>
      <c r="B14" s="13" t="s">
        <v>6</v>
      </c>
      <c r="C14" s="403" t="s">
        <v>158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5"/>
      <c r="Q14" s="45"/>
    </row>
    <row r="15" spans="1:17" ht="4.5" customHeight="1" thickBot="1">
      <c r="A15" s="45"/>
      <c r="B15" s="310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45"/>
    </row>
    <row r="16" spans="1:17" ht="32.25" customHeight="1" thickBot="1">
      <c r="A16" s="45"/>
      <c r="B16" s="13" t="s">
        <v>22</v>
      </c>
      <c r="C16" s="300" t="s">
        <v>157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  <c r="Q16" s="45"/>
    </row>
    <row r="17" spans="1:17" ht="4.5" customHeight="1" thickBot="1">
      <c r="A17" s="45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  <c r="Q17" s="45"/>
    </row>
    <row r="18" spans="1:17" ht="26.25" customHeight="1" thickBot="1">
      <c r="A18" s="45"/>
      <c r="B18" s="13" t="s">
        <v>9</v>
      </c>
      <c r="C18" s="300" t="s">
        <v>87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2"/>
      <c r="Q18" s="45"/>
    </row>
    <row r="19" spans="1:17" ht="4.5" customHeight="1" thickBot="1">
      <c r="A19" s="45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45"/>
    </row>
    <row r="20" spans="1:17" ht="17.25" customHeight="1" thickBot="1">
      <c r="A20" s="45"/>
      <c r="B20" s="229" t="s">
        <v>23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  <c r="Q20" s="45"/>
    </row>
    <row r="21" spans="1:17" ht="4.5" customHeight="1" thickBot="1">
      <c r="A21" s="45"/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  <c r="Q21" s="45"/>
    </row>
    <row r="22" spans="1:17" ht="47.25" customHeight="1" thickBot="1">
      <c r="A22" s="45"/>
      <c r="B22" s="13" t="s">
        <v>3</v>
      </c>
      <c r="C22" s="307" t="s">
        <v>159</v>
      </c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9"/>
      <c r="Q22" s="45"/>
    </row>
    <row r="23" spans="1:17" ht="4.5" customHeight="1" thickBot="1">
      <c r="A23" s="45"/>
      <c r="B23" s="31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  <c r="Q23" s="45"/>
    </row>
    <row r="24" spans="1:17" ht="23.25" customHeight="1">
      <c r="A24" s="45"/>
      <c r="B24" s="427" t="s">
        <v>10</v>
      </c>
      <c r="C24" s="429" t="s">
        <v>174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30"/>
      <c r="Q24" s="45"/>
    </row>
    <row r="25" spans="1:17" ht="23.25" customHeight="1" thickBot="1">
      <c r="A25" s="45"/>
      <c r="B25" s="428"/>
      <c r="C25" s="433" t="s">
        <v>172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4"/>
      <c r="Q25" s="45"/>
    </row>
    <row r="26" spans="1:17" ht="4.5" customHeight="1" thickBot="1">
      <c r="A26" s="45"/>
      <c r="B26" s="284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6"/>
      <c r="Q26" s="45"/>
    </row>
    <row r="27" spans="1:17" ht="19.5" customHeight="1">
      <c r="A27" s="45"/>
      <c r="B27" s="400" t="s">
        <v>2</v>
      </c>
      <c r="C27" s="299" t="s">
        <v>172</v>
      </c>
      <c r="D27" s="259"/>
      <c r="E27" s="259"/>
      <c r="F27" s="259"/>
      <c r="G27" s="116">
        <v>12</v>
      </c>
      <c r="H27" s="431"/>
      <c r="I27" s="431"/>
      <c r="J27" s="431"/>
      <c r="K27" s="431"/>
      <c r="L27" s="431"/>
      <c r="M27" s="431"/>
      <c r="N27" s="431"/>
      <c r="O27" s="431"/>
      <c r="P27" s="432"/>
      <c r="Q27" s="45"/>
    </row>
    <row r="28" spans="1:17" ht="19.5" customHeight="1">
      <c r="A28" s="45"/>
      <c r="B28" s="401"/>
      <c r="C28" s="212" t="s">
        <v>173</v>
      </c>
      <c r="D28" s="212"/>
      <c r="E28" s="212"/>
      <c r="F28" s="212"/>
      <c r="G28" s="117">
        <v>3</v>
      </c>
      <c r="H28" s="261"/>
      <c r="I28" s="261"/>
      <c r="J28" s="261"/>
      <c r="K28" s="261"/>
      <c r="L28" s="261"/>
      <c r="M28" s="261"/>
      <c r="N28" s="261"/>
      <c r="O28" s="261"/>
      <c r="P28" s="262"/>
      <c r="Q28" s="45"/>
    </row>
    <row r="29" spans="1:17" ht="19.5" customHeight="1" thickBot="1">
      <c r="A29" s="45"/>
      <c r="B29" s="402"/>
      <c r="C29" s="251" t="s">
        <v>131</v>
      </c>
      <c r="D29" s="251"/>
      <c r="E29" s="251"/>
      <c r="F29" s="251"/>
      <c r="G29" s="119">
        <v>9</v>
      </c>
      <c r="H29" s="263"/>
      <c r="I29" s="263"/>
      <c r="J29" s="263"/>
      <c r="K29" s="263"/>
      <c r="L29" s="263"/>
      <c r="M29" s="263"/>
      <c r="N29" s="263"/>
      <c r="O29" s="263"/>
      <c r="P29" s="264"/>
      <c r="Q29" s="115"/>
    </row>
    <row r="30" spans="1:17" ht="21" customHeight="1" thickBot="1">
      <c r="A30" s="45"/>
      <c r="B30" s="394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6"/>
      <c r="Q30" s="45"/>
    </row>
    <row r="31" spans="1:17" ht="41.25" customHeight="1" thickBot="1">
      <c r="A31" s="45"/>
      <c r="B31" s="52" t="s">
        <v>11</v>
      </c>
      <c r="C31" s="37" t="s">
        <v>12</v>
      </c>
      <c r="D31" s="397" t="s">
        <v>179</v>
      </c>
      <c r="E31" s="398"/>
      <c r="F31" s="398"/>
      <c r="G31" s="399"/>
      <c r="H31" s="293" t="s">
        <v>13</v>
      </c>
      <c r="I31" s="293"/>
      <c r="J31" s="293"/>
      <c r="K31" s="290" t="s">
        <v>178</v>
      </c>
      <c r="L31" s="291"/>
      <c r="M31" s="292"/>
      <c r="N31" s="294" t="s">
        <v>14</v>
      </c>
      <c r="O31" s="295"/>
      <c r="P31" s="130" t="s">
        <v>177</v>
      </c>
      <c r="Q31" s="45"/>
    </row>
    <row r="32" spans="1:17" ht="4.5" customHeight="1" thickBot="1">
      <c r="A32" s="45"/>
      <c r="B32" s="256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8"/>
      <c r="Q32" s="45"/>
    </row>
    <row r="33" spans="1:17" ht="21.75" customHeight="1" thickBot="1">
      <c r="A33" s="45"/>
      <c r="B33" s="47" t="s">
        <v>196</v>
      </c>
      <c r="C33" s="265" t="s">
        <v>81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7"/>
      <c r="Q33" s="45"/>
    </row>
    <row r="34" spans="1:17" ht="4.5" customHeight="1" thickBot="1">
      <c r="A34" s="45"/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70"/>
      <c r="Q34" s="45"/>
    </row>
    <row r="35" spans="1:17" ht="13.5" thickBot="1">
      <c r="A35" s="45"/>
      <c r="B35" s="47" t="s">
        <v>4</v>
      </c>
      <c r="C35" s="265" t="s">
        <v>47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7"/>
      <c r="Q35" s="45"/>
    </row>
    <row r="36" spans="1:17" ht="4.5" customHeight="1" thickBot="1">
      <c r="A36" s="45"/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70"/>
      <c r="Q36" s="45"/>
    </row>
    <row r="37" spans="1:17" ht="13.5" thickBot="1">
      <c r="A37" s="45"/>
      <c r="B37" s="47" t="s">
        <v>21</v>
      </c>
      <c r="C37" s="265" t="s">
        <v>47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7"/>
      <c r="Q37" s="45"/>
    </row>
    <row r="38" spans="1:17" ht="4.5" customHeight="1" thickBot="1">
      <c r="A38" s="45"/>
      <c r="B38" s="277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45"/>
    </row>
    <row r="39" spans="1:17" ht="16.5" customHeight="1" thickBot="1">
      <c r="A39" s="45"/>
      <c r="B39" s="47" t="s">
        <v>38</v>
      </c>
      <c r="C39" s="265" t="s">
        <v>44</v>
      </c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  <c r="Q39" s="45"/>
    </row>
    <row r="40" spans="1:17" ht="4.5" customHeight="1" thickBot="1">
      <c r="A40" s="45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5"/>
    </row>
    <row r="41" spans="1:17" ht="21" customHeight="1" thickBot="1">
      <c r="A41" s="45"/>
      <c r="B41" s="280" t="s">
        <v>15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2"/>
      <c r="P41" s="283"/>
      <c r="Q41" s="45"/>
    </row>
    <row r="42" spans="1:18" ht="36" customHeight="1" thickBot="1">
      <c r="A42" s="45"/>
      <c r="B42" s="48" t="s">
        <v>20</v>
      </c>
      <c r="C42" s="252" t="s">
        <v>16</v>
      </c>
      <c r="D42" s="253"/>
      <c r="E42" s="253"/>
      <c r="F42" s="253"/>
      <c r="G42" s="255"/>
      <c r="H42" s="252" t="s">
        <v>7</v>
      </c>
      <c r="I42" s="253"/>
      <c r="J42" s="253"/>
      <c r="K42" s="253"/>
      <c r="L42" s="255"/>
      <c r="M42" s="252" t="s">
        <v>17</v>
      </c>
      <c r="N42" s="253"/>
      <c r="O42" s="254"/>
      <c r="P42" s="255"/>
      <c r="Q42" s="88"/>
      <c r="R42" s="126">
        <f>4/3</f>
        <v>1.3333333333333333</v>
      </c>
    </row>
    <row r="43" spans="1:18" ht="44.25" customHeight="1">
      <c r="A43" s="45"/>
      <c r="B43" s="14" t="s">
        <v>174</v>
      </c>
      <c r="C43" s="391" t="s">
        <v>213</v>
      </c>
      <c r="D43" s="392"/>
      <c r="E43" s="392"/>
      <c r="F43" s="392"/>
      <c r="G43" s="393"/>
      <c r="H43" s="376" t="s">
        <v>176</v>
      </c>
      <c r="I43" s="376"/>
      <c r="J43" s="376"/>
      <c r="K43" s="376"/>
      <c r="L43" s="376"/>
      <c r="M43" s="377" t="s">
        <v>202</v>
      </c>
      <c r="N43" s="377"/>
      <c r="O43" s="377"/>
      <c r="P43" s="378"/>
      <c r="Q43" s="118"/>
      <c r="R43" s="67"/>
    </row>
    <row r="44" spans="1:17" ht="54.75" customHeight="1" thickBot="1">
      <c r="A44" s="45"/>
      <c r="B44" s="19" t="s">
        <v>172</v>
      </c>
      <c r="C44" s="385" t="s">
        <v>175</v>
      </c>
      <c r="D44" s="386"/>
      <c r="E44" s="386"/>
      <c r="F44" s="386"/>
      <c r="G44" s="387"/>
      <c r="H44" s="388" t="s">
        <v>176</v>
      </c>
      <c r="I44" s="388"/>
      <c r="J44" s="388"/>
      <c r="K44" s="388"/>
      <c r="L44" s="388"/>
      <c r="M44" s="389"/>
      <c r="N44" s="389"/>
      <c r="O44" s="389"/>
      <c r="P44" s="390"/>
      <c r="Q44" s="45"/>
    </row>
    <row r="45" spans="1:17" ht="4.5" customHeight="1" thickBot="1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5"/>
    </row>
    <row r="46" spans="1:17" ht="13.5" customHeight="1" thickBot="1">
      <c r="A46" s="45"/>
      <c r="B46" s="271" t="s">
        <v>8</v>
      </c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3"/>
      <c r="Q46" s="45"/>
    </row>
    <row r="47" spans="1:17" ht="4.5" customHeight="1" thickBot="1">
      <c r="A47" s="45"/>
      <c r="B47" s="4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3"/>
      <c r="Q47" s="45"/>
    </row>
    <row r="48" spans="1:17" ht="21" customHeight="1">
      <c r="A48" s="45"/>
      <c r="B48" s="274" t="s">
        <v>18</v>
      </c>
      <c r="C48" s="53" t="s">
        <v>99</v>
      </c>
      <c r="D48" s="54" t="s">
        <v>60</v>
      </c>
      <c r="E48" s="54" t="s">
        <v>111</v>
      </c>
      <c r="F48" s="54" t="s">
        <v>112</v>
      </c>
      <c r="G48" s="54" t="s">
        <v>113</v>
      </c>
      <c r="H48" s="54" t="s">
        <v>114</v>
      </c>
      <c r="I48" s="54" t="s">
        <v>115</v>
      </c>
      <c r="J48" s="54" t="s">
        <v>116</v>
      </c>
      <c r="K48" s="54" t="s">
        <v>117</v>
      </c>
      <c r="L48" s="54" t="s">
        <v>118</v>
      </c>
      <c r="M48" s="54" t="s">
        <v>119</v>
      </c>
      <c r="N48" s="54" t="s">
        <v>120</v>
      </c>
      <c r="O48" s="54" t="s">
        <v>121</v>
      </c>
      <c r="P48" s="55" t="s">
        <v>100</v>
      </c>
      <c r="Q48" s="45"/>
    </row>
    <row r="49" spans="1:17" ht="26.25" customHeight="1">
      <c r="A49" s="45"/>
      <c r="B49" s="383"/>
      <c r="C49" s="61" t="s">
        <v>174</v>
      </c>
      <c r="D49" s="89"/>
      <c r="E49" s="89"/>
      <c r="F49" s="89">
        <f>SUM('2.1 regist audienci realizadas'!D12:F12)</f>
        <v>16</v>
      </c>
      <c r="G49" s="89"/>
      <c r="H49" s="89"/>
      <c r="I49" s="89">
        <f>SUM('2.1 regist audienci realizadas'!G12:I12)</f>
        <v>0</v>
      </c>
      <c r="J49" s="89"/>
      <c r="K49" s="89"/>
      <c r="L49" s="127">
        <f>'2.1 regist audienci realizadas'!J12+'2.1 regist audienci realizadas'!K12+'2.1 regist audienci realizadas'!L12</f>
        <v>0</v>
      </c>
      <c r="M49" s="89"/>
      <c r="N49" s="89"/>
      <c r="O49" s="127">
        <f>SUM('2.1 regist audienci realizadas'!M12:O12)</f>
        <v>0</v>
      </c>
      <c r="P49" s="129"/>
      <c r="Q49" s="45"/>
    </row>
    <row r="50" spans="1:17" ht="28.5" customHeight="1">
      <c r="A50" s="45"/>
      <c r="B50" s="383"/>
      <c r="C50" s="62" t="s">
        <v>172</v>
      </c>
      <c r="D50" s="49"/>
      <c r="E50" s="49"/>
      <c r="F50" s="89">
        <f>+G27</f>
        <v>12</v>
      </c>
      <c r="G50" s="49"/>
      <c r="H50" s="49"/>
      <c r="I50" s="89">
        <f>+G27</f>
        <v>12</v>
      </c>
      <c r="J50" s="49"/>
      <c r="K50" s="49"/>
      <c r="L50" s="89">
        <f>+G27</f>
        <v>12</v>
      </c>
      <c r="M50" s="49"/>
      <c r="N50" s="49"/>
      <c r="O50" s="89">
        <f>+G27</f>
        <v>12</v>
      </c>
      <c r="P50" s="85"/>
      <c r="Q50" s="88"/>
    </row>
    <row r="51" spans="1:17" ht="21" customHeight="1" thickBot="1">
      <c r="A51" s="45"/>
      <c r="B51" s="384"/>
      <c r="C51" s="63" t="s">
        <v>103</v>
      </c>
      <c r="D51" s="50"/>
      <c r="E51" s="50"/>
      <c r="F51" s="50">
        <f>+F49/F50</f>
        <v>1.3333333333333333</v>
      </c>
      <c r="G51" s="50"/>
      <c r="H51" s="50"/>
      <c r="I51" s="50">
        <f>+I49/I50</f>
        <v>0</v>
      </c>
      <c r="J51" s="50"/>
      <c r="K51" s="50"/>
      <c r="L51" s="50">
        <f>+L49/L50</f>
        <v>0</v>
      </c>
      <c r="M51" s="50"/>
      <c r="N51" s="50"/>
      <c r="O51" s="50">
        <f>+O49/O50</f>
        <v>0</v>
      </c>
      <c r="P51" s="128" t="e">
        <f>+P49/P50</f>
        <v>#DIV/0!</v>
      </c>
      <c r="Q51" s="45"/>
    </row>
    <row r="52" spans="1:17" ht="4.5" customHeight="1" thickBot="1">
      <c r="A52" s="45"/>
      <c r="B52" s="38">
        <v>0.9</v>
      </c>
      <c r="C52" s="39"/>
      <c r="D52" s="39"/>
      <c r="E52" s="39"/>
      <c r="F52" s="44" t="str">
        <f>+$C$27</f>
        <v>Número de audiencias estimadas a celebrar en el trimestre</v>
      </c>
      <c r="G52" s="39"/>
      <c r="H52" s="39"/>
      <c r="I52" s="44" t="str">
        <f>+$C$27</f>
        <v>Número de audiencias estimadas a celebrar en el trimestre</v>
      </c>
      <c r="J52" s="39"/>
      <c r="K52" s="39"/>
      <c r="L52" s="44" t="str">
        <f>+$C$27</f>
        <v>Número de audiencias estimadas a celebrar en el trimestre</v>
      </c>
      <c r="M52" s="39"/>
      <c r="N52" s="39"/>
      <c r="O52" s="44" t="str">
        <f>+$C$27</f>
        <v>Número de audiencias estimadas a celebrar en el trimestre</v>
      </c>
      <c r="P52" s="44" t="str">
        <f>+$C$27</f>
        <v>Número de audiencias estimadas a celebrar en el trimestre</v>
      </c>
      <c r="Q52" s="45"/>
    </row>
    <row r="53" spans="1:17" ht="22.5" customHeight="1" thickBot="1">
      <c r="A53" s="45"/>
      <c r="B53" s="229" t="s">
        <v>19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1"/>
      <c r="Q53" s="45"/>
    </row>
    <row r="54" spans="1:17" ht="12.75">
      <c r="A54" s="45"/>
      <c r="B54" s="238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40"/>
      <c r="Q54" s="45"/>
    </row>
    <row r="55" spans="1:17" ht="12.75">
      <c r="A55" s="45"/>
      <c r="B55" s="241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3"/>
      <c r="Q55" s="45"/>
    </row>
    <row r="56" spans="1:17" ht="12.75">
      <c r="A56" s="45"/>
      <c r="B56" s="241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3"/>
      <c r="Q56" s="45"/>
    </row>
    <row r="57" spans="1:17" ht="12.75">
      <c r="A57" s="45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3"/>
      <c r="Q57" s="45"/>
    </row>
    <row r="58" spans="1:17" ht="12.75">
      <c r="A58" s="45"/>
      <c r="B58" s="241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3"/>
      <c r="Q58" s="45"/>
    </row>
    <row r="59" spans="1:17" ht="12.75">
      <c r="A59" s="45"/>
      <c r="B59" s="241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3"/>
      <c r="Q59" s="45"/>
    </row>
    <row r="60" spans="1:17" ht="12.75">
      <c r="A60" s="45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3"/>
      <c r="Q60" s="45"/>
    </row>
    <row r="61" spans="1:17" ht="12.75">
      <c r="A61" s="45"/>
      <c r="B61" s="241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3"/>
      <c r="Q61" s="120"/>
    </row>
    <row r="62" spans="1:17" ht="12.75">
      <c r="A62" s="45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3"/>
      <c r="Q62" s="45"/>
    </row>
    <row r="63" spans="1:17" ht="12.75">
      <c r="A63" s="45"/>
      <c r="B63" s="241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3"/>
      <c r="Q63" s="45"/>
    </row>
    <row r="64" spans="1:17" ht="12.75">
      <c r="A64" s="45"/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Q64" s="45"/>
    </row>
    <row r="65" spans="1:17" ht="12.75">
      <c r="A65" s="45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3"/>
      <c r="Q65" s="45"/>
    </row>
    <row r="66" spans="1:17" ht="12.75">
      <c r="A66" s="45"/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3"/>
      <c r="Q66" s="45"/>
    </row>
    <row r="67" spans="1:17" ht="12.75">
      <c r="A67" s="45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3"/>
      <c r="Q67" s="45"/>
    </row>
    <row r="68" spans="1:17" ht="12.75">
      <c r="A68" s="45"/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3"/>
      <c r="Q68" s="45"/>
    </row>
    <row r="69" spans="1:17" ht="13.5" thickBot="1">
      <c r="A69" s="45"/>
      <c r="B69" s="244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6"/>
      <c r="Q69" s="45"/>
    </row>
    <row r="70" spans="1:18" s="46" customFormat="1" ht="4.5" customHeight="1" thickBot="1">
      <c r="A70" s="247"/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66"/>
    </row>
    <row r="71" spans="1:17" ht="15" customHeight="1">
      <c r="A71" s="45"/>
      <c r="B71" s="235" t="s">
        <v>5</v>
      </c>
      <c r="C71" s="232" t="s">
        <v>77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4"/>
      <c r="Q71" s="45"/>
    </row>
    <row r="72" spans="1:17" ht="49.5" customHeight="1">
      <c r="A72" s="45"/>
      <c r="B72" s="236"/>
      <c r="C72" s="220" t="s">
        <v>224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2"/>
      <c r="Q72" s="45"/>
    </row>
    <row r="73" spans="1:17" ht="15" customHeight="1">
      <c r="A73" s="45"/>
      <c r="B73" s="236"/>
      <c r="C73" s="223" t="s">
        <v>78</v>
      </c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5"/>
      <c r="Q73" s="45"/>
    </row>
    <row r="74" spans="1:17" ht="49.5" customHeight="1">
      <c r="A74" s="45"/>
      <c r="B74" s="236"/>
      <c r="C74" s="220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2"/>
      <c r="Q74" s="45"/>
    </row>
    <row r="75" spans="1:17" ht="18" customHeight="1">
      <c r="A75" s="45"/>
      <c r="B75" s="236"/>
      <c r="C75" s="223" t="s">
        <v>79</v>
      </c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5"/>
      <c r="Q75" s="45"/>
    </row>
    <row r="76" spans="1:17" ht="76.5" customHeight="1">
      <c r="A76" s="45"/>
      <c r="B76" s="236"/>
      <c r="C76" s="220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2"/>
      <c r="Q76" s="45"/>
    </row>
    <row r="77" spans="1:17" ht="17.25" customHeight="1">
      <c r="A77" s="45"/>
      <c r="B77" s="236"/>
      <c r="C77" s="223" t="s">
        <v>80</v>
      </c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5"/>
      <c r="Q77" s="45"/>
    </row>
    <row r="78" spans="1:17" ht="78.75" customHeight="1" thickBot="1">
      <c r="A78" s="45"/>
      <c r="B78" s="237"/>
      <c r="C78" s="226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80"/>
      <c r="Q78" s="45"/>
    </row>
    <row r="79" spans="1:17" ht="30.75" customHeight="1" thickBot="1">
      <c r="A79" s="45"/>
      <c r="B79" s="5" t="s">
        <v>37</v>
      </c>
      <c r="C79" s="248" t="s">
        <v>123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50"/>
      <c r="Q79" s="45"/>
    </row>
    <row r="80" spans="1:17" ht="27.75" customHeight="1" thickBot="1">
      <c r="A80" s="45"/>
      <c r="B80" s="5" t="s">
        <v>50</v>
      </c>
      <c r="C80" s="381" t="s">
        <v>51</v>
      </c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2"/>
      <c r="Q80" s="45"/>
    </row>
    <row r="81" s="46" customFormat="1" ht="12.75">
      <c r="R81" s="66"/>
    </row>
    <row r="82" s="46" customFormat="1" ht="12.75">
      <c r="R82" s="66"/>
    </row>
    <row r="83" s="46" customFormat="1" ht="12.75">
      <c r="R83" s="66"/>
    </row>
    <row r="84" spans="3:18" s="46" customFormat="1" ht="12.75" hidden="1">
      <c r="C84" s="46">
        <v>2018</v>
      </c>
      <c r="R84" s="66"/>
    </row>
    <row r="85" spans="3:18" s="46" customFormat="1" ht="12.75" hidden="1">
      <c r="C85" s="46">
        <v>2019</v>
      </c>
      <c r="R85" s="66"/>
    </row>
    <row r="86" s="46" customFormat="1" ht="12.75">
      <c r="R86" s="66"/>
    </row>
    <row r="87" s="46" customFormat="1" ht="12.75">
      <c r="R87" s="66"/>
    </row>
    <row r="88" s="46" customFormat="1" ht="12.75">
      <c r="R88" s="66"/>
    </row>
    <row r="89" s="46" customFormat="1" ht="12.75">
      <c r="R89" s="66"/>
    </row>
    <row r="90" s="46" customFormat="1" ht="12.75">
      <c r="R90" s="66"/>
    </row>
    <row r="91" s="68" customFormat="1" ht="12.75">
      <c r="R91" s="66"/>
    </row>
    <row r="92" s="68" customFormat="1" ht="12.75">
      <c r="R92" s="66"/>
    </row>
    <row r="93" s="68" customFormat="1" ht="12.75">
      <c r="R93" s="66"/>
    </row>
    <row r="94" s="68" customFormat="1" ht="12.75">
      <c r="R94" s="66"/>
    </row>
    <row r="95" s="68" customFormat="1" ht="12.75">
      <c r="R95" s="66"/>
    </row>
    <row r="96" s="68" customFormat="1" ht="12.75">
      <c r="R96" s="66"/>
    </row>
    <row r="97" spans="4:18" s="68" customFormat="1" ht="12.75">
      <c r="D97" s="71"/>
      <c r="E97" s="71"/>
      <c r="F97" s="71"/>
      <c r="G97" s="71"/>
      <c r="H97" s="71"/>
      <c r="I97" s="71"/>
      <c r="R97" s="66"/>
    </row>
    <row r="98" spans="4:18" s="68" customFormat="1" ht="12.75">
      <c r="D98" s="71"/>
      <c r="E98" s="71"/>
      <c r="F98" s="71"/>
      <c r="G98" s="71"/>
      <c r="H98" s="71"/>
      <c r="I98" s="71"/>
      <c r="R98" s="66"/>
    </row>
    <row r="99" spans="2:18" s="68" customFormat="1" ht="12.75">
      <c r="B99" s="71"/>
      <c r="C99" s="71"/>
      <c r="D99" s="71"/>
      <c r="E99" s="71"/>
      <c r="F99" s="71"/>
      <c r="G99" s="71"/>
      <c r="H99" s="71"/>
      <c r="I99" s="71"/>
      <c r="R99" s="66"/>
    </row>
    <row r="100" spans="2:18" s="68" customFormat="1" ht="12.75">
      <c r="B100" s="71"/>
      <c r="C100" s="71"/>
      <c r="D100" s="71"/>
      <c r="E100" s="71"/>
      <c r="F100" s="71"/>
      <c r="G100" s="71"/>
      <c r="H100" s="71"/>
      <c r="I100" s="71"/>
      <c r="R100" s="66"/>
    </row>
    <row r="101" spans="2:18" s="68" customFormat="1" ht="12.75">
      <c r="B101" s="71"/>
      <c r="C101" s="71"/>
      <c r="D101" s="71"/>
      <c r="E101" s="71"/>
      <c r="F101" s="71"/>
      <c r="G101" s="71"/>
      <c r="H101" s="71"/>
      <c r="I101" s="71"/>
      <c r="R101" s="66"/>
    </row>
    <row r="102" spans="2:18" s="68" customFormat="1" ht="12.75">
      <c r="B102" s="71"/>
      <c r="C102" s="71"/>
      <c r="D102" s="71"/>
      <c r="E102" s="71"/>
      <c r="F102" s="71"/>
      <c r="G102" s="71"/>
      <c r="H102" s="71"/>
      <c r="I102" s="71"/>
      <c r="K102" s="71"/>
      <c r="L102" s="71"/>
      <c r="M102" s="71"/>
      <c r="N102" s="71"/>
      <c r="O102" s="71"/>
      <c r="P102" s="71"/>
      <c r="R102" s="66"/>
    </row>
    <row r="103" spans="2:18" s="68" customFormat="1" ht="12.75">
      <c r="B103" s="71"/>
      <c r="C103" s="71"/>
      <c r="D103" s="71"/>
      <c r="E103" s="71"/>
      <c r="F103" s="71"/>
      <c r="G103" s="71"/>
      <c r="H103" s="71"/>
      <c r="I103" s="71"/>
      <c r="K103" s="71"/>
      <c r="L103" s="71"/>
      <c r="M103" s="71"/>
      <c r="N103" s="71"/>
      <c r="O103" s="71"/>
      <c r="P103" s="71"/>
      <c r="R103" s="66"/>
    </row>
    <row r="104" spans="2:18" s="68" customFormat="1" ht="12.75">
      <c r="B104" s="71"/>
      <c r="C104" s="71"/>
      <c r="D104" s="71"/>
      <c r="E104" s="71"/>
      <c r="F104" s="71"/>
      <c r="G104" s="71"/>
      <c r="H104" s="71"/>
      <c r="I104" s="71"/>
      <c r="K104" s="71"/>
      <c r="L104" s="71"/>
      <c r="M104" s="71"/>
      <c r="N104" s="71"/>
      <c r="O104" s="71"/>
      <c r="P104" s="71"/>
      <c r="R104" s="66"/>
    </row>
    <row r="105" spans="2:18" s="68" customFormat="1" ht="12.75">
      <c r="B105" s="71"/>
      <c r="C105" s="71"/>
      <c r="D105" s="71"/>
      <c r="E105" s="71"/>
      <c r="F105" s="71"/>
      <c r="G105" s="71"/>
      <c r="H105" s="71"/>
      <c r="I105" s="71"/>
      <c r="K105" s="71"/>
      <c r="L105" s="71"/>
      <c r="M105" s="71"/>
      <c r="N105" s="71"/>
      <c r="O105" s="71"/>
      <c r="P105" s="71"/>
      <c r="Q105" s="69" t="s">
        <v>42</v>
      </c>
      <c r="R105" s="66"/>
    </row>
    <row r="106" spans="2:18" s="68" customFormat="1" ht="12.75">
      <c r="B106" s="72"/>
      <c r="C106" s="72"/>
      <c r="D106" s="71"/>
      <c r="E106" s="71"/>
      <c r="F106" s="71"/>
      <c r="G106" s="71"/>
      <c r="H106" s="71"/>
      <c r="I106" s="71"/>
      <c r="K106" s="71"/>
      <c r="L106" s="71"/>
      <c r="O106" s="71"/>
      <c r="P106" s="71"/>
      <c r="Q106" s="69" t="s">
        <v>43</v>
      </c>
      <c r="R106" s="66"/>
    </row>
    <row r="107" spans="2:18" s="68" customFormat="1" ht="25.5">
      <c r="B107" s="72"/>
      <c r="C107" s="72"/>
      <c r="D107" s="71"/>
      <c r="E107" s="71"/>
      <c r="F107" s="71"/>
      <c r="G107" s="71"/>
      <c r="H107" s="71"/>
      <c r="I107" s="71"/>
      <c r="K107" s="71"/>
      <c r="L107" s="71"/>
      <c r="O107" s="71"/>
      <c r="P107" s="71"/>
      <c r="Q107" s="69" t="s">
        <v>45</v>
      </c>
      <c r="R107" s="66"/>
    </row>
    <row r="108" spans="2:18" s="68" customFormat="1" ht="12.75">
      <c r="B108" s="72"/>
      <c r="C108" s="72"/>
      <c r="D108" s="71"/>
      <c r="E108" s="71"/>
      <c r="F108" s="71"/>
      <c r="G108" s="71"/>
      <c r="H108" s="71"/>
      <c r="I108" s="71"/>
      <c r="K108" s="71"/>
      <c r="L108" s="71"/>
      <c r="O108" s="71"/>
      <c r="P108" s="71"/>
      <c r="Q108" s="69" t="s">
        <v>44</v>
      </c>
      <c r="R108" s="66"/>
    </row>
    <row r="109" spans="2:18" s="68" customFormat="1" ht="12.75">
      <c r="B109" s="71"/>
      <c r="C109" s="72"/>
      <c r="D109" s="71"/>
      <c r="E109" s="71"/>
      <c r="F109" s="71"/>
      <c r="G109" s="71"/>
      <c r="H109" s="71"/>
      <c r="I109" s="71"/>
      <c r="K109" s="71"/>
      <c r="L109" s="71"/>
      <c r="M109" s="72"/>
      <c r="N109" s="71"/>
      <c r="O109" s="71"/>
      <c r="P109" s="71"/>
      <c r="Q109" s="69" t="s">
        <v>46</v>
      </c>
      <c r="R109" s="66"/>
    </row>
    <row r="110" spans="2:18" s="68" customFormat="1" ht="12.75">
      <c r="B110" s="71"/>
      <c r="C110" s="72"/>
      <c r="D110" s="71"/>
      <c r="E110" s="71"/>
      <c r="F110" s="71"/>
      <c r="G110" s="71"/>
      <c r="H110" s="71"/>
      <c r="I110" s="71"/>
      <c r="K110" s="71"/>
      <c r="L110" s="71"/>
      <c r="M110" s="71"/>
      <c r="N110" s="71" t="s">
        <v>41</v>
      </c>
      <c r="O110" s="71"/>
      <c r="P110" s="71"/>
      <c r="Q110" s="69" t="s">
        <v>47</v>
      </c>
      <c r="R110" s="66"/>
    </row>
    <row r="111" spans="2:18" s="68" customFormat="1" ht="12.75">
      <c r="B111" s="71"/>
      <c r="C111" s="72"/>
      <c r="D111" s="71"/>
      <c r="E111" s="71"/>
      <c r="F111" s="71"/>
      <c r="G111" s="71"/>
      <c r="H111" s="71"/>
      <c r="I111" s="71"/>
      <c r="K111" s="71"/>
      <c r="L111" s="71"/>
      <c r="M111" s="71"/>
      <c r="N111" s="71"/>
      <c r="O111" s="71"/>
      <c r="P111" s="71"/>
      <c r="R111" s="66"/>
    </row>
    <row r="112" spans="2:18" s="68" customFormat="1" ht="12.75">
      <c r="B112" s="71"/>
      <c r="C112" s="72"/>
      <c r="D112" s="71"/>
      <c r="E112" s="71"/>
      <c r="F112" s="71"/>
      <c r="G112" s="71"/>
      <c r="H112" s="71"/>
      <c r="I112" s="71"/>
      <c r="K112" s="71"/>
      <c r="L112" s="71"/>
      <c r="M112" s="71"/>
      <c r="N112" s="71"/>
      <c r="O112" s="71"/>
      <c r="P112" s="71"/>
      <c r="R112" s="66"/>
    </row>
    <row r="113" spans="2:18" s="68" customFormat="1" ht="12.75">
      <c r="B113" s="71"/>
      <c r="C113" s="71"/>
      <c r="D113" s="71"/>
      <c r="E113" s="71"/>
      <c r="F113" s="71"/>
      <c r="G113" s="71"/>
      <c r="H113" s="71"/>
      <c r="I113" s="71"/>
      <c r="K113" s="71"/>
      <c r="L113" s="71"/>
      <c r="M113" s="71"/>
      <c r="N113" s="71"/>
      <c r="O113" s="71"/>
      <c r="P113" s="71"/>
      <c r="R113" s="66"/>
    </row>
    <row r="114" spans="2:18" s="68" customFormat="1" ht="12.75">
      <c r="B114" s="71"/>
      <c r="C114" s="71"/>
      <c r="D114" s="71"/>
      <c r="E114" s="71"/>
      <c r="F114" s="71"/>
      <c r="G114" s="71"/>
      <c r="H114" s="71"/>
      <c r="I114" s="71"/>
      <c r="K114" s="71"/>
      <c r="L114" s="71"/>
      <c r="M114" s="71"/>
      <c r="N114" s="71"/>
      <c r="O114" s="71"/>
      <c r="P114" s="71"/>
      <c r="R114" s="66"/>
    </row>
    <row r="115" spans="2:18" s="68" customFormat="1" ht="12.75">
      <c r="B115" s="71"/>
      <c r="C115" s="71"/>
      <c r="D115" s="71"/>
      <c r="E115" s="71"/>
      <c r="F115" s="71"/>
      <c r="G115" s="71"/>
      <c r="H115" s="71"/>
      <c r="I115" s="71"/>
      <c r="K115" s="71"/>
      <c r="L115" s="71"/>
      <c r="M115" s="71"/>
      <c r="N115" s="71"/>
      <c r="O115" s="71"/>
      <c r="P115" s="71"/>
      <c r="Q115" s="69">
        <v>2015</v>
      </c>
      <c r="R115" s="66"/>
    </row>
    <row r="116" spans="2:18" s="68" customFormat="1" ht="12.75" customHeight="1">
      <c r="B116" s="71"/>
      <c r="C116" s="71"/>
      <c r="D116" s="71"/>
      <c r="E116" s="71"/>
      <c r="F116" s="71"/>
      <c r="G116" s="71"/>
      <c r="H116" s="71"/>
      <c r="I116" s="71"/>
      <c r="Q116" s="69">
        <v>2016</v>
      </c>
      <c r="R116" s="66"/>
    </row>
    <row r="117" spans="2:18" s="68" customFormat="1" ht="12.75">
      <c r="B117" s="71"/>
      <c r="C117" s="71"/>
      <c r="D117" s="71"/>
      <c r="E117" s="71"/>
      <c r="F117" s="71"/>
      <c r="G117" s="71"/>
      <c r="H117" s="71"/>
      <c r="I117" s="71"/>
      <c r="Q117" s="69">
        <v>2017</v>
      </c>
      <c r="R117" s="66"/>
    </row>
    <row r="118" spans="3:18" s="68" customFormat="1" ht="12.75">
      <c r="C118" s="71"/>
      <c r="H118" s="71"/>
      <c r="I118" s="71"/>
      <c r="Q118" s="69">
        <v>2018</v>
      </c>
      <c r="R118" s="66"/>
    </row>
    <row r="119" spans="3:18" s="68" customFormat="1" ht="12.75">
      <c r="C119" s="71"/>
      <c r="H119" s="71"/>
      <c r="I119" s="71"/>
      <c r="R119" s="66"/>
    </row>
    <row r="120" spans="3:18" s="68" customFormat="1" ht="12.75">
      <c r="C120" s="71"/>
      <c r="H120" s="71"/>
      <c r="I120" s="71"/>
      <c r="R120" s="66"/>
    </row>
    <row r="121" spans="3:18" s="68" customFormat="1" ht="12.75">
      <c r="C121" s="71"/>
      <c r="H121" s="71"/>
      <c r="I121" s="71"/>
      <c r="R121" s="66"/>
    </row>
    <row r="122" spans="3:18" s="68" customFormat="1" ht="12.75">
      <c r="C122" s="71"/>
      <c r="H122" s="71"/>
      <c r="I122" s="71"/>
      <c r="R122" s="66"/>
    </row>
    <row r="123" spans="3:18" s="68" customFormat="1" ht="12.75">
      <c r="C123" s="71"/>
      <c r="H123" s="71"/>
      <c r="I123" s="71"/>
      <c r="R123" s="66"/>
    </row>
    <row r="124" spans="3:18" s="68" customFormat="1" ht="12.75">
      <c r="C124" s="71"/>
      <c r="H124" s="71"/>
      <c r="I124" s="71"/>
      <c r="R124" s="66"/>
    </row>
    <row r="125" spans="3:18" s="68" customFormat="1" ht="12.75">
      <c r="C125" s="71"/>
      <c r="H125" s="71"/>
      <c r="I125" s="71"/>
      <c r="R125" s="66"/>
    </row>
    <row r="126" spans="3:18" s="68" customFormat="1" ht="12.75">
      <c r="C126" s="71"/>
      <c r="H126" s="71"/>
      <c r="I126" s="71"/>
      <c r="R126" s="66"/>
    </row>
    <row r="127" spans="3:18" s="68" customFormat="1" ht="12.75">
      <c r="C127" s="71"/>
      <c r="H127" s="71"/>
      <c r="I127" s="71"/>
      <c r="R127" s="66"/>
    </row>
    <row r="128" spans="3:18" s="68" customFormat="1" ht="12.75">
      <c r="C128" s="71"/>
      <c r="H128" s="71"/>
      <c r="I128" s="71"/>
      <c r="R128" s="66"/>
    </row>
    <row r="129" spans="3:18" s="68" customFormat="1" ht="12.75">
      <c r="C129" s="71"/>
      <c r="H129" s="71"/>
      <c r="I129" s="71"/>
      <c r="R129" s="66"/>
    </row>
    <row r="130" spans="3:18" s="68" customFormat="1" ht="12.75">
      <c r="C130" s="71"/>
      <c r="H130" s="71"/>
      <c r="I130" s="71"/>
      <c r="R130" s="66"/>
    </row>
    <row r="131" spans="2:18" s="68" customFormat="1" ht="25.5">
      <c r="B131" s="69" t="s">
        <v>48</v>
      </c>
      <c r="C131" s="71"/>
      <c r="F131" s="71"/>
      <c r="I131" s="71"/>
      <c r="R131" s="66"/>
    </row>
    <row r="132" spans="2:18" s="68" customFormat="1" ht="25.5">
      <c r="B132" s="69" t="s">
        <v>85</v>
      </c>
      <c r="C132" s="71"/>
      <c r="F132" s="71"/>
      <c r="I132" s="71"/>
      <c r="R132" s="66"/>
    </row>
    <row r="133" spans="2:18" s="68" customFormat="1" ht="38.25">
      <c r="B133" s="69" t="s">
        <v>86</v>
      </c>
      <c r="C133" s="71"/>
      <c r="F133" s="71"/>
      <c r="I133" s="73"/>
      <c r="J133" s="73"/>
      <c r="K133" s="73"/>
      <c r="R133" s="66"/>
    </row>
    <row r="134" spans="2:18" s="68" customFormat="1" ht="51">
      <c r="B134" s="69" t="s">
        <v>87</v>
      </c>
      <c r="C134" s="71"/>
      <c r="F134" s="71"/>
      <c r="G134" s="71"/>
      <c r="H134" s="73"/>
      <c r="I134" s="73"/>
      <c r="J134" s="73"/>
      <c r="K134" s="73"/>
      <c r="R134" s="66"/>
    </row>
    <row r="135" spans="2:18" s="68" customFormat="1" ht="38.25">
      <c r="B135" s="69" t="s">
        <v>88</v>
      </c>
      <c r="C135" s="71"/>
      <c r="F135" s="71"/>
      <c r="G135" s="71"/>
      <c r="H135" s="73"/>
      <c r="I135" s="73"/>
      <c r="J135" s="73"/>
      <c r="K135" s="73"/>
      <c r="R135" s="66"/>
    </row>
    <row r="136" spans="2:18" s="68" customFormat="1" ht="38.25">
      <c r="B136" s="69" t="s">
        <v>89</v>
      </c>
      <c r="C136" s="71"/>
      <c r="F136" s="71"/>
      <c r="G136" s="71"/>
      <c r="H136" s="73"/>
      <c r="I136" s="73"/>
      <c r="J136" s="73"/>
      <c r="K136" s="73"/>
      <c r="R136" s="66"/>
    </row>
    <row r="137" spans="2:18" s="68" customFormat="1" ht="25.5">
      <c r="B137" s="69" t="s">
        <v>76</v>
      </c>
      <c r="C137" s="71"/>
      <c r="F137" s="71"/>
      <c r="G137" s="71"/>
      <c r="H137" s="73"/>
      <c r="I137" s="73"/>
      <c r="J137" s="73"/>
      <c r="K137" s="73"/>
      <c r="R137" s="66"/>
    </row>
    <row r="138" spans="2:18" s="68" customFormat="1" ht="12.75">
      <c r="B138" s="69" t="s">
        <v>59</v>
      </c>
      <c r="C138" s="71"/>
      <c r="F138" s="71"/>
      <c r="G138" s="71"/>
      <c r="H138" s="73"/>
      <c r="I138" s="73"/>
      <c r="J138" s="73"/>
      <c r="K138" s="73"/>
      <c r="R138" s="66"/>
    </row>
    <row r="139" spans="3:18" s="68" customFormat="1" ht="12.75">
      <c r="C139" s="71"/>
      <c r="F139" s="71"/>
      <c r="G139" s="71"/>
      <c r="H139" s="73"/>
      <c r="I139" s="73"/>
      <c r="J139" s="73"/>
      <c r="K139" s="73"/>
      <c r="R139" s="66"/>
    </row>
    <row r="140" spans="2:18" s="45" customFormat="1" ht="12.75">
      <c r="B140" s="68"/>
      <c r="C140" s="71"/>
      <c r="F140" s="71"/>
      <c r="G140" s="71"/>
      <c r="H140" s="73"/>
      <c r="I140" s="73"/>
      <c r="J140" s="73"/>
      <c r="K140" s="73"/>
      <c r="R140" s="66"/>
    </row>
    <row r="141" spans="2:18" s="45" customFormat="1" ht="12.75">
      <c r="B141" s="68" t="s">
        <v>24</v>
      </c>
      <c r="C141" s="71"/>
      <c r="F141" s="71"/>
      <c r="G141" s="71"/>
      <c r="H141" s="73"/>
      <c r="I141" s="73"/>
      <c r="J141" s="73"/>
      <c r="K141" s="73"/>
      <c r="R141" s="66"/>
    </row>
    <row r="142" spans="2:18" s="45" customFormat="1" ht="25.5">
      <c r="B142" s="74" t="s">
        <v>32</v>
      </c>
      <c r="C142" s="71"/>
      <c r="F142" s="71"/>
      <c r="G142" s="71"/>
      <c r="H142" s="73"/>
      <c r="I142" s="73"/>
      <c r="J142" s="73"/>
      <c r="K142" s="73"/>
      <c r="R142" s="66"/>
    </row>
    <row r="143" spans="2:18" s="45" customFormat="1" ht="12.75">
      <c r="B143" s="74" t="s">
        <v>66</v>
      </c>
      <c r="C143" s="71"/>
      <c r="F143" s="71"/>
      <c r="G143" s="71"/>
      <c r="H143" s="73"/>
      <c r="I143" s="73"/>
      <c r="J143" s="73"/>
      <c r="K143" s="73"/>
      <c r="R143" s="66"/>
    </row>
    <row r="144" spans="2:18" s="45" customFormat="1" ht="12.75">
      <c r="B144" s="74" t="s">
        <v>25</v>
      </c>
      <c r="C144" s="71"/>
      <c r="F144" s="71"/>
      <c r="G144" s="71"/>
      <c r="H144" s="73"/>
      <c r="I144" s="73"/>
      <c r="J144" s="73"/>
      <c r="K144" s="73"/>
      <c r="R144" s="66"/>
    </row>
    <row r="145" spans="2:18" s="45" customFormat="1" ht="12.75">
      <c r="B145" s="74" t="s">
        <v>73</v>
      </c>
      <c r="C145" s="71"/>
      <c r="F145" s="71"/>
      <c r="G145" s="71"/>
      <c r="H145" s="73"/>
      <c r="I145" s="73"/>
      <c r="J145" s="73"/>
      <c r="K145" s="73"/>
      <c r="R145" s="66"/>
    </row>
    <row r="146" spans="2:18" s="45" customFormat="1" ht="12.75">
      <c r="B146" s="74" t="s">
        <v>57</v>
      </c>
      <c r="C146" s="71"/>
      <c r="F146" s="71"/>
      <c r="G146" s="71"/>
      <c r="J146" s="73"/>
      <c r="K146" s="73"/>
      <c r="R146" s="66"/>
    </row>
    <row r="147" spans="2:18" s="45" customFormat="1" ht="12.75">
      <c r="B147" s="74" t="s">
        <v>75</v>
      </c>
      <c r="C147" s="71"/>
      <c r="F147" s="71"/>
      <c r="G147" s="71"/>
      <c r="R147" s="66"/>
    </row>
    <row r="148" spans="2:18" s="45" customFormat="1" ht="12.75">
      <c r="B148" s="74" t="s">
        <v>30</v>
      </c>
      <c r="C148" s="71"/>
      <c r="F148" s="71"/>
      <c r="G148" s="71"/>
      <c r="R148" s="66"/>
    </row>
    <row r="149" spans="2:18" s="45" customFormat="1" ht="12.75">
      <c r="B149" s="74" t="s">
        <v>63</v>
      </c>
      <c r="C149" s="71"/>
      <c r="F149" s="71"/>
      <c r="G149" s="71"/>
      <c r="R149" s="66"/>
    </row>
    <row r="150" spans="2:18" s="45" customFormat="1" ht="12.75">
      <c r="B150" s="74" t="s">
        <v>68</v>
      </c>
      <c r="C150" s="71"/>
      <c r="F150" s="71"/>
      <c r="G150" s="71"/>
      <c r="R150" s="66"/>
    </row>
    <row r="151" spans="2:18" s="46" customFormat="1" ht="12.75">
      <c r="B151" s="69" t="s">
        <v>90</v>
      </c>
      <c r="C151" s="71"/>
      <c r="F151" s="71"/>
      <c r="G151" s="71"/>
      <c r="R151" s="66"/>
    </row>
    <row r="152" spans="2:18" s="46" customFormat="1" ht="12.75">
      <c r="B152" s="74" t="s">
        <v>65</v>
      </c>
      <c r="C152" s="71"/>
      <c r="F152" s="71"/>
      <c r="G152" s="71"/>
      <c r="R152" s="66"/>
    </row>
    <row r="153" spans="2:18" s="46" customFormat="1" ht="12.75">
      <c r="B153" s="74" t="s">
        <v>71</v>
      </c>
      <c r="C153" s="71"/>
      <c r="F153" s="71"/>
      <c r="G153" s="71"/>
      <c r="R153" s="66"/>
    </row>
    <row r="154" spans="2:18" s="46" customFormat="1" ht="25.5">
      <c r="B154" s="74" t="s">
        <v>74</v>
      </c>
      <c r="C154" s="71"/>
      <c r="F154" s="71"/>
      <c r="G154" s="71"/>
      <c r="R154" s="66"/>
    </row>
    <row r="155" spans="2:18" s="46" customFormat="1" ht="12.75">
      <c r="B155" s="74" t="s">
        <v>72</v>
      </c>
      <c r="C155" s="71"/>
      <c r="F155" s="71"/>
      <c r="G155" s="71"/>
      <c r="R155" s="66"/>
    </row>
    <row r="156" spans="2:18" s="46" customFormat="1" ht="12.75">
      <c r="B156" s="74" t="s">
        <v>69</v>
      </c>
      <c r="C156" s="71"/>
      <c r="F156" s="71"/>
      <c r="G156" s="71"/>
      <c r="R156" s="66"/>
    </row>
    <row r="157" spans="2:18" s="46" customFormat="1" ht="12.75">
      <c r="B157" s="74" t="s">
        <v>61</v>
      </c>
      <c r="C157" s="71"/>
      <c r="F157" s="71"/>
      <c r="G157" s="71"/>
      <c r="R157" s="66"/>
    </row>
    <row r="158" spans="2:18" s="46" customFormat="1" ht="12.75">
      <c r="B158" s="74" t="s">
        <v>70</v>
      </c>
      <c r="C158" s="71"/>
      <c r="R158" s="66"/>
    </row>
    <row r="159" spans="2:18" s="46" customFormat="1" ht="12.75">
      <c r="B159" s="74" t="s">
        <v>62</v>
      </c>
      <c r="C159" s="71"/>
      <c r="R159" s="66"/>
    </row>
    <row r="160" spans="2:18" s="46" customFormat="1" ht="12.75">
      <c r="B160" s="74" t="s">
        <v>64</v>
      </c>
      <c r="C160" s="71"/>
      <c r="R160" s="66"/>
    </row>
    <row r="161" spans="2:18" s="46" customFormat="1" ht="12.75">
      <c r="B161" s="74" t="s">
        <v>28</v>
      </c>
      <c r="C161" s="71"/>
      <c r="R161" s="66"/>
    </row>
    <row r="162" spans="2:18" s="46" customFormat="1" ht="12.75">
      <c r="B162" s="74" t="s">
        <v>31</v>
      </c>
      <c r="C162" s="71"/>
      <c r="R162" s="66"/>
    </row>
    <row r="163" spans="2:18" s="46" customFormat="1" ht="12.75">
      <c r="B163" s="74" t="s">
        <v>27</v>
      </c>
      <c r="C163" s="71"/>
      <c r="R163" s="66"/>
    </row>
    <row r="164" spans="2:18" s="46" customFormat="1" ht="12.75">
      <c r="B164" s="74" t="s">
        <v>29</v>
      </c>
      <c r="C164" s="71"/>
      <c r="R164" s="66"/>
    </row>
    <row r="165" spans="2:18" s="46" customFormat="1" ht="25.5">
      <c r="B165" s="74" t="s">
        <v>58</v>
      </c>
      <c r="C165" s="71"/>
      <c r="R165" s="66"/>
    </row>
    <row r="166" spans="2:18" s="46" customFormat="1" ht="12.75">
      <c r="B166" s="74" t="s">
        <v>56</v>
      </c>
      <c r="C166" s="71"/>
      <c r="R166" s="66"/>
    </row>
    <row r="167" spans="2:18" s="46" customFormat="1" ht="12.75">
      <c r="B167" s="74" t="s">
        <v>26</v>
      </c>
      <c r="C167" s="71"/>
      <c r="R167" s="66"/>
    </row>
    <row r="168" spans="2:18" s="46" customFormat="1" ht="12.75">
      <c r="B168" s="74" t="s">
        <v>67</v>
      </c>
      <c r="R168" s="66"/>
    </row>
    <row r="169" spans="2:18" s="46" customFormat="1" ht="12.75">
      <c r="B169" s="68"/>
      <c r="R169" s="66"/>
    </row>
    <row r="170" spans="2:18" s="46" customFormat="1" ht="12.75">
      <c r="B170" s="68"/>
      <c r="R170" s="66"/>
    </row>
    <row r="171" spans="2:18" s="46" customFormat="1" ht="12.75">
      <c r="B171" s="68"/>
      <c r="R171" s="66"/>
    </row>
    <row r="172" spans="2:18" s="46" customFormat="1" ht="12.75">
      <c r="B172" s="68" t="s">
        <v>91</v>
      </c>
      <c r="R172" s="66"/>
    </row>
    <row r="173" ht="12.75">
      <c r="B173" s="18" t="s">
        <v>40</v>
      </c>
    </row>
    <row r="174" ht="12.75">
      <c r="B174" s="18" t="s">
        <v>51</v>
      </c>
    </row>
    <row r="175" ht="12.75">
      <c r="B175" s="9"/>
    </row>
    <row r="176" ht="12.75">
      <c r="B176" s="9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</sheetData>
  <sheetProtection formatCells="0" formatColumns="0" formatRows="0" insertRows="0"/>
  <mergeCells count="77">
    <mergeCell ref="B24:B25"/>
    <mergeCell ref="C24:P24"/>
    <mergeCell ref="C28:F28"/>
    <mergeCell ref="H28:P28"/>
    <mergeCell ref="H27:P27"/>
    <mergeCell ref="H29:P29"/>
    <mergeCell ref="C25:P25"/>
    <mergeCell ref="B26:P26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B30:P30"/>
    <mergeCell ref="D31:G31"/>
    <mergeCell ref="H31:J31"/>
    <mergeCell ref="K31:M31"/>
    <mergeCell ref="N31:O31"/>
    <mergeCell ref="B27:B29"/>
    <mergeCell ref="C27:F27"/>
    <mergeCell ref="C29:F29"/>
    <mergeCell ref="B32:P32"/>
    <mergeCell ref="C33:P33"/>
    <mergeCell ref="B34:P34"/>
    <mergeCell ref="C35:P35"/>
    <mergeCell ref="B36:P36"/>
    <mergeCell ref="C37:P37"/>
    <mergeCell ref="C44:G44"/>
    <mergeCell ref="H44:L44"/>
    <mergeCell ref="M44:P44"/>
    <mergeCell ref="B38:P38"/>
    <mergeCell ref="C39:P39"/>
    <mergeCell ref="B41:P41"/>
    <mergeCell ref="C42:G42"/>
    <mergeCell ref="H42:L42"/>
    <mergeCell ref="M42:P42"/>
    <mergeCell ref="C43:G43"/>
    <mergeCell ref="C75:P75"/>
    <mergeCell ref="C76:P76"/>
    <mergeCell ref="C77:P77"/>
    <mergeCell ref="B46:P46"/>
    <mergeCell ref="B48:B51"/>
    <mergeCell ref="B53:P53"/>
    <mergeCell ref="C73:P73"/>
    <mergeCell ref="C74:P74"/>
    <mergeCell ref="H43:L43"/>
    <mergeCell ref="M43:P43"/>
    <mergeCell ref="C78:P78"/>
    <mergeCell ref="C79:P79"/>
    <mergeCell ref="C80:P80"/>
    <mergeCell ref="B54:P69"/>
    <mergeCell ref="A70:Q70"/>
    <mergeCell ref="B71:B78"/>
    <mergeCell ref="C71:P71"/>
    <mergeCell ref="C72:P72"/>
  </mergeCells>
  <conditionalFormatting sqref="D51:P51">
    <cfRule type="containsBlanks" priority="25" dxfId="2" stopIfTrue="1">
      <formula>LEN(TRIM(D51))=0</formula>
    </cfRule>
    <cfRule type="cellIs" priority="26" dxfId="1" operator="greaterThanOrEqual" stopIfTrue="1">
      <formula>1</formula>
    </cfRule>
    <cfRule type="cellIs" priority="27" dxfId="0" operator="between" stopIfTrue="1">
      <formula>95</formula>
      <formula>"99.89"</formula>
    </cfRule>
    <cfRule type="cellIs" priority="28" dxfId="21" operator="lessThanOrEqual" stopIfTrue="1">
      <formula>"94.95"</formula>
    </cfRule>
  </conditionalFormatting>
  <conditionalFormatting sqref="I51">
    <cfRule type="containsBlanks" priority="17" dxfId="2" stopIfTrue="1">
      <formula>LEN(TRIM(I51))=0</formula>
    </cfRule>
    <cfRule type="cellIs" priority="18" dxfId="1" operator="greaterThanOrEqual" stopIfTrue="1">
      <formula>1</formula>
    </cfRule>
    <cfRule type="cellIs" priority="19" dxfId="0" operator="between" stopIfTrue="1">
      <formula>95</formula>
      <formula>"99.89"</formula>
    </cfRule>
    <cfRule type="cellIs" priority="20" dxfId="21" operator="lessThanOrEqual" stopIfTrue="1">
      <formula>"94.95"</formula>
    </cfRule>
  </conditionalFormatting>
  <conditionalFormatting sqref="L51">
    <cfRule type="containsBlanks" priority="13" dxfId="2" stopIfTrue="1">
      <formula>LEN(TRIM(L51))=0</formula>
    </cfRule>
    <cfRule type="cellIs" priority="14" dxfId="1" operator="greaterThanOrEqual" stopIfTrue="1">
      <formula>1</formula>
    </cfRule>
    <cfRule type="cellIs" priority="15" dxfId="0" operator="between" stopIfTrue="1">
      <formula>95</formula>
      <formula>"99.89"</formula>
    </cfRule>
    <cfRule type="cellIs" priority="16" dxfId="21" operator="lessThanOrEqual" stopIfTrue="1">
      <formula>"94.95"</formula>
    </cfRule>
  </conditionalFormatting>
  <conditionalFormatting sqref="O51">
    <cfRule type="containsBlanks" priority="9" dxfId="2" stopIfTrue="1">
      <formula>LEN(TRIM(O51))=0</formula>
    </cfRule>
    <cfRule type="cellIs" priority="10" dxfId="1" operator="greaterThanOrEqual" stopIfTrue="1">
      <formula>1</formula>
    </cfRule>
    <cfRule type="cellIs" priority="11" dxfId="0" operator="between" stopIfTrue="1">
      <formula>95</formula>
      <formula>"99.89"</formula>
    </cfRule>
    <cfRule type="cellIs" priority="12" dxfId="21" operator="lessThanOrEqual" stopIfTrue="1">
      <formula>"94.95"</formula>
    </cfRule>
  </conditionalFormatting>
  <conditionalFormatting sqref="P51">
    <cfRule type="containsBlanks" priority="5" dxfId="2" stopIfTrue="1">
      <formula>LEN(TRIM(P51))=0</formula>
    </cfRule>
    <cfRule type="cellIs" priority="6" dxfId="1" operator="greaterThanOrEqual" stopIfTrue="1">
      <formula>1</formula>
    </cfRule>
    <cfRule type="cellIs" priority="7" dxfId="0" operator="between" stopIfTrue="1">
      <formula>95</formula>
      <formula>"99.89"</formula>
    </cfRule>
    <cfRule type="cellIs" priority="8" dxfId="21" operator="lessThanOrEqual" stopIfTrue="1">
      <formula>"94.95"</formula>
    </cfRule>
  </conditionalFormatting>
  <conditionalFormatting sqref="L51">
    <cfRule type="containsBlanks" priority="1" dxfId="2" stopIfTrue="1">
      <formula>LEN(TRIM(L51))=0</formula>
    </cfRule>
    <cfRule type="cellIs" priority="2" dxfId="1" operator="greaterThanOrEqual" stopIfTrue="1">
      <formula>1</formula>
    </cfRule>
    <cfRule type="cellIs" priority="3" dxfId="0" operator="between" stopIfTrue="1">
      <formula>95</formula>
      <formula>"99.89"</formula>
    </cfRule>
    <cfRule type="cellIs" priority="4" dxfId="21" operator="lessThanOrEqual" stopIfTrue="1">
      <formula>"94.95"</formula>
    </cfRule>
  </conditionalFormatting>
  <dataValidations count="6">
    <dataValidation type="list" allowBlank="1" showInputMessage="1" showErrorMessage="1" sqref="C80:P80">
      <formula1>$B$173:$B$174</formula1>
    </dataValidation>
    <dataValidation type="list" allowBlank="1" showInputMessage="1" showErrorMessage="1" sqref="C12">
      <formula1>$B$142:$B$168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5:P35 C37:P37 C39:P39">
      <formula1>$Q$105:$Q$110</formula1>
    </dataValidation>
    <dataValidation type="list" allowBlank="1" showInputMessage="1" showErrorMessage="1" sqref="C18:P18">
      <formula1>$B$131:$B$138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6" r:id="rId4"/>
  <headerFooter>
    <oddHeader>&amp;C&amp;A</oddHeader>
    <oddFooter>&amp;CPágina &amp;P de &amp;F</oddFooter>
  </headerFooter>
  <ignoredErrors>
    <ignoredError sqref="F49 I49" formulaRange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2:X71"/>
  <sheetViews>
    <sheetView showGridLines="0" zoomScale="80" zoomScaleNormal="80" zoomScalePageLayoutView="0" workbookViewId="0" topLeftCell="A1">
      <selection activeCell="B9" sqref="B9:P9"/>
    </sheetView>
  </sheetViews>
  <sheetFormatPr defaultColWidth="11.421875" defaultRowHeight="30" customHeight="1"/>
  <cols>
    <col min="1" max="1" width="4.00390625" style="20" customWidth="1"/>
    <col min="2" max="2" width="25.00390625" style="20" customWidth="1"/>
    <col min="3" max="3" width="31.28125" style="20" customWidth="1"/>
    <col min="4" max="4" width="13.7109375" style="60" customWidth="1"/>
    <col min="5" max="5" width="13.421875" style="60" customWidth="1"/>
    <col min="6" max="6" width="14.28125" style="60" customWidth="1"/>
    <col min="7" max="7" width="13.421875" style="60" customWidth="1"/>
    <col min="8" max="8" width="14.7109375" style="60" customWidth="1"/>
    <col min="9" max="9" width="14.57421875" style="60" customWidth="1"/>
    <col min="10" max="10" width="12.7109375" style="60" customWidth="1"/>
    <col min="11" max="11" width="15.8515625" style="60" customWidth="1"/>
    <col min="12" max="12" width="14.57421875" style="60" customWidth="1"/>
    <col min="13" max="13" width="12.57421875" style="60" customWidth="1"/>
    <col min="14" max="14" width="15.8515625" style="60" customWidth="1"/>
    <col min="15" max="15" width="12.421875" style="60" customWidth="1"/>
    <col min="16" max="16" width="37.421875" style="60" customWidth="1"/>
    <col min="17" max="18" width="11.421875" style="22" customWidth="1"/>
    <col min="19" max="19" width="11.421875" style="30" hidden="1" customWidth="1"/>
    <col min="20" max="20" width="11.421875" style="22" customWidth="1"/>
    <col min="21" max="16384" width="11.421875" style="20" customWidth="1"/>
  </cols>
  <sheetData>
    <row r="2" spans="2:24" ht="30" customHeight="1">
      <c r="B2" s="363"/>
      <c r="C2" s="441" t="s">
        <v>33</v>
      </c>
      <c r="D2" s="442"/>
      <c r="E2" s="442"/>
      <c r="F2" s="442"/>
      <c r="G2" s="442"/>
      <c r="H2" s="94"/>
      <c r="I2" s="94"/>
      <c r="J2" s="94"/>
      <c r="K2" s="94"/>
      <c r="L2" s="94"/>
      <c r="M2" s="94"/>
      <c r="N2" s="94"/>
      <c r="O2" s="94"/>
      <c r="P2" s="105" t="s">
        <v>82</v>
      </c>
      <c r="Q2" s="21"/>
      <c r="T2" s="21"/>
      <c r="U2" s="23"/>
      <c r="V2" s="23"/>
      <c r="W2" s="24"/>
      <c r="X2" s="24"/>
    </row>
    <row r="3" spans="2:24" ht="30" customHeight="1">
      <c r="B3" s="363"/>
      <c r="C3" s="441" t="s">
        <v>52</v>
      </c>
      <c r="D3" s="442"/>
      <c r="E3" s="442"/>
      <c r="F3" s="442"/>
      <c r="G3" s="442"/>
      <c r="H3" s="94"/>
      <c r="I3" s="94"/>
      <c r="J3" s="94"/>
      <c r="K3" s="94"/>
      <c r="L3" s="94"/>
      <c r="M3" s="94"/>
      <c r="N3" s="94"/>
      <c r="O3" s="94"/>
      <c r="P3" s="105" t="s">
        <v>84</v>
      </c>
      <c r="Q3" s="21"/>
      <c r="S3" s="31">
        <v>0.8</v>
      </c>
      <c r="T3" s="21"/>
      <c r="U3" s="23"/>
      <c r="V3" s="23"/>
      <c r="W3" s="24"/>
      <c r="X3" s="24"/>
    </row>
    <row r="4" spans="2:24" ht="30" customHeight="1">
      <c r="B4" s="363"/>
      <c r="C4" s="441" t="s">
        <v>53</v>
      </c>
      <c r="D4" s="442"/>
      <c r="E4" s="442"/>
      <c r="F4" s="442"/>
      <c r="G4" s="442"/>
      <c r="H4" s="94"/>
      <c r="I4" s="94"/>
      <c r="J4" s="94"/>
      <c r="K4" s="94"/>
      <c r="L4" s="94"/>
      <c r="M4" s="94"/>
      <c r="N4" s="94"/>
      <c r="O4" s="94"/>
      <c r="P4" s="105" t="s">
        <v>83</v>
      </c>
      <c r="Q4" s="21"/>
      <c r="S4" s="31">
        <v>0.79999</v>
      </c>
      <c r="T4" s="21"/>
      <c r="U4" s="23"/>
      <c r="V4" s="23"/>
      <c r="W4" s="24"/>
      <c r="X4" s="24"/>
    </row>
    <row r="5" spans="2:24" ht="30" customHeight="1">
      <c r="B5" s="363"/>
      <c r="C5" s="441" t="s">
        <v>54</v>
      </c>
      <c r="D5" s="442"/>
      <c r="E5" s="442"/>
      <c r="F5" s="442"/>
      <c r="G5" s="442"/>
      <c r="H5" s="94"/>
      <c r="I5" s="94"/>
      <c r="J5" s="94"/>
      <c r="K5" s="94"/>
      <c r="L5" s="94"/>
      <c r="M5" s="94"/>
      <c r="N5" s="94"/>
      <c r="O5" s="94"/>
      <c r="P5" s="105" t="s">
        <v>154</v>
      </c>
      <c r="Q5" s="25"/>
      <c r="S5" s="31">
        <v>0.65</v>
      </c>
      <c r="T5" s="25"/>
      <c r="U5" s="26"/>
      <c r="V5" s="26"/>
      <c r="W5" s="24"/>
      <c r="X5" s="24"/>
    </row>
    <row r="6" spans="2:24" ht="18">
      <c r="B6" s="32"/>
      <c r="C6" s="3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7"/>
      <c r="Q6" s="25"/>
      <c r="S6" s="31">
        <v>0.649999</v>
      </c>
      <c r="T6" s="25"/>
      <c r="U6" s="26"/>
      <c r="V6" s="26"/>
      <c r="W6" s="24"/>
      <c r="X6" s="24"/>
    </row>
    <row r="7" spans="2:19" ht="36.75" customHeight="1">
      <c r="B7" s="27" t="s">
        <v>93</v>
      </c>
      <c r="C7" s="440" t="str">
        <f>+'2 Audiencias realizadas'!C12</f>
        <v>PROCESOS ESPECIALES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S7" s="31"/>
    </row>
    <row r="8" spans="2:19" ht="36.75" customHeight="1" thickBot="1">
      <c r="B8" s="27" t="s">
        <v>92</v>
      </c>
      <c r="C8" s="443" t="str">
        <f>+'2 Audiencias realizadas'!C14</f>
        <v>Audiencias realizadas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S8" s="31"/>
    </row>
    <row r="9" spans="2:20" s="28" customFormat="1" ht="30" customHeight="1" thickBot="1" thickTop="1">
      <c r="B9" s="437">
        <v>2021</v>
      </c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9"/>
      <c r="Q9" s="29"/>
      <c r="R9" s="29"/>
      <c r="S9" s="30"/>
      <c r="T9" s="29"/>
    </row>
    <row r="10" spans="2:20" s="28" customFormat="1" ht="30" customHeight="1" thickTop="1">
      <c r="B10" s="374" t="s">
        <v>55</v>
      </c>
      <c r="C10" s="374" t="s">
        <v>102</v>
      </c>
      <c r="D10" s="447" t="s">
        <v>104</v>
      </c>
      <c r="E10" s="448"/>
      <c r="F10" s="449"/>
      <c r="G10" s="447" t="s">
        <v>105</v>
      </c>
      <c r="H10" s="448"/>
      <c r="I10" s="449"/>
      <c r="J10" s="447" t="s">
        <v>106</v>
      </c>
      <c r="K10" s="448"/>
      <c r="L10" s="449"/>
      <c r="M10" s="447" t="s">
        <v>107</v>
      </c>
      <c r="N10" s="448"/>
      <c r="O10" s="449"/>
      <c r="P10" s="444" t="s">
        <v>98</v>
      </c>
      <c r="Q10" s="29"/>
      <c r="R10" s="29"/>
      <c r="S10" s="30"/>
      <c r="T10" s="29"/>
    </row>
    <row r="11" spans="2:20" s="28" customFormat="1" ht="30" customHeight="1" thickBot="1">
      <c r="B11" s="446"/>
      <c r="C11" s="446"/>
      <c r="D11" s="122" t="s">
        <v>160</v>
      </c>
      <c r="E11" s="123" t="s">
        <v>161</v>
      </c>
      <c r="F11" s="124" t="s">
        <v>162</v>
      </c>
      <c r="G11" s="122" t="s">
        <v>163</v>
      </c>
      <c r="H11" s="125" t="s">
        <v>164</v>
      </c>
      <c r="I11" s="124" t="s">
        <v>165</v>
      </c>
      <c r="J11" s="122" t="s">
        <v>166</v>
      </c>
      <c r="K11" s="125" t="s">
        <v>167</v>
      </c>
      <c r="L11" s="124" t="s">
        <v>168</v>
      </c>
      <c r="M11" s="122" t="s">
        <v>169</v>
      </c>
      <c r="N11" s="123" t="s">
        <v>170</v>
      </c>
      <c r="O11" s="124" t="s">
        <v>171</v>
      </c>
      <c r="P11" s="445"/>
      <c r="Q11" s="29"/>
      <c r="R11" s="29"/>
      <c r="S11" s="30"/>
      <c r="T11" s="29"/>
    </row>
    <row r="12" spans="2:16" ht="89.25" customHeight="1" thickBot="1" thickTop="1">
      <c r="B12" s="185" t="s">
        <v>129</v>
      </c>
      <c r="C12" s="185" t="s">
        <v>132</v>
      </c>
      <c r="D12" s="150">
        <v>5</v>
      </c>
      <c r="E12" s="151">
        <v>8</v>
      </c>
      <c r="F12" s="152">
        <v>3</v>
      </c>
      <c r="G12" s="150"/>
      <c r="H12" s="153"/>
      <c r="I12" s="154"/>
      <c r="J12" s="150"/>
      <c r="K12" s="153"/>
      <c r="L12" s="154"/>
      <c r="M12" s="150"/>
      <c r="N12" s="151"/>
      <c r="O12" s="154"/>
      <c r="P12" s="121"/>
    </row>
    <row r="13" spans="3:15" ht="30" customHeight="1" thickTop="1">
      <c r="C13" s="2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2:15" ht="30" customHeight="1">
      <c r="B14" s="28"/>
      <c r="C14" s="179"/>
      <c r="D14" s="435">
        <v>2021</v>
      </c>
      <c r="E14" s="435"/>
      <c r="F14" s="435"/>
      <c r="G14" s="435"/>
      <c r="H14" s="436">
        <v>2022</v>
      </c>
      <c r="I14" s="436"/>
      <c r="J14" s="436"/>
      <c r="K14" s="436"/>
      <c r="L14" s="59"/>
      <c r="M14" s="59"/>
      <c r="N14" s="59"/>
      <c r="O14" s="59"/>
    </row>
    <row r="15" spans="2:15" ht="41.25" customHeight="1">
      <c r="B15" s="180" t="s">
        <v>219</v>
      </c>
      <c r="C15" s="180">
        <v>2020</v>
      </c>
      <c r="D15" s="181" t="s">
        <v>214</v>
      </c>
      <c r="E15" s="181" t="s">
        <v>216</v>
      </c>
      <c r="F15" s="181" t="s">
        <v>217</v>
      </c>
      <c r="G15" s="181" t="s">
        <v>218</v>
      </c>
      <c r="H15" s="182" t="s">
        <v>215</v>
      </c>
      <c r="I15" s="182" t="s">
        <v>220</v>
      </c>
      <c r="J15" s="182" t="s">
        <v>221</v>
      </c>
      <c r="K15" s="182" t="s">
        <v>222</v>
      </c>
      <c r="L15" s="178"/>
      <c r="M15" s="178"/>
      <c r="N15" s="178"/>
      <c r="O15" s="178"/>
    </row>
    <row r="16" spans="2:11" ht="30" customHeight="1">
      <c r="B16" s="186">
        <f>AVERAGE(C16:K16)</f>
        <v>16.4</v>
      </c>
      <c r="C16" s="183">
        <v>9</v>
      </c>
      <c r="D16" s="184">
        <v>13</v>
      </c>
      <c r="E16" s="184">
        <v>24</v>
      </c>
      <c r="F16" s="184">
        <v>14</v>
      </c>
      <c r="G16" s="184">
        <v>22</v>
      </c>
      <c r="H16" s="184"/>
      <c r="I16" s="184"/>
      <c r="J16" s="184"/>
      <c r="K16" s="184"/>
    </row>
    <row r="61" spans="2:24" s="22" customFormat="1" ht="30" customHeight="1">
      <c r="B61" s="20"/>
      <c r="C61" s="2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S61" s="33"/>
      <c r="U61" s="20"/>
      <c r="V61" s="20"/>
      <c r="W61" s="20"/>
      <c r="X61" s="20"/>
    </row>
    <row r="62" spans="2:24" s="22" customFormat="1" ht="30" customHeight="1">
      <c r="B62" s="20"/>
      <c r="C62" s="2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S62" s="33"/>
      <c r="U62" s="20"/>
      <c r="V62" s="20"/>
      <c r="W62" s="20"/>
      <c r="X62" s="20"/>
    </row>
    <row r="63" spans="2:24" s="22" customFormat="1" ht="30" customHeight="1">
      <c r="B63" s="20"/>
      <c r="C63" s="2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S63" s="33"/>
      <c r="U63" s="20"/>
      <c r="V63" s="20"/>
      <c r="W63" s="20"/>
      <c r="X63" s="20"/>
    </row>
    <row r="64" spans="2:24" s="22" customFormat="1" ht="30" customHeight="1">
      <c r="B64" s="20"/>
      <c r="C64" s="2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S64" s="33"/>
      <c r="U64" s="20"/>
      <c r="V64" s="20"/>
      <c r="W64" s="20"/>
      <c r="X64" s="20"/>
    </row>
    <row r="65" spans="2:24" s="22" customFormat="1" ht="30" customHeight="1">
      <c r="B65" s="20"/>
      <c r="C65" s="2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S65" s="33"/>
      <c r="U65" s="20"/>
      <c r="V65" s="20"/>
      <c r="W65" s="20"/>
      <c r="X65" s="20"/>
    </row>
    <row r="66" spans="2:24" s="22" customFormat="1" ht="30" customHeight="1">
      <c r="B66" s="20"/>
      <c r="C66" s="2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S66" s="33"/>
      <c r="U66" s="20"/>
      <c r="V66" s="20"/>
      <c r="W66" s="20"/>
      <c r="X66" s="20"/>
    </row>
    <row r="67" spans="2:24" s="22" customFormat="1" ht="30" customHeight="1">
      <c r="B67" s="20"/>
      <c r="C67" s="2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S67" s="33"/>
      <c r="U67" s="20"/>
      <c r="V67" s="20"/>
      <c r="W67" s="20"/>
      <c r="X67" s="20"/>
    </row>
    <row r="68" spans="2:24" s="22" customFormat="1" ht="30" customHeight="1">
      <c r="B68" s="20"/>
      <c r="C68" s="2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S68" s="33"/>
      <c r="U68" s="20"/>
      <c r="V68" s="20"/>
      <c r="W68" s="20"/>
      <c r="X68" s="20"/>
    </row>
    <row r="69" spans="2:24" s="22" customFormat="1" ht="30" customHeight="1">
      <c r="B69" s="20"/>
      <c r="C69" s="2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S69" s="33"/>
      <c r="U69" s="20"/>
      <c r="V69" s="20"/>
      <c r="W69" s="20"/>
      <c r="X69" s="20"/>
    </row>
    <row r="70" spans="2:24" s="22" customFormat="1" ht="30" customHeight="1">
      <c r="B70" s="20"/>
      <c r="C70" s="2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S70" s="33"/>
      <c r="U70" s="20"/>
      <c r="V70" s="20"/>
      <c r="W70" s="20"/>
      <c r="X70" s="20"/>
    </row>
    <row r="71" spans="2:24" s="22" customFormat="1" ht="30" customHeight="1">
      <c r="B71" s="20"/>
      <c r="C71" s="2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S71" s="33"/>
      <c r="U71" s="20"/>
      <c r="V71" s="20"/>
      <c r="W71" s="20"/>
      <c r="X71" s="20"/>
    </row>
  </sheetData>
  <sheetProtection formatCells="0" formatColumns="0" formatRows="0" insertRows="0"/>
  <mergeCells count="17">
    <mergeCell ref="P10:P11"/>
    <mergeCell ref="B10:B11"/>
    <mergeCell ref="C10:C11"/>
    <mergeCell ref="D10:F10"/>
    <mergeCell ref="G10:I10"/>
    <mergeCell ref="J10:L10"/>
    <mergeCell ref="M10:O10"/>
    <mergeCell ref="D14:G14"/>
    <mergeCell ref="H14:K14"/>
    <mergeCell ref="B9:P9"/>
    <mergeCell ref="C7:P7"/>
    <mergeCell ref="B2:B5"/>
    <mergeCell ref="C2:G2"/>
    <mergeCell ref="C3:G3"/>
    <mergeCell ref="C4:G4"/>
    <mergeCell ref="C5:G5"/>
    <mergeCell ref="C8:P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2"/>
  <headerFooter>
    <oddHeader>&amp;C&amp;A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Y190"/>
  <sheetViews>
    <sheetView showGridLines="0" zoomScalePageLayoutView="0" workbookViewId="0" topLeftCell="A25">
      <selection activeCell="C48" sqref="C48:G48"/>
    </sheetView>
  </sheetViews>
  <sheetFormatPr defaultColWidth="11.421875" defaultRowHeight="12.75"/>
  <cols>
    <col min="1" max="1" width="3.00390625" style="1" customWidth="1"/>
    <col min="2" max="2" width="40.28125" style="1" customWidth="1"/>
    <col min="3" max="3" width="29.57421875" style="1" customWidth="1"/>
    <col min="4" max="5" width="5.7109375" style="1" customWidth="1"/>
    <col min="6" max="6" width="9.140625" style="1" bestFit="1" customWidth="1"/>
    <col min="7" max="7" width="8.421875" style="1" customWidth="1"/>
    <col min="8" max="8" width="5.7109375" style="1" customWidth="1"/>
    <col min="9" max="9" width="9.57421875" style="1" bestFit="1" customWidth="1"/>
    <col min="10" max="10" width="5.7109375" style="1" customWidth="1"/>
    <col min="11" max="11" width="7.421875" style="1" customWidth="1"/>
    <col min="12" max="12" width="10.8515625" style="1" customWidth="1"/>
    <col min="13" max="13" width="10.140625" style="1" customWidth="1"/>
    <col min="14" max="14" width="9.140625" style="1" customWidth="1"/>
    <col min="15" max="15" width="11.00390625" style="1" customWidth="1"/>
    <col min="16" max="16" width="17.00390625" style="1" customWidth="1"/>
    <col min="17" max="17" width="2.8515625" style="1" customWidth="1"/>
    <col min="18" max="18" width="79.8515625" style="78" customWidth="1"/>
    <col min="19" max="19" width="6.28125" style="79" customWidth="1"/>
    <col min="20" max="25" width="11.421875" style="78" customWidth="1"/>
    <col min="26" max="16384" width="11.421875" style="1" customWidth="1"/>
  </cols>
  <sheetData>
    <row r="1" spans="2:16" ht="13.5" thickBo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9" ht="16.5" customHeight="1">
      <c r="B2" s="337"/>
      <c r="C2" s="340" t="s">
        <v>33</v>
      </c>
      <c r="D2" s="341"/>
      <c r="E2" s="341"/>
      <c r="F2" s="341"/>
      <c r="G2" s="341"/>
      <c r="H2" s="341"/>
      <c r="I2" s="341"/>
      <c r="J2" s="341"/>
      <c r="K2" s="341"/>
      <c r="L2" s="341"/>
      <c r="M2" s="342"/>
      <c r="N2" s="343" t="s">
        <v>82</v>
      </c>
      <c r="O2" s="344"/>
      <c r="P2" s="345"/>
      <c r="S2" s="79">
        <v>0.8</v>
      </c>
    </row>
    <row r="3" spans="2:19" ht="15.75" customHeight="1">
      <c r="B3" s="338"/>
      <c r="C3" s="346" t="s">
        <v>34</v>
      </c>
      <c r="D3" s="347"/>
      <c r="E3" s="347"/>
      <c r="F3" s="347"/>
      <c r="G3" s="347"/>
      <c r="H3" s="347"/>
      <c r="I3" s="347"/>
      <c r="J3" s="347"/>
      <c r="K3" s="347"/>
      <c r="L3" s="347"/>
      <c r="M3" s="348"/>
      <c r="N3" s="349" t="s">
        <v>84</v>
      </c>
      <c r="O3" s="350"/>
      <c r="P3" s="351"/>
      <c r="S3" s="79">
        <v>0.79999</v>
      </c>
    </row>
    <row r="4" spans="2:19" ht="15.75" customHeight="1">
      <c r="B4" s="338"/>
      <c r="C4" s="346" t="s">
        <v>35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49" t="s">
        <v>83</v>
      </c>
      <c r="O4" s="350"/>
      <c r="P4" s="351"/>
      <c r="S4" s="79">
        <v>0.65</v>
      </c>
    </row>
    <row r="5" spans="2:19" ht="16.5" customHeight="1" thickBot="1">
      <c r="B5" s="339"/>
      <c r="C5" s="352" t="s">
        <v>36</v>
      </c>
      <c r="D5" s="353"/>
      <c r="E5" s="353"/>
      <c r="F5" s="353"/>
      <c r="G5" s="353"/>
      <c r="H5" s="353"/>
      <c r="I5" s="353"/>
      <c r="J5" s="353"/>
      <c r="K5" s="353"/>
      <c r="L5" s="353"/>
      <c r="M5" s="354"/>
      <c r="N5" s="355" t="s">
        <v>153</v>
      </c>
      <c r="O5" s="356"/>
      <c r="P5" s="357"/>
      <c r="S5" s="79">
        <v>0.649999</v>
      </c>
    </row>
    <row r="6" spans="2:16" ht="13.5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5" s="36" customFormat="1" ht="12.75">
      <c r="A7" s="34"/>
      <c r="B7" s="319" t="s">
        <v>39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1"/>
      <c r="Q7" s="34"/>
      <c r="R7" s="80"/>
      <c r="S7" s="66"/>
      <c r="T7" s="80"/>
      <c r="U7" s="80"/>
      <c r="V7" s="80"/>
      <c r="W7" s="80"/>
      <c r="X7" s="80"/>
      <c r="Y7" s="80"/>
    </row>
    <row r="8" spans="1:25" s="36" customFormat="1" ht="13.5" thickBot="1">
      <c r="A8" s="34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4"/>
      <c r="Q8" s="34"/>
      <c r="R8" s="80"/>
      <c r="S8" s="66"/>
      <c r="T8" s="80"/>
      <c r="U8" s="80"/>
      <c r="V8" s="80"/>
      <c r="W8" s="80"/>
      <c r="X8" s="80"/>
      <c r="Y8" s="80"/>
    </row>
    <row r="9" spans="1:25" s="36" customFormat="1" ht="6.75" customHeight="1" thickBot="1">
      <c r="A9" s="3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4"/>
      <c r="R9" s="80"/>
      <c r="S9" s="66"/>
      <c r="T9" s="80"/>
      <c r="U9" s="80"/>
      <c r="V9" s="80"/>
      <c r="W9" s="80"/>
      <c r="X9" s="80"/>
      <c r="Y9" s="80"/>
    </row>
    <row r="10" spans="1:25" s="36" customFormat="1" ht="26.25" customHeight="1" thickBot="1">
      <c r="A10" s="34"/>
      <c r="B10" s="93" t="s">
        <v>49</v>
      </c>
      <c r="C10" s="331">
        <v>2022</v>
      </c>
      <c r="D10" s="332"/>
      <c r="E10" s="332"/>
      <c r="F10" s="332"/>
      <c r="G10" s="332"/>
      <c r="H10" s="332"/>
      <c r="I10" s="333"/>
      <c r="J10" s="326" t="s">
        <v>1</v>
      </c>
      <c r="K10" s="327"/>
      <c r="L10" s="327"/>
      <c r="M10" s="327"/>
      <c r="N10" s="328" t="s">
        <v>122</v>
      </c>
      <c r="O10" s="329"/>
      <c r="P10" s="330"/>
      <c r="Q10" s="34"/>
      <c r="R10" s="80"/>
      <c r="S10" s="66"/>
      <c r="T10" s="80"/>
      <c r="U10" s="80"/>
      <c r="V10" s="80"/>
      <c r="W10" s="80"/>
      <c r="X10" s="80"/>
      <c r="Y10" s="80"/>
    </row>
    <row r="11" spans="1:25" s="36" customFormat="1" ht="4.5" customHeight="1" thickBot="1">
      <c r="A11" s="34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6"/>
      <c r="Q11" s="34"/>
      <c r="R11" s="80"/>
      <c r="S11" s="66"/>
      <c r="T11" s="80"/>
      <c r="U11" s="80"/>
      <c r="V11" s="80"/>
      <c r="W11" s="80"/>
      <c r="X11" s="80"/>
      <c r="Y11" s="80"/>
    </row>
    <row r="12" spans="1:25" s="36" customFormat="1" ht="27" customHeight="1" thickBot="1">
      <c r="A12" s="34"/>
      <c r="B12" s="13" t="s">
        <v>0</v>
      </c>
      <c r="C12" s="265" t="s">
        <v>29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/>
      <c r="Q12" s="34"/>
      <c r="R12" s="80"/>
      <c r="S12" s="66"/>
      <c r="T12" s="80"/>
      <c r="U12" s="80"/>
      <c r="V12" s="80"/>
      <c r="W12" s="80"/>
      <c r="X12" s="80"/>
      <c r="Y12" s="80"/>
    </row>
    <row r="13" spans="1:25" s="36" customFormat="1" ht="4.5" customHeight="1" thickBot="1">
      <c r="A13" s="34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5"/>
      <c r="Q13" s="34"/>
      <c r="R13" s="80"/>
      <c r="S13" s="66"/>
      <c r="T13" s="80"/>
      <c r="U13" s="80"/>
      <c r="V13" s="80"/>
      <c r="W13" s="80"/>
      <c r="X13" s="80"/>
      <c r="Y13" s="80"/>
    </row>
    <row r="14" spans="1:25" s="36" customFormat="1" ht="24" customHeight="1" thickBot="1">
      <c r="A14" s="34"/>
      <c r="B14" s="13" t="s">
        <v>6</v>
      </c>
      <c r="C14" s="316" t="s">
        <v>180</v>
      </c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4"/>
      <c r="R14" s="80"/>
      <c r="S14" s="66"/>
      <c r="T14" s="80"/>
      <c r="U14" s="80"/>
      <c r="V14" s="80"/>
      <c r="W14" s="80"/>
      <c r="X14" s="80"/>
      <c r="Y14" s="80"/>
    </row>
    <row r="15" spans="1:25" s="36" customFormat="1" ht="4.5" customHeight="1" thickBot="1">
      <c r="A15" s="34"/>
      <c r="B15" s="310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2"/>
      <c r="Q15" s="34"/>
      <c r="R15" s="80"/>
      <c r="S15" s="66"/>
      <c r="T15" s="80"/>
      <c r="U15" s="80"/>
      <c r="V15" s="80"/>
      <c r="W15" s="80"/>
      <c r="X15" s="80"/>
      <c r="Y15" s="80"/>
    </row>
    <row r="16" spans="1:25" s="36" customFormat="1" ht="32.25" customHeight="1" thickBot="1">
      <c r="A16" s="34"/>
      <c r="B16" s="13" t="s">
        <v>22</v>
      </c>
      <c r="C16" s="300" t="s">
        <v>181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2"/>
      <c r="Q16" s="34"/>
      <c r="R16" s="80"/>
      <c r="S16" s="66"/>
      <c r="T16" s="80"/>
      <c r="U16" s="80"/>
      <c r="V16" s="80"/>
      <c r="W16" s="80"/>
      <c r="X16" s="80"/>
      <c r="Y16" s="80"/>
    </row>
    <row r="17" spans="1:25" s="36" customFormat="1" ht="4.5" customHeight="1" thickBot="1">
      <c r="A17" s="34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  <c r="Q17" s="34"/>
      <c r="R17" s="80"/>
      <c r="S17" s="66"/>
      <c r="T17" s="80"/>
      <c r="U17" s="80"/>
      <c r="V17" s="80"/>
      <c r="W17" s="80"/>
      <c r="X17" s="80"/>
      <c r="Y17" s="80"/>
    </row>
    <row r="18" spans="1:25" s="36" customFormat="1" ht="26.25" customHeight="1" thickBot="1">
      <c r="A18" s="34"/>
      <c r="B18" s="13" t="s">
        <v>9</v>
      </c>
      <c r="C18" s="300" t="s">
        <v>87</v>
      </c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2"/>
      <c r="Q18" s="34"/>
      <c r="R18" s="80"/>
      <c r="S18" s="66"/>
      <c r="T18" s="80"/>
      <c r="U18" s="80"/>
      <c r="V18" s="80"/>
      <c r="W18" s="80"/>
      <c r="X18" s="80"/>
      <c r="Y18" s="80"/>
    </row>
    <row r="19" spans="1:25" s="36" customFormat="1" ht="4.5" customHeight="1" thickBot="1">
      <c r="A19" s="34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4"/>
      <c r="R19" s="80"/>
      <c r="S19" s="66"/>
      <c r="T19" s="80"/>
      <c r="U19" s="80"/>
      <c r="V19" s="80"/>
      <c r="W19" s="80"/>
      <c r="X19" s="80"/>
      <c r="Y19" s="80"/>
    </row>
    <row r="20" spans="1:25" s="36" customFormat="1" ht="17.25" customHeight="1" thickBot="1">
      <c r="A20" s="34"/>
      <c r="B20" s="229" t="s">
        <v>23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  <c r="Q20" s="34"/>
      <c r="R20" s="80"/>
      <c r="S20" s="66"/>
      <c r="T20" s="80"/>
      <c r="U20" s="80"/>
      <c r="V20" s="80"/>
      <c r="W20" s="80"/>
      <c r="X20" s="80"/>
      <c r="Y20" s="80"/>
    </row>
    <row r="21" spans="1:25" s="36" customFormat="1" ht="4.5" customHeight="1" thickBot="1">
      <c r="A21" s="34"/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6"/>
      <c r="Q21" s="34"/>
      <c r="R21" s="80"/>
      <c r="S21" s="66"/>
      <c r="T21" s="80"/>
      <c r="U21" s="80"/>
      <c r="V21" s="80"/>
      <c r="W21" s="80"/>
      <c r="X21" s="80"/>
      <c r="Y21" s="80"/>
    </row>
    <row r="22" spans="1:25" s="36" customFormat="1" ht="55.5" customHeight="1" thickBot="1">
      <c r="A22" s="34"/>
      <c r="B22" s="13" t="s">
        <v>3</v>
      </c>
      <c r="C22" s="450" t="s">
        <v>185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2"/>
      <c r="Q22" s="34"/>
      <c r="R22" s="80"/>
      <c r="S22" s="66"/>
      <c r="T22" s="80"/>
      <c r="U22" s="80"/>
      <c r="V22" s="80"/>
      <c r="W22" s="80"/>
      <c r="X22" s="80"/>
      <c r="Y22" s="80"/>
    </row>
    <row r="23" spans="1:25" s="36" customFormat="1" ht="4.5" customHeight="1" thickBot="1">
      <c r="A23" s="34"/>
      <c r="B23" s="310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2"/>
      <c r="Q23" s="34"/>
      <c r="R23" s="80"/>
      <c r="S23" s="66"/>
      <c r="T23" s="80"/>
      <c r="U23" s="80"/>
      <c r="V23" s="80"/>
      <c r="W23" s="80"/>
      <c r="X23" s="80"/>
      <c r="Y23" s="80"/>
    </row>
    <row r="24" spans="1:25" s="36" customFormat="1" ht="36" customHeight="1">
      <c r="A24" s="34"/>
      <c r="B24" s="427" t="s">
        <v>10</v>
      </c>
      <c r="C24" s="454" t="s">
        <v>193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6"/>
      <c r="Q24" s="34"/>
      <c r="R24" s="80"/>
      <c r="S24" s="66"/>
      <c r="T24" s="80"/>
      <c r="U24" s="80"/>
      <c r="V24" s="80"/>
      <c r="W24" s="80"/>
      <c r="X24" s="80"/>
      <c r="Y24" s="80"/>
    </row>
    <row r="25" spans="1:25" s="36" customFormat="1" ht="47.25" customHeight="1">
      <c r="A25" s="34"/>
      <c r="B25" s="453"/>
      <c r="C25" s="469" t="s">
        <v>186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8"/>
      <c r="Q25" s="34"/>
      <c r="R25" s="80"/>
      <c r="S25" s="66"/>
      <c r="T25" s="80"/>
      <c r="U25" s="80"/>
      <c r="V25" s="80"/>
      <c r="W25" s="80"/>
      <c r="X25" s="80"/>
      <c r="Y25" s="80"/>
    </row>
    <row r="26" spans="1:25" s="36" customFormat="1" ht="30" customHeight="1">
      <c r="A26" s="34"/>
      <c r="B26" s="453"/>
      <c r="C26" s="469" t="s">
        <v>184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8"/>
      <c r="Q26" s="34"/>
      <c r="R26" s="80"/>
      <c r="S26" s="66"/>
      <c r="T26" s="80"/>
      <c r="U26" s="80"/>
      <c r="V26" s="80"/>
      <c r="W26" s="80"/>
      <c r="X26" s="80"/>
      <c r="Y26" s="80"/>
    </row>
    <row r="27" spans="1:25" s="36" customFormat="1" ht="12.75" customHeight="1">
      <c r="A27" s="34"/>
      <c r="B27" s="453"/>
      <c r="C27" s="459" t="s">
        <v>187</v>
      </c>
      <c r="D27" s="457" t="s">
        <v>188</v>
      </c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8"/>
      <c r="Q27" s="34"/>
      <c r="R27" s="80"/>
      <c r="S27" s="66"/>
      <c r="T27" s="80"/>
      <c r="U27" s="80"/>
      <c r="V27" s="80"/>
      <c r="W27" s="80"/>
      <c r="X27" s="80"/>
      <c r="Y27" s="80"/>
    </row>
    <row r="28" spans="1:25" s="36" customFormat="1" ht="12.75" customHeight="1">
      <c r="A28" s="34"/>
      <c r="B28" s="453"/>
      <c r="C28" s="459"/>
      <c r="D28" s="457" t="s">
        <v>189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8"/>
      <c r="Q28" s="34"/>
      <c r="R28" s="80"/>
      <c r="S28" s="66"/>
      <c r="T28" s="80"/>
      <c r="U28" s="80"/>
      <c r="V28" s="80"/>
      <c r="W28" s="80"/>
      <c r="X28" s="80"/>
      <c r="Y28" s="80"/>
    </row>
    <row r="29" spans="1:25" s="36" customFormat="1" ht="12.75" customHeight="1" thickBot="1">
      <c r="A29" s="34"/>
      <c r="B29" s="453"/>
      <c r="C29" s="459"/>
      <c r="D29" s="457" t="s">
        <v>190</v>
      </c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8"/>
      <c r="Q29" s="34"/>
      <c r="R29" s="80"/>
      <c r="S29" s="66"/>
      <c r="T29" s="80"/>
      <c r="U29" s="80"/>
      <c r="V29" s="80"/>
      <c r="W29" s="80"/>
      <c r="X29" s="80"/>
      <c r="Y29" s="80"/>
    </row>
    <row r="30" spans="1:25" s="36" customFormat="1" ht="4.5" customHeight="1" thickBot="1">
      <c r="A30" s="34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34"/>
      <c r="R30" s="80"/>
      <c r="S30" s="66"/>
      <c r="T30" s="80"/>
      <c r="U30" s="80"/>
      <c r="V30" s="80"/>
      <c r="W30" s="80"/>
      <c r="X30" s="80"/>
      <c r="Y30" s="80"/>
    </row>
    <row r="31" spans="1:25" s="36" customFormat="1" ht="9.75" customHeight="1">
      <c r="A31" s="34"/>
      <c r="B31" s="296" t="s">
        <v>2</v>
      </c>
      <c r="C31" s="299"/>
      <c r="D31" s="259"/>
      <c r="E31" s="259"/>
      <c r="F31" s="259"/>
      <c r="G31" s="90"/>
      <c r="H31" s="259"/>
      <c r="I31" s="259"/>
      <c r="J31" s="259"/>
      <c r="K31" s="259"/>
      <c r="L31" s="259"/>
      <c r="M31" s="259"/>
      <c r="N31" s="259"/>
      <c r="O31" s="259"/>
      <c r="P31" s="260"/>
      <c r="Q31" s="34"/>
      <c r="R31" s="80"/>
      <c r="S31" s="66"/>
      <c r="T31" s="80"/>
      <c r="U31" s="80"/>
      <c r="V31" s="80"/>
      <c r="W31" s="80"/>
      <c r="X31" s="80"/>
      <c r="Y31" s="80"/>
    </row>
    <row r="32" spans="1:25" s="36" customFormat="1" ht="21" customHeight="1">
      <c r="A32" s="34"/>
      <c r="B32" s="297"/>
      <c r="C32" s="211" t="s">
        <v>183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3"/>
      <c r="Q32" s="34"/>
      <c r="R32" s="80"/>
      <c r="S32" s="66"/>
      <c r="T32" s="80"/>
      <c r="U32" s="80"/>
      <c r="V32" s="80"/>
      <c r="W32" s="80"/>
      <c r="X32" s="80"/>
      <c r="Y32" s="80"/>
    </row>
    <row r="33" spans="1:25" s="36" customFormat="1" ht="12" customHeight="1" thickBot="1">
      <c r="A33" s="34"/>
      <c r="B33" s="298"/>
      <c r="C33" s="251"/>
      <c r="D33" s="251"/>
      <c r="E33" s="251"/>
      <c r="F33" s="251"/>
      <c r="G33" s="92"/>
      <c r="H33" s="263"/>
      <c r="I33" s="263"/>
      <c r="J33" s="263"/>
      <c r="K33" s="263"/>
      <c r="L33" s="263"/>
      <c r="M33" s="263"/>
      <c r="N33" s="263"/>
      <c r="O33" s="263"/>
      <c r="P33" s="264"/>
      <c r="Q33" s="34"/>
      <c r="R33" s="80"/>
      <c r="S33" s="66"/>
      <c r="T33" s="80"/>
      <c r="U33" s="80"/>
      <c r="V33" s="80"/>
      <c r="W33" s="80"/>
      <c r="X33" s="80"/>
      <c r="Y33" s="80"/>
    </row>
    <row r="34" spans="1:25" s="36" customFormat="1" ht="9" customHeight="1" thickBot="1">
      <c r="A34" s="34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9"/>
      <c r="Q34" s="34"/>
      <c r="R34" s="80"/>
      <c r="S34" s="66"/>
      <c r="T34" s="80"/>
      <c r="U34" s="80"/>
      <c r="V34" s="80"/>
      <c r="W34" s="80"/>
      <c r="X34" s="80"/>
      <c r="Y34" s="80"/>
    </row>
    <row r="35" spans="1:25" s="36" customFormat="1" ht="33" customHeight="1" thickBot="1">
      <c r="A35" s="34"/>
      <c r="B35" s="35" t="s">
        <v>11</v>
      </c>
      <c r="C35" s="37" t="s">
        <v>12</v>
      </c>
      <c r="D35" s="290" t="s">
        <v>197</v>
      </c>
      <c r="E35" s="291"/>
      <c r="F35" s="291"/>
      <c r="G35" s="292"/>
      <c r="H35" s="293" t="s">
        <v>13</v>
      </c>
      <c r="I35" s="293"/>
      <c r="J35" s="293"/>
      <c r="K35" s="290" t="s">
        <v>198</v>
      </c>
      <c r="L35" s="291"/>
      <c r="M35" s="292"/>
      <c r="N35" s="294" t="s">
        <v>14</v>
      </c>
      <c r="O35" s="295"/>
      <c r="P35" s="97" t="s">
        <v>199</v>
      </c>
      <c r="Q35" s="34"/>
      <c r="R35" s="80"/>
      <c r="S35" s="66"/>
      <c r="T35" s="80"/>
      <c r="U35" s="80"/>
      <c r="V35" s="80"/>
      <c r="W35" s="80"/>
      <c r="X35" s="80"/>
      <c r="Y35" s="80"/>
    </row>
    <row r="36" spans="1:25" s="36" customFormat="1" ht="4.5" customHeight="1" thickBot="1">
      <c r="A36" s="34"/>
      <c r="B36" s="256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8"/>
      <c r="Q36" s="34"/>
      <c r="R36" s="80"/>
      <c r="S36" s="66"/>
      <c r="T36" s="80"/>
      <c r="U36" s="80"/>
      <c r="V36" s="80"/>
      <c r="W36" s="80"/>
      <c r="X36" s="80"/>
      <c r="Y36" s="80"/>
    </row>
    <row r="37" spans="1:25" s="36" customFormat="1" ht="13.5" thickBot="1">
      <c r="A37" s="34"/>
      <c r="B37" s="47" t="s">
        <v>195</v>
      </c>
      <c r="C37" s="265" t="s">
        <v>81</v>
      </c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7"/>
      <c r="Q37" s="34"/>
      <c r="R37" s="80"/>
      <c r="S37" s="66"/>
      <c r="T37" s="80"/>
      <c r="U37" s="80"/>
      <c r="V37" s="80"/>
      <c r="W37" s="80"/>
      <c r="X37" s="80"/>
      <c r="Y37" s="80"/>
    </row>
    <row r="38" spans="1:25" s="36" customFormat="1" ht="4.5" customHeight="1" thickBot="1">
      <c r="A38" s="34"/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70"/>
      <c r="Q38" s="34"/>
      <c r="R38" s="80"/>
      <c r="S38" s="66"/>
      <c r="T38" s="80"/>
      <c r="U38" s="80"/>
      <c r="V38" s="80"/>
      <c r="W38" s="80"/>
      <c r="X38" s="80"/>
      <c r="Y38" s="80"/>
    </row>
    <row r="39" spans="1:25" s="36" customFormat="1" ht="13.5" thickBot="1">
      <c r="A39" s="34"/>
      <c r="B39" s="47" t="s">
        <v>4</v>
      </c>
      <c r="C39" s="265" t="s">
        <v>44</v>
      </c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7"/>
      <c r="Q39" s="34"/>
      <c r="R39" s="80"/>
      <c r="S39" s="66"/>
      <c r="T39" s="80"/>
      <c r="U39" s="80"/>
      <c r="V39" s="80"/>
      <c r="W39" s="80"/>
      <c r="X39" s="80"/>
      <c r="Y39" s="80"/>
    </row>
    <row r="40" spans="1:25" s="36" customFormat="1" ht="4.5" customHeight="1" thickBot="1">
      <c r="A40" s="34"/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70"/>
      <c r="Q40" s="34"/>
      <c r="R40" s="80"/>
      <c r="S40" s="66"/>
      <c r="T40" s="80"/>
      <c r="U40" s="80"/>
      <c r="V40" s="80"/>
      <c r="W40" s="80"/>
      <c r="X40" s="80"/>
      <c r="Y40" s="80"/>
    </row>
    <row r="41" spans="1:25" s="36" customFormat="1" ht="13.5" thickBot="1">
      <c r="A41" s="34"/>
      <c r="B41" s="47" t="s">
        <v>21</v>
      </c>
      <c r="C41" s="265" t="s">
        <v>44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  <c r="Q41" s="34"/>
      <c r="R41" s="80"/>
      <c r="S41" s="66"/>
      <c r="T41" s="80"/>
      <c r="U41" s="80"/>
      <c r="V41" s="80"/>
      <c r="W41" s="80"/>
      <c r="X41" s="80"/>
      <c r="Y41" s="80"/>
    </row>
    <row r="42" spans="1:25" s="36" customFormat="1" ht="4.5" customHeight="1" thickBot="1">
      <c r="A42" s="34"/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9"/>
      <c r="Q42" s="34"/>
      <c r="R42" s="80"/>
      <c r="S42" s="66"/>
      <c r="T42" s="80"/>
      <c r="U42" s="80"/>
      <c r="V42" s="80"/>
      <c r="W42" s="80"/>
      <c r="X42" s="80"/>
      <c r="Y42" s="80"/>
    </row>
    <row r="43" spans="1:25" s="36" customFormat="1" ht="16.5" customHeight="1" thickBot="1">
      <c r="A43" s="34"/>
      <c r="B43" s="47" t="s">
        <v>38</v>
      </c>
      <c r="C43" s="265" t="s">
        <v>44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7"/>
      <c r="Q43" s="34"/>
      <c r="R43" s="80"/>
      <c r="S43" s="66"/>
      <c r="T43" s="80"/>
      <c r="U43" s="80"/>
      <c r="V43" s="80"/>
      <c r="W43" s="80"/>
      <c r="X43" s="80"/>
      <c r="Y43" s="80"/>
    </row>
    <row r="44" spans="1:25" s="36" customFormat="1" ht="4.5" customHeight="1" thickBot="1">
      <c r="A44" s="3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4"/>
      <c r="R44" s="80"/>
      <c r="S44" s="66"/>
      <c r="T44" s="80"/>
      <c r="U44" s="80"/>
      <c r="V44" s="80"/>
      <c r="W44" s="80"/>
      <c r="X44" s="80"/>
      <c r="Y44" s="80"/>
    </row>
    <row r="45" spans="1:25" s="36" customFormat="1" ht="22.5" customHeight="1" thickBot="1">
      <c r="A45" s="34"/>
      <c r="B45" s="280" t="s">
        <v>15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2"/>
      <c r="P45" s="283"/>
      <c r="Q45" s="34"/>
      <c r="R45" s="80"/>
      <c r="S45" s="66"/>
      <c r="T45" s="80"/>
      <c r="U45" s="80"/>
      <c r="V45" s="80"/>
      <c r="W45" s="80"/>
      <c r="X45" s="80"/>
      <c r="Y45" s="80"/>
    </row>
    <row r="46" spans="1:25" s="36" customFormat="1" ht="21" customHeight="1" thickBot="1">
      <c r="A46" s="34"/>
      <c r="B46" s="48" t="s">
        <v>20</v>
      </c>
      <c r="C46" s="252" t="s">
        <v>16</v>
      </c>
      <c r="D46" s="253"/>
      <c r="E46" s="253"/>
      <c r="F46" s="253"/>
      <c r="G46" s="255"/>
      <c r="H46" s="252" t="s">
        <v>7</v>
      </c>
      <c r="I46" s="253"/>
      <c r="J46" s="253"/>
      <c r="K46" s="253"/>
      <c r="L46" s="255"/>
      <c r="M46" s="252" t="s">
        <v>17</v>
      </c>
      <c r="N46" s="253"/>
      <c r="O46" s="254"/>
      <c r="P46" s="255"/>
      <c r="Q46" s="34"/>
      <c r="R46" s="80"/>
      <c r="S46" s="66"/>
      <c r="T46" s="80"/>
      <c r="U46" s="80"/>
      <c r="V46" s="80"/>
      <c r="W46" s="80"/>
      <c r="X46" s="80"/>
      <c r="Y46" s="80"/>
    </row>
    <row r="47" spans="1:25" s="36" customFormat="1" ht="33" customHeight="1">
      <c r="A47" s="34"/>
      <c r="B47" s="131" t="s">
        <v>182</v>
      </c>
      <c r="C47" s="194" t="s">
        <v>192</v>
      </c>
      <c r="D47" s="195"/>
      <c r="E47" s="195"/>
      <c r="F47" s="195"/>
      <c r="G47" s="196"/>
      <c r="H47" s="197" t="s">
        <v>176</v>
      </c>
      <c r="I47" s="198"/>
      <c r="J47" s="198"/>
      <c r="K47" s="198"/>
      <c r="L47" s="199"/>
      <c r="M47" s="194" t="s">
        <v>126</v>
      </c>
      <c r="N47" s="195"/>
      <c r="O47" s="195"/>
      <c r="P47" s="214"/>
      <c r="Q47" s="34"/>
      <c r="R47" s="80"/>
      <c r="S47" s="66"/>
      <c r="T47" s="80"/>
      <c r="U47" s="80"/>
      <c r="V47" s="80"/>
      <c r="W47" s="80"/>
      <c r="X47" s="80"/>
      <c r="Y47" s="80"/>
    </row>
    <row r="48" spans="1:25" s="36" customFormat="1" ht="36" customHeight="1">
      <c r="A48" s="34"/>
      <c r="B48" s="132" t="s">
        <v>194</v>
      </c>
      <c r="C48" s="463" t="s">
        <v>192</v>
      </c>
      <c r="D48" s="464"/>
      <c r="E48" s="464"/>
      <c r="F48" s="464"/>
      <c r="G48" s="465"/>
      <c r="H48" s="466" t="s">
        <v>176</v>
      </c>
      <c r="I48" s="467"/>
      <c r="J48" s="467"/>
      <c r="K48" s="467"/>
      <c r="L48" s="468"/>
      <c r="M48" s="460"/>
      <c r="N48" s="461"/>
      <c r="O48" s="461"/>
      <c r="P48" s="462"/>
      <c r="Q48" s="34"/>
      <c r="R48" s="80"/>
      <c r="S48" s="66"/>
      <c r="T48" s="80"/>
      <c r="U48" s="80"/>
      <c r="V48" s="80"/>
      <c r="W48" s="80"/>
      <c r="X48" s="80"/>
      <c r="Y48" s="80"/>
    </row>
    <row r="49" spans="1:25" s="36" customFormat="1" ht="35.25" customHeight="1" thickBot="1">
      <c r="A49" s="34"/>
      <c r="B49" s="133" t="s">
        <v>191</v>
      </c>
      <c r="C49" s="203" t="s">
        <v>192</v>
      </c>
      <c r="D49" s="204"/>
      <c r="E49" s="204"/>
      <c r="F49" s="204"/>
      <c r="G49" s="205"/>
      <c r="H49" s="200" t="s">
        <v>176</v>
      </c>
      <c r="I49" s="201"/>
      <c r="J49" s="201"/>
      <c r="K49" s="201"/>
      <c r="L49" s="202"/>
      <c r="M49" s="215"/>
      <c r="N49" s="216"/>
      <c r="O49" s="216"/>
      <c r="P49" s="217"/>
      <c r="Q49" s="34"/>
      <c r="R49" s="80"/>
      <c r="S49" s="66"/>
      <c r="T49" s="80"/>
      <c r="U49" s="80"/>
      <c r="V49" s="80"/>
      <c r="W49" s="80"/>
      <c r="X49" s="80"/>
      <c r="Y49" s="80"/>
    </row>
    <row r="50" spans="1:25" s="36" customFormat="1" ht="8.25" customHeight="1" thickBot="1">
      <c r="A50" s="34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/>
      <c r="R50" s="80"/>
      <c r="S50" s="66"/>
      <c r="T50" s="80"/>
      <c r="U50" s="80"/>
      <c r="V50" s="80"/>
      <c r="W50" s="80"/>
      <c r="X50" s="80"/>
      <c r="Y50" s="80"/>
    </row>
    <row r="51" spans="1:25" s="36" customFormat="1" ht="13.5" customHeight="1" thickBot="1">
      <c r="A51" s="34"/>
      <c r="B51" s="271" t="s">
        <v>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3"/>
      <c r="Q51" s="34"/>
      <c r="R51" s="80"/>
      <c r="S51" s="66"/>
      <c r="T51" s="80"/>
      <c r="U51" s="80"/>
      <c r="V51" s="80"/>
      <c r="W51" s="80"/>
      <c r="X51" s="80"/>
      <c r="Y51" s="80"/>
    </row>
    <row r="52" spans="1:25" s="36" customFormat="1" ht="4.5" customHeight="1" thickBot="1">
      <c r="A52" s="34"/>
      <c r="B52" s="4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3"/>
      <c r="Q52" s="34"/>
      <c r="R52" s="80"/>
      <c r="S52" s="66"/>
      <c r="T52" s="80"/>
      <c r="U52" s="80"/>
      <c r="V52" s="80"/>
      <c r="W52" s="80"/>
      <c r="X52" s="80"/>
      <c r="Y52" s="80"/>
    </row>
    <row r="53" spans="1:25" s="36" customFormat="1" ht="21" customHeight="1">
      <c r="A53" s="34"/>
      <c r="B53" s="274" t="s">
        <v>18</v>
      </c>
      <c r="C53" s="53" t="s">
        <v>99</v>
      </c>
      <c r="D53" s="54" t="s">
        <v>60</v>
      </c>
      <c r="E53" s="54" t="s">
        <v>111</v>
      </c>
      <c r="F53" s="54" t="s">
        <v>112</v>
      </c>
      <c r="G53" s="54" t="s">
        <v>113</v>
      </c>
      <c r="H53" s="54" t="s">
        <v>114</v>
      </c>
      <c r="I53" s="54" t="s">
        <v>115</v>
      </c>
      <c r="J53" s="54" t="s">
        <v>116</v>
      </c>
      <c r="K53" s="54" t="s">
        <v>117</v>
      </c>
      <c r="L53" s="54" t="s">
        <v>118</v>
      </c>
      <c r="M53" s="54" t="s">
        <v>119</v>
      </c>
      <c r="N53" s="54" t="s">
        <v>120</v>
      </c>
      <c r="O53" s="54" t="s">
        <v>121</v>
      </c>
      <c r="P53" s="55" t="s">
        <v>100</v>
      </c>
      <c r="Q53" s="34"/>
      <c r="R53" s="80"/>
      <c r="S53" s="66"/>
      <c r="T53" s="80"/>
      <c r="U53" s="80"/>
      <c r="V53" s="80"/>
      <c r="W53" s="80"/>
      <c r="X53" s="80"/>
      <c r="Y53" s="80"/>
    </row>
    <row r="54" spans="1:25" s="36" customFormat="1" ht="21.75" customHeight="1">
      <c r="A54" s="34"/>
      <c r="B54" s="275"/>
      <c r="C54" s="134" t="str">
        <f>+B47</f>
        <v>Inventario inicial del período</v>
      </c>
      <c r="D54" s="107"/>
      <c r="E54" s="107"/>
      <c r="F54" s="106">
        <v>94</v>
      </c>
      <c r="G54" s="106"/>
      <c r="H54" s="106"/>
      <c r="I54" s="106">
        <f>+'3.1. Registro Reinducción Inv P'!E11</f>
        <v>0</v>
      </c>
      <c r="J54" s="106"/>
      <c r="K54" s="106"/>
      <c r="L54" s="106">
        <f>+'3.1. Registro Reinducción Inv P'!F11</f>
        <v>0</v>
      </c>
      <c r="M54" s="106"/>
      <c r="N54" s="106"/>
      <c r="O54" s="106">
        <f>+'3.1. Registro Reinducción Inv P'!G11</f>
        <v>0</v>
      </c>
      <c r="P54" s="108"/>
      <c r="Q54" s="34"/>
      <c r="R54" s="80"/>
      <c r="S54" s="66"/>
      <c r="T54" s="80"/>
      <c r="U54" s="80"/>
      <c r="V54" s="80"/>
      <c r="W54" s="80"/>
      <c r="X54" s="80"/>
      <c r="Y54" s="80"/>
    </row>
    <row r="55" spans="1:25" s="36" customFormat="1" ht="27" customHeight="1">
      <c r="A55" s="34"/>
      <c r="B55" s="275"/>
      <c r="C55" s="134" t="str">
        <f>+B48</f>
        <v>Número de procesos nuevos recibidos durante el período</v>
      </c>
      <c r="D55" s="107"/>
      <c r="E55" s="107"/>
      <c r="F55" s="106">
        <f>+'3.1. Registro Reinducción Inv P'!D12</f>
        <v>16</v>
      </c>
      <c r="G55" s="106"/>
      <c r="H55" s="106"/>
      <c r="I55" s="106">
        <f>+'3.1. Registro Reinducción Inv P'!E12</f>
        <v>0</v>
      </c>
      <c r="J55" s="106"/>
      <c r="K55" s="106"/>
      <c r="L55" s="106">
        <f>+'3.1. Registro Reinducción Inv P'!F12</f>
        <v>0</v>
      </c>
      <c r="M55" s="106"/>
      <c r="N55" s="106"/>
      <c r="O55" s="106">
        <f>+'3.1. Registro Reinducción Inv P'!G12</f>
        <v>0</v>
      </c>
      <c r="P55" s="106"/>
      <c r="Q55" s="34"/>
      <c r="R55" s="80"/>
      <c r="S55" s="66"/>
      <c r="T55" s="80"/>
      <c r="U55" s="80"/>
      <c r="V55" s="80"/>
      <c r="W55" s="80"/>
      <c r="X55" s="80"/>
      <c r="Y55" s="80"/>
    </row>
    <row r="56" spans="1:25" s="36" customFormat="1" ht="33.75" customHeight="1">
      <c r="A56" s="34"/>
      <c r="B56" s="275"/>
      <c r="C56" s="134" t="s">
        <v>201</v>
      </c>
      <c r="D56" s="107"/>
      <c r="E56" s="107"/>
      <c r="F56" s="106">
        <f>+'3.1. Registro Reinducción Inv P'!D13</f>
        <v>17</v>
      </c>
      <c r="G56" s="106"/>
      <c r="H56" s="106"/>
      <c r="I56" s="106">
        <f>+'3.1. Registro Reinducción Inv P'!E13</f>
        <v>0</v>
      </c>
      <c r="J56" s="106"/>
      <c r="K56" s="106"/>
      <c r="L56" s="106">
        <f>+'3.1. Registro Reinducción Inv P'!F13</f>
        <v>0</v>
      </c>
      <c r="M56" s="106"/>
      <c r="N56" s="106"/>
      <c r="O56" s="106">
        <f>+'3.1. Registro Reinducción Inv P'!G13</f>
        <v>0</v>
      </c>
      <c r="P56" s="106"/>
      <c r="Q56" s="34"/>
      <c r="R56" s="80"/>
      <c r="S56" s="66"/>
      <c r="T56" s="80"/>
      <c r="U56" s="80"/>
      <c r="V56" s="80"/>
      <c r="W56" s="80"/>
      <c r="X56" s="80"/>
      <c r="Y56" s="80"/>
    </row>
    <row r="57" spans="1:25" s="36" customFormat="1" ht="21.75" customHeight="1">
      <c r="A57" s="34"/>
      <c r="B57" s="275"/>
      <c r="C57" s="134" t="str">
        <f>+B49</f>
        <v>Inventario final del período</v>
      </c>
      <c r="D57" s="107"/>
      <c r="E57" s="107"/>
      <c r="F57" s="106">
        <f>+'3.1. Registro Reinducción Inv P'!D14</f>
        <v>52</v>
      </c>
      <c r="G57" s="106"/>
      <c r="H57" s="106"/>
      <c r="I57" s="106">
        <f>+'3.1. Registro Reinducción Inv P'!E14</f>
        <v>0</v>
      </c>
      <c r="J57" s="106"/>
      <c r="K57" s="106"/>
      <c r="L57" s="106">
        <f>+'3.1. Registro Reinducción Inv P'!F14</f>
        <v>0</v>
      </c>
      <c r="M57" s="106"/>
      <c r="N57" s="106"/>
      <c r="O57" s="106">
        <f>+'3.1. Registro Reinducción Inv P'!G14</f>
        <v>0</v>
      </c>
      <c r="P57" s="108"/>
      <c r="Q57" s="34"/>
      <c r="R57" s="80"/>
      <c r="S57" s="66"/>
      <c r="T57" s="80"/>
      <c r="U57" s="80"/>
      <c r="V57" s="80"/>
      <c r="W57" s="80"/>
      <c r="X57" s="80"/>
      <c r="Y57" s="80"/>
    </row>
    <row r="58" spans="1:25" s="36" customFormat="1" ht="20.25" customHeight="1">
      <c r="A58" s="34"/>
      <c r="B58" s="275"/>
      <c r="C58" s="134" t="s">
        <v>200</v>
      </c>
      <c r="D58" s="107"/>
      <c r="E58" s="107"/>
      <c r="F58" s="106">
        <f>+F54-F57</f>
        <v>42</v>
      </c>
      <c r="G58" s="106"/>
      <c r="H58" s="106"/>
      <c r="I58" s="106">
        <f>+I54-I57</f>
        <v>0</v>
      </c>
      <c r="J58" s="106"/>
      <c r="K58" s="106"/>
      <c r="L58" s="106">
        <f>+L54-L57</f>
        <v>0</v>
      </c>
      <c r="M58" s="106"/>
      <c r="N58" s="106"/>
      <c r="O58" s="106">
        <f>+O54-O57</f>
        <v>0</v>
      </c>
      <c r="P58" s="108"/>
      <c r="Q58" s="34"/>
      <c r="R58" s="80"/>
      <c r="S58" s="66"/>
      <c r="T58" s="80"/>
      <c r="U58" s="80"/>
      <c r="V58" s="80"/>
      <c r="W58" s="80"/>
      <c r="X58" s="80"/>
      <c r="Y58" s="80"/>
    </row>
    <row r="59" spans="1:25" s="36" customFormat="1" ht="19.5" customHeight="1" thickBot="1">
      <c r="A59" s="34"/>
      <c r="B59" s="276"/>
      <c r="C59" s="49" t="s">
        <v>139</v>
      </c>
      <c r="D59" s="49"/>
      <c r="E59" s="49"/>
      <c r="F59" s="113">
        <f>+F58/F54</f>
        <v>0.44680851063829785</v>
      </c>
      <c r="G59" s="113"/>
      <c r="H59" s="113"/>
      <c r="I59" s="113" t="e">
        <f>+I58/I54</f>
        <v>#DIV/0!</v>
      </c>
      <c r="J59" s="113"/>
      <c r="K59" s="113"/>
      <c r="L59" s="113" t="e">
        <f>+L58/L54</f>
        <v>#DIV/0!</v>
      </c>
      <c r="M59" s="113"/>
      <c r="N59" s="113"/>
      <c r="O59" s="113" t="e">
        <f>+O58/O54</f>
        <v>#DIV/0!</v>
      </c>
      <c r="P59" s="49"/>
      <c r="Q59" s="34"/>
      <c r="R59" s="80"/>
      <c r="S59" s="66"/>
      <c r="T59" s="82"/>
      <c r="U59" s="80"/>
      <c r="V59" s="80"/>
      <c r="W59" s="80"/>
      <c r="X59" s="80"/>
      <c r="Y59" s="80"/>
    </row>
    <row r="60" spans="1:25" s="36" customFormat="1" ht="9.75" customHeight="1" thickBot="1">
      <c r="A60" s="34"/>
      <c r="B60" s="83">
        <v>0.9</v>
      </c>
      <c r="C60" s="75"/>
      <c r="D60" s="75"/>
      <c r="E60" s="75"/>
      <c r="F60" s="76">
        <f>+$C$31</f>
        <v>0</v>
      </c>
      <c r="G60" s="75"/>
      <c r="H60" s="75"/>
      <c r="I60" s="76">
        <f>+$C$31</f>
        <v>0</v>
      </c>
      <c r="J60" s="75"/>
      <c r="K60" s="75"/>
      <c r="L60" s="76">
        <f>+$C$31</f>
        <v>0</v>
      </c>
      <c r="M60" s="75"/>
      <c r="N60" s="75"/>
      <c r="O60" s="76">
        <f>+$C$31</f>
        <v>0</v>
      </c>
      <c r="P60" s="77">
        <f>+$C$31</f>
        <v>0</v>
      </c>
      <c r="Q60" s="34"/>
      <c r="R60" s="80"/>
      <c r="S60" s="66"/>
      <c r="T60" s="80"/>
      <c r="U60" s="80"/>
      <c r="V60" s="80"/>
      <c r="W60" s="80"/>
      <c r="X60" s="80"/>
      <c r="Y60" s="80"/>
    </row>
    <row r="61" spans="1:25" s="36" customFormat="1" ht="22.5" customHeight="1" thickBot="1">
      <c r="A61" s="34"/>
      <c r="B61" s="229" t="s">
        <v>19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1"/>
      <c r="Q61" s="34"/>
      <c r="R61" s="80"/>
      <c r="S61" s="66"/>
      <c r="T61" s="80"/>
      <c r="U61" s="80"/>
      <c r="V61" s="80"/>
      <c r="W61" s="80"/>
      <c r="X61" s="80"/>
      <c r="Y61" s="80"/>
    </row>
    <row r="62" spans="1:25" s="36" customFormat="1" ht="15" customHeight="1">
      <c r="A62" s="34"/>
      <c r="B62" s="238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40"/>
      <c r="Q62" s="34"/>
      <c r="R62" s="80"/>
      <c r="S62" s="66"/>
      <c r="T62" s="80"/>
      <c r="U62" s="80"/>
      <c r="V62" s="80"/>
      <c r="W62" s="80"/>
      <c r="X62" s="80"/>
      <c r="Y62" s="80"/>
    </row>
    <row r="63" spans="1:25" s="36" customFormat="1" ht="15" customHeight="1">
      <c r="A63" s="34"/>
      <c r="B63" s="241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3"/>
      <c r="Q63" s="34"/>
      <c r="R63" s="80"/>
      <c r="S63" s="66"/>
      <c r="T63" s="80"/>
      <c r="U63" s="80"/>
      <c r="V63" s="80"/>
      <c r="W63" s="80"/>
      <c r="X63" s="80"/>
      <c r="Y63" s="80"/>
    </row>
    <row r="64" spans="1:25" s="36" customFormat="1" ht="15" customHeight="1">
      <c r="A64" s="34"/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3"/>
      <c r="Q64" s="34"/>
      <c r="R64" s="80"/>
      <c r="S64" s="66"/>
      <c r="T64" s="80"/>
      <c r="U64" s="80"/>
      <c r="V64" s="80"/>
      <c r="W64" s="80"/>
      <c r="X64" s="80"/>
      <c r="Y64" s="80"/>
    </row>
    <row r="65" spans="1:25" s="36" customFormat="1" ht="15" customHeight="1">
      <c r="A65" s="34"/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3"/>
      <c r="Q65" s="34"/>
      <c r="R65" s="80"/>
      <c r="S65" s="66"/>
      <c r="T65" s="80"/>
      <c r="U65" s="80"/>
      <c r="V65" s="80"/>
      <c r="W65" s="80"/>
      <c r="X65" s="80"/>
      <c r="Y65" s="80"/>
    </row>
    <row r="66" spans="1:25" s="36" customFormat="1" ht="15" customHeight="1">
      <c r="A66" s="34"/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3"/>
      <c r="Q66" s="34"/>
      <c r="R66" s="80"/>
      <c r="S66" s="66"/>
      <c r="T66" s="80"/>
      <c r="U66" s="80"/>
      <c r="V66" s="80"/>
      <c r="W66" s="80"/>
      <c r="X66" s="80"/>
      <c r="Y66" s="80"/>
    </row>
    <row r="67" spans="1:25" s="36" customFormat="1" ht="15" customHeight="1">
      <c r="A67" s="34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3"/>
      <c r="Q67" s="34"/>
      <c r="R67" s="80"/>
      <c r="S67" s="66"/>
      <c r="T67" s="80"/>
      <c r="U67" s="80"/>
      <c r="V67" s="80"/>
      <c r="W67" s="80"/>
      <c r="X67" s="80"/>
      <c r="Y67" s="80"/>
    </row>
    <row r="68" spans="1:25" s="36" customFormat="1" ht="15" customHeight="1">
      <c r="A68" s="34"/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3"/>
      <c r="Q68" s="34"/>
      <c r="R68" s="80"/>
      <c r="S68" s="66"/>
      <c r="T68" s="80"/>
      <c r="U68" s="80"/>
      <c r="V68" s="80"/>
      <c r="W68" s="80"/>
      <c r="X68" s="80"/>
      <c r="Y68" s="80"/>
    </row>
    <row r="69" spans="1:25" s="36" customFormat="1" ht="15" customHeight="1">
      <c r="A69" s="34"/>
      <c r="B69" s="241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3"/>
      <c r="Q69" s="34"/>
      <c r="R69" s="80"/>
      <c r="S69" s="66"/>
      <c r="T69" s="80"/>
      <c r="U69" s="80"/>
      <c r="V69" s="80"/>
      <c r="W69" s="80"/>
      <c r="X69" s="80"/>
      <c r="Y69" s="80"/>
    </row>
    <row r="70" spans="1:25" s="36" customFormat="1" ht="15" customHeight="1">
      <c r="A70" s="34"/>
      <c r="B70" s="241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3"/>
      <c r="Q70" s="34"/>
      <c r="R70" s="80"/>
      <c r="S70" s="66"/>
      <c r="T70" s="80"/>
      <c r="U70" s="80"/>
      <c r="V70" s="80"/>
      <c r="W70" s="80"/>
      <c r="X70" s="80"/>
      <c r="Y70" s="80"/>
    </row>
    <row r="71" spans="1:25" s="36" customFormat="1" ht="15" customHeight="1">
      <c r="A71" s="34"/>
      <c r="B71" s="241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3"/>
      <c r="Q71" s="34"/>
      <c r="R71" s="80"/>
      <c r="S71" s="66"/>
      <c r="T71" s="80"/>
      <c r="U71" s="80"/>
      <c r="V71" s="80"/>
      <c r="W71" s="80"/>
      <c r="X71" s="80"/>
      <c r="Y71" s="80"/>
    </row>
    <row r="72" spans="1:25" s="36" customFormat="1" ht="15" customHeight="1">
      <c r="A72" s="34"/>
      <c r="B72" s="241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3"/>
      <c r="Q72" s="34"/>
      <c r="R72" s="80"/>
      <c r="S72" s="66"/>
      <c r="T72" s="80"/>
      <c r="U72" s="80"/>
      <c r="V72" s="80"/>
      <c r="W72" s="80"/>
      <c r="X72" s="80"/>
      <c r="Y72" s="80"/>
    </row>
    <row r="73" spans="1:25" s="36" customFormat="1" ht="15" customHeight="1">
      <c r="A73" s="34"/>
      <c r="B73" s="241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3"/>
      <c r="Q73" s="34"/>
      <c r="R73" s="80"/>
      <c r="S73" s="66"/>
      <c r="T73" s="80"/>
      <c r="U73" s="80"/>
      <c r="V73" s="80"/>
      <c r="W73" s="80"/>
      <c r="X73" s="80"/>
      <c r="Y73" s="80"/>
    </row>
    <row r="74" spans="1:25" s="36" customFormat="1" ht="15" customHeight="1">
      <c r="A74" s="34"/>
      <c r="B74" s="241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3"/>
      <c r="Q74" s="34"/>
      <c r="R74" s="80"/>
      <c r="S74" s="66"/>
      <c r="T74" s="80"/>
      <c r="U74" s="80"/>
      <c r="V74" s="80"/>
      <c r="W74" s="80"/>
      <c r="X74" s="80"/>
      <c r="Y74" s="80"/>
    </row>
    <row r="75" spans="1:25" s="36" customFormat="1" ht="15" customHeight="1">
      <c r="A75" s="34"/>
      <c r="B75" s="241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3"/>
      <c r="Q75" s="34"/>
      <c r="R75" s="80"/>
      <c r="S75" s="66"/>
      <c r="T75" s="80"/>
      <c r="U75" s="80"/>
      <c r="V75" s="80"/>
      <c r="W75" s="80"/>
      <c r="X75" s="80"/>
      <c r="Y75" s="80"/>
    </row>
    <row r="76" spans="1:25" s="36" customFormat="1" ht="15" customHeight="1">
      <c r="A76" s="34"/>
      <c r="B76" s="241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3"/>
      <c r="Q76" s="34"/>
      <c r="R76" s="80"/>
      <c r="S76" s="66"/>
      <c r="T76" s="80"/>
      <c r="U76" s="80"/>
      <c r="V76" s="80"/>
      <c r="W76" s="80"/>
      <c r="X76" s="80"/>
      <c r="Y76" s="80"/>
    </row>
    <row r="77" spans="1:25" s="36" customFormat="1" ht="15" customHeight="1" thickBot="1">
      <c r="A77" s="34"/>
      <c r="B77" s="244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6"/>
      <c r="Q77" s="34"/>
      <c r="R77" s="80"/>
      <c r="S77" s="66"/>
      <c r="T77" s="80"/>
      <c r="U77" s="80"/>
      <c r="V77" s="80"/>
      <c r="W77" s="80"/>
      <c r="X77" s="80"/>
      <c r="Y77" s="80"/>
    </row>
    <row r="78" spans="1:25" s="46" customFormat="1" ht="12" customHeight="1" thickBot="1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80"/>
      <c r="S78" s="66"/>
      <c r="T78" s="80"/>
      <c r="U78" s="80"/>
      <c r="V78" s="80"/>
      <c r="W78" s="80"/>
      <c r="X78" s="80"/>
      <c r="Y78" s="80"/>
    </row>
    <row r="79" spans="1:25" s="36" customFormat="1" ht="15" customHeight="1">
      <c r="A79" s="34"/>
      <c r="B79" s="235" t="s">
        <v>5</v>
      </c>
      <c r="C79" s="232" t="s">
        <v>77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4"/>
      <c r="Q79" s="34"/>
      <c r="R79" s="80"/>
      <c r="S79" s="66"/>
      <c r="T79" s="80"/>
      <c r="U79" s="80"/>
      <c r="V79" s="80"/>
      <c r="W79" s="80"/>
      <c r="X79" s="80"/>
      <c r="Y79" s="80"/>
    </row>
    <row r="80" spans="1:25" s="36" customFormat="1" ht="74.25" customHeight="1">
      <c r="A80" s="34"/>
      <c r="B80" s="236"/>
      <c r="C80" s="220" t="s">
        <v>225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2"/>
      <c r="Q80" s="34"/>
      <c r="R80" s="80"/>
      <c r="S80" s="66"/>
      <c r="T80" s="80"/>
      <c r="U80" s="80"/>
      <c r="V80" s="80"/>
      <c r="W80" s="80"/>
      <c r="X80" s="80"/>
      <c r="Y80" s="80"/>
    </row>
    <row r="81" spans="1:25" s="36" customFormat="1" ht="15" customHeight="1">
      <c r="A81" s="34"/>
      <c r="B81" s="236"/>
      <c r="C81" s="223" t="s">
        <v>78</v>
      </c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5"/>
      <c r="Q81" s="34"/>
      <c r="R81" s="80"/>
      <c r="S81" s="66"/>
      <c r="T81" s="80"/>
      <c r="U81" s="80"/>
      <c r="V81" s="80"/>
      <c r="W81" s="80"/>
      <c r="X81" s="80"/>
      <c r="Y81" s="80"/>
    </row>
    <row r="82" spans="1:25" s="36" customFormat="1" ht="49.5" customHeight="1">
      <c r="A82" s="34"/>
      <c r="B82" s="236"/>
      <c r="C82" s="220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2"/>
      <c r="Q82" s="34"/>
      <c r="R82" s="80"/>
      <c r="S82" s="66"/>
      <c r="T82" s="80"/>
      <c r="U82" s="80"/>
      <c r="V82" s="80"/>
      <c r="W82" s="80"/>
      <c r="X82" s="80"/>
      <c r="Y82" s="80"/>
    </row>
    <row r="83" spans="1:25" s="36" customFormat="1" ht="18" customHeight="1">
      <c r="A83" s="34"/>
      <c r="B83" s="236"/>
      <c r="C83" s="223" t="s">
        <v>79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5"/>
      <c r="Q83" s="34"/>
      <c r="R83" s="80"/>
      <c r="S83" s="66"/>
      <c r="T83" s="80"/>
      <c r="U83" s="80"/>
      <c r="V83" s="80"/>
      <c r="W83" s="80"/>
      <c r="X83" s="80"/>
      <c r="Y83" s="80"/>
    </row>
    <row r="84" spans="1:25" s="36" customFormat="1" ht="66" customHeight="1">
      <c r="A84" s="34"/>
      <c r="B84" s="236"/>
      <c r="C84" s="220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2"/>
      <c r="Q84" s="34"/>
      <c r="R84" s="80"/>
      <c r="S84" s="66"/>
      <c r="T84" s="80"/>
      <c r="U84" s="80"/>
      <c r="V84" s="80"/>
      <c r="W84" s="80"/>
      <c r="X84" s="80"/>
      <c r="Y84" s="80"/>
    </row>
    <row r="85" spans="1:25" s="36" customFormat="1" ht="17.25" customHeight="1">
      <c r="A85" s="34"/>
      <c r="B85" s="236"/>
      <c r="C85" s="223" t="s">
        <v>80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5"/>
      <c r="Q85" s="34"/>
      <c r="R85" s="80"/>
      <c r="S85" s="66"/>
      <c r="T85" s="80"/>
      <c r="U85" s="80"/>
      <c r="V85" s="80"/>
      <c r="W85" s="80"/>
      <c r="X85" s="80"/>
      <c r="Y85" s="80"/>
    </row>
    <row r="86" spans="1:25" s="36" customFormat="1" ht="49.5" customHeight="1" thickBot="1">
      <c r="A86" s="34"/>
      <c r="B86" s="237"/>
      <c r="C86" s="226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8"/>
      <c r="Q86" s="34"/>
      <c r="R86" s="80"/>
      <c r="S86" s="66"/>
      <c r="T86" s="80"/>
      <c r="U86" s="80"/>
      <c r="V86" s="80"/>
      <c r="W86" s="80"/>
      <c r="X86" s="80"/>
      <c r="Y86" s="80"/>
    </row>
    <row r="87" spans="1:25" s="36" customFormat="1" ht="30.75" customHeight="1" thickBot="1">
      <c r="A87" s="34"/>
      <c r="B87" s="5" t="s">
        <v>37</v>
      </c>
      <c r="C87" s="248" t="s">
        <v>127</v>
      </c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50"/>
      <c r="Q87" s="34"/>
      <c r="R87" s="80"/>
      <c r="S87" s="66"/>
      <c r="T87" s="80"/>
      <c r="U87" s="80"/>
      <c r="V87" s="80"/>
      <c r="W87" s="80"/>
      <c r="X87" s="80"/>
      <c r="Y87" s="80"/>
    </row>
    <row r="88" spans="1:25" s="36" customFormat="1" ht="27.75" customHeight="1" thickBot="1">
      <c r="A88" s="34"/>
      <c r="B88" s="5" t="s">
        <v>50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9"/>
      <c r="Q88" s="34"/>
      <c r="R88" s="80"/>
      <c r="S88" s="66"/>
      <c r="T88" s="80"/>
      <c r="U88" s="80"/>
      <c r="V88" s="80"/>
      <c r="W88" s="80"/>
      <c r="X88" s="80"/>
      <c r="Y88" s="80"/>
    </row>
    <row r="91" ht="12.75">
      <c r="C91" s="6"/>
    </row>
    <row r="92" ht="12.75" hidden="1">
      <c r="C92" s="1">
        <v>2018</v>
      </c>
    </row>
    <row r="93" ht="12.75" hidden="1">
      <c r="C93" s="1">
        <v>2019</v>
      </c>
    </row>
    <row r="99" spans="18:25" s="2" customFormat="1" ht="12.75">
      <c r="R99" s="78"/>
      <c r="S99" s="79"/>
      <c r="T99" s="78"/>
      <c r="U99" s="78"/>
      <c r="V99" s="78"/>
      <c r="W99" s="78"/>
      <c r="X99" s="78"/>
      <c r="Y99" s="78"/>
    </row>
    <row r="100" spans="18:25" s="2" customFormat="1" ht="12.75">
      <c r="R100" s="78"/>
      <c r="S100" s="79"/>
      <c r="T100" s="78"/>
      <c r="U100" s="78"/>
      <c r="V100" s="78"/>
      <c r="W100" s="78"/>
      <c r="X100" s="78"/>
      <c r="Y100" s="78"/>
    </row>
    <row r="101" spans="18:25" s="2" customFormat="1" ht="12.75">
      <c r="R101" s="78"/>
      <c r="S101" s="79"/>
      <c r="T101" s="78"/>
      <c r="U101" s="78"/>
      <c r="V101" s="78"/>
      <c r="W101" s="78"/>
      <c r="X101" s="78"/>
      <c r="Y101" s="78"/>
    </row>
    <row r="102" spans="18:25" s="2" customFormat="1" ht="12.75">
      <c r="R102" s="78"/>
      <c r="S102" s="79"/>
      <c r="T102" s="78"/>
      <c r="U102" s="78"/>
      <c r="V102" s="78"/>
      <c r="W102" s="78"/>
      <c r="X102" s="78"/>
      <c r="Y102" s="78"/>
    </row>
    <row r="103" spans="18:25" s="2" customFormat="1" ht="12.75">
      <c r="R103" s="78"/>
      <c r="S103" s="79"/>
      <c r="T103" s="78"/>
      <c r="U103" s="78"/>
      <c r="V103" s="78"/>
      <c r="W103" s="78"/>
      <c r="X103" s="78"/>
      <c r="Y103" s="78"/>
    </row>
    <row r="104" spans="18:25" s="2" customFormat="1" ht="12.75">
      <c r="R104" s="78"/>
      <c r="S104" s="79"/>
      <c r="T104" s="78"/>
      <c r="U104" s="78"/>
      <c r="V104" s="78"/>
      <c r="W104" s="78"/>
      <c r="X104" s="78"/>
      <c r="Y104" s="78"/>
    </row>
    <row r="105" spans="4:25" s="2" customFormat="1" ht="12.75">
      <c r="D105" s="16"/>
      <c r="E105" s="16"/>
      <c r="F105" s="16"/>
      <c r="G105" s="16"/>
      <c r="H105" s="16"/>
      <c r="I105" s="16"/>
      <c r="R105" s="78"/>
      <c r="S105" s="79"/>
      <c r="T105" s="78"/>
      <c r="U105" s="78"/>
      <c r="V105" s="78"/>
      <c r="W105" s="78"/>
      <c r="X105" s="78"/>
      <c r="Y105" s="78"/>
    </row>
    <row r="106" spans="4:25" s="2" customFormat="1" ht="12.75">
      <c r="D106" s="16"/>
      <c r="E106" s="16"/>
      <c r="F106" s="16"/>
      <c r="G106" s="16"/>
      <c r="H106" s="16"/>
      <c r="I106" s="16"/>
      <c r="R106" s="78"/>
      <c r="S106" s="79"/>
      <c r="T106" s="78"/>
      <c r="U106" s="78"/>
      <c r="V106" s="78"/>
      <c r="W106" s="78"/>
      <c r="X106" s="78"/>
      <c r="Y106" s="78"/>
    </row>
    <row r="107" spans="2:25" s="2" customFormat="1" ht="12.75">
      <c r="B107" s="16"/>
      <c r="C107" s="16"/>
      <c r="D107" s="16"/>
      <c r="E107" s="16"/>
      <c r="F107" s="16"/>
      <c r="G107" s="16"/>
      <c r="H107" s="16"/>
      <c r="I107" s="16"/>
      <c r="R107" s="78"/>
      <c r="S107" s="79"/>
      <c r="T107" s="78"/>
      <c r="U107" s="78"/>
      <c r="V107" s="78"/>
      <c r="W107" s="78"/>
      <c r="X107" s="78"/>
      <c r="Y107" s="78"/>
    </row>
    <row r="108" spans="2:25" s="2" customFormat="1" ht="12.75">
      <c r="B108" s="16"/>
      <c r="C108" s="16"/>
      <c r="D108" s="16"/>
      <c r="E108" s="16"/>
      <c r="F108" s="16"/>
      <c r="G108" s="16"/>
      <c r="H108" s="16"/>
      <c r="I108" s="16"/>
      <c r="R108" s="78"/>
      <c r="S108" s="79"/>
      <c r="T108" s="78"/>
      <c r="U108" s="78"/>
      <c r="V108" s="78"/>
      <c r="W108" s="78"/>
      <c r="X108" s="78"/>
      <c r="Y108" s="78"/>
    </row>
    <row r="109" spans="2:25" s="2" customFormat="1" ht="12.75">
      <c r="B109" s="16"/>
      <c r="C109" s="16"/>
      <c r="D109" s="16"/>
      <c r="E109" s="16"/>
      <c r="F109" s="16"/>
      <c r="G109" s="16"/>
      <c r="H109" s="16"/>
      <c r="I109" s="16"/>
      <c r="R109" s="78"/>
      <c r="S109" s="79"/>
      <c r="T109" s="78"/>
      <c r="U109" s="78"/>
      <c r="V109" s="78"/>
      <c r="W109" s="78"/>
      <c r="X109" s="78"/>
      <c r="Y109" s="78"/>
    </row>
    <row r="110" spans="2:25" s="2" customFormat="1" ht="12.75">
      <c r="B110" s="16"/>
      <c r="C110" s="16"/>
      <c r="D110" s="16"/>
      <c r="E110" s="16"/>
      <c r="F110" s="16"/>
      <c r="G110" s="16"/>
      <c r="H110" s="16"/>
      <c r="I110" s="16"/>
      <c r="K110" s="16"/>
      <c r="L110" s="16"/>
      <c r="M110" s="16"/>
      <c r="N110" s="16"/>
      <c r="O110" s="16"/>
      <c r="P110" s="16"/>
      <c r="R110" s="78"/>
      <c r="S110" s="79"/>
      <c r="T110" s="78"/>
      <c r="U110" s="78"/>
      <c r="V110" s="78"/>
      <c r="W110" s="78"/>
      <c r="X110" s="78"/>
      <c r="Y110" s="78"/>
    </row>
    <row r="111" spans="2:25" s="2" customFormat="1" ht="12.75">
      <c r="B111" s="16"/>
      <c r="C111" s="16"/>
      <c r="D111" s="16"/>
      <c r="E111" s="16"/>
      <c r="F111" s="16"/>
      <c r="G111" s="16"/>
      <c r="H111" s="16"/>
      <c r="I111" s="16"/>
      <c r="K111" s="16"/>
      <c r="L111" s="16"/>
      <c r="M111" s="16"/>
      <c r="N111" s="16"/>
      <c r="O111" s="16"/>
      <c r="P111" s="16"/>
      <c r="R111" s="78"/>
      <c r="S111" s="79"/>
      <c r="T111" s="78"/>
      <c r="U111" s="78"/>
      <c r="V111" s="78"/>
      <c r="W111" s="78"/>
      <c r="X111" s="78"/>
      <c r="Y111" s="78"/>
    </row>
    <row r="112" spans="2:25" s="2" customFormat="1" ht="12.75">
      <c r="B112" s="16"/>
      <c r="C112" s="16"/>
      <c r="D112" s="16"/>
      <c r="E112" s="16"/>
      <c r="F112" s="16"/>
      <c r="G112" s="16"/>
      <c r="H112" s="16"/>
      <c r="I112" s="16"/>
      <c r="K112" s="16"/>
      <c r="L112" s="16"/>
      <c r="M112" s="16"/>
      <c r="N112" s="16"/>
      <c r="O112" s="16"/>
      <c r="P112" s="16"/>
      <c r="R112" s="78"/>
      <c r="S112" s="79"/>
      <c r="T112" s="78"/>
      <c r="U112" s="78"/>
      <c r="V112" s="78"/>
      <c r="W112" s="78"/>
      <c r="X112" s="78"/>
      <c r="Y112" s="78"/>
    </row>
    <row r="113" spans="2:25" s="2" customFormat="1" ht="12.75">
      <c r="B113" s="16"/>
      <c r="C113" s="16"/>
      <c r="D113" s="16"/>
      <c r="E113" s="16"/>
      <c r="F113" s="16"/>
      <c r="G113" s="16"/>
      <c r="H113" s="16"/>
      <c r="I113" s="16"/>
      <c r="K113" s="16"/>
      <c r="L113" s="16"/>
      <c r="M113" s="16"/>
      <c r="N113" s="16"/>
      <c r="O113" s="16"/>
      <c r="P113" s="16"/>
      <c r="Q113" s="7" t="s">
        <v>42</v>
      </c>
      <c r="R113" s="78"/>
      <c r="S113" s="79"/>
      <c r="T113" s="78"/>
      <c r="U113" s="78"/>
      <c r="V113" s="78"/>
      <c r="W113" s="78"/>
      <c r="X113" s="78"/>
      <c r="Y113" s="78"/>
    </row>
    <row r="114" spans="2:25" s="2" customFormat="1" ht="12.75">
      <c r="B114" s="17"/>
      <c r="C114" s="17"/>
      <c r="D114" s="16"/>
      <c r="E114" s="16"/>
      <c r="F114" s="16"/>
      <c r="G114" s="16"/>
      <c r="H114" s="16"/>
      <c r="I114" s="16"/>
      <c r="K114" s="16"/>
      <c r="L114" s="16"/>
      <c r="O114" s="16"/>
      <c r="P114" s="16"/>
      <c r="Q114" s="7" t="s">
        <v>43</v>
      </c>
      <c r="R114" s="78"/>
      <c r="S114" s="79"/>
      <c r="T114" s="78"/>
      <c r="U114" s="78"/>
      <c r="V114" s="78"/>
      <c r="W114" s="78"/>
      <c r="X114" s="78"/>
      <c r="Y114" s="78"/>
    </row>
    <row r="115" spans="2:25" s="2" customFormat="1" ht="12.75">
      <c r="B115" s="17"/>
      <c r="C115" s="17"/>
      <c r="D115" s="16"/>
      <c r="E115" s="16"/>
      <c r="F115" s="16"/>
      <c r="G115" s="16"/>
      <c r="H115" s="16"/>
      <c r="I115" s="16"/>
      <c r="K115" s="16"/>
      <c r="L115" s="16"/>
      <c r="O115" s="16"/>
      <c r="P115" s="16"/>
      <c r="Q115" s="7" t="s">
        <v>45</v>
      </c>
      <c r="R115" s="78"/>
      <c r="S115" s="79"/>
      <c r="T115" s="78"/>
      <c r="U115" s="78"/>
      <c r="V115" s="78"/>
      <c r="W115" s="78"/>
      <c r="X115" s="78"/>
      <c r="Y115" s="78"/>
    </row>
    <row r="116" spans="2:25" s="2" customFormat="1" ht="12.75">
      <c r="B116" s="17"/>
      <c r="C116" s="17"/>
      <c r="D116" s="16"/>
      <c r="E116" s="16"/>
      <c r="F116" s="16"/>
      <c r="G116" s="16"/>
      <c r="H116" s="16"/>
      <c r="I116" s="16"/>
      <c r="K116" s="16"/>
      <c r="L116" s="16"/>
      <c r="O116" s="16"/>
      <c r="P116" s="16"/>
      <c r="Q116" s="7" t="s">
        <v>44</v>
      </c>
      <c r="R116" s="78"/>
      <c r="S116" s="79"/>
      <c r="T116" s="78"/>
      <c r="U116" s="78"/>
      <c r="V116" s="78"/>
      <c r="W116" s="78"/>
      <c r="X116" s="78"/>
      <c r="Y116" s="78"/>
    </row>
    <row r="117" spans="2:25" s="2" customFormat="1" ht="12.75">
      <c r="B117" s="16"/>
      <c r="C117" s="17"/>
      <c r="D117" s="16"/>
      <c r="E117" s="16"/>
      <c r="F117" s="16"/>
      <c r="G117" s="16"/>
      <c r="H117" s="16"/>
      <c r="I117" s="16"/>
      <c r="K117" s="16"/>
      <c r="L117" s="16"/>
      <c r="M117" s="17"/>
      <c r="N117" s="16"/>
      <c r="O117" s="16"/>
      <c r="P117" s="16"/>
      <c r="Q117" s="7" t="s">
        <v>46</v>
      </c>
      <c r="R117" s="78"/>
      <c r="S117" s="79"/>
      <c r="T117" s="78"/>
      <c r="U117" s="78"/>
      <c r="V117" s="78"/>
      <c r="W117" s="78"/>
      <c r="X117" s="78"/>
      <c r="Y117" s="78"/>
    </row>
    <row r="118" spans="2:25" s="2" customFormat="1" ht="12.75">
      <c r="B118" s="16"/>
      <c r="C118" s="17"/>
      <c r="D118" s="16"/>
      <c r="E118" s="16"/>
      <c r="F118" s="16"/>
      <c r="G118" s="16"/>
      <c r="H118" s="16"/>
      <c r="I118" s="16"/>
      <c r="K118" s="16"/>
      <c r="L118" s="16"/>
      <c r="M118" s="16"/>
      <c r="N118" s="16" t="s">
        <v>41</v>
      </c>
      <c r="O118" s="16"/>
      <c r="P118" s="16"/>
      <c r="Q118" s="7" t="s">
        <v>47</v>
      </c>
      <c r="R118" s="78"/>
      <c r="S118" s="79"/>
      <c r="T118" s="78"/>
      <c r="U118" s="78"/>
      <c r="V118" s="78"/>
      <c r="W118" s="78"/>
      <c r="X118" s="78"/>
      <c r="Y118" s="78"/>
    </row>
    <row r="119" spans="2:25" s="2" customFormat="1" ht="12.75">
      <c r="B119" s="16"/>
      <c r="C119" s="17"/>
      <c r="D119" s="16"/>
      <c r="E119" s="16"/>
      <c r="F119" s="16"/>
      <c r="G119" s="16"/>
      <c r="H119" s="16"/>
      <c r="I119" s="16"/>
      <c r="K119" s="16"/>
      <c r="L119" s="16"/>
      <c r="M119" s="16"/>
      <c r="N119" s="16"/>
      <c r="O119" s="16"/>
      <c r="P119" s="16"/>
      <c r="R119" s="78"/>
      <c r="S119" s="79"/>
      <c r="T119" s="78"/>
      <c r="U119" s="78"/>
      <c r="V119" s="78"/>
      <c r="W119" s="78"/>
      <c r="X119" s="78"/>
      <c r="Y119" s="78"/>
    </row>
    <row r="120" spans="2:25" s="2" customFormat="1" ht="12.75">
      <c r="B120" s="16"/>
      <c r="C120" s="17"/>
      <c r="D120" s="16"/>
      <c r="E120" s="16"/>
      <c r="F120" s="16"/>
      <c r="G120" s="16"/>
      <c r="H120" s="16"/>
      <c r="I120" s="16"/>
      <c r="K120" s="16"/>
      <c r="L120" s="16"/>
      <c r="M120" s="16"/>
      <c r="N120" s="16"/>
      <c r="O120" s="16"/>
      <c r="P120" s="16"/>
      <c r="R120" s="78"/>
      <c r="S120" s="79"/>
      <c r="T120" s="78"/>
      <c r="U120" s="78"/>
      <c r="V120" s="78"/>
      <c r="W120" s="78"/>
      <c r="X120" s="78"/>
      <c r="Y120" s="78"/>
    </row>
    <row r="121" spans="2:25" s="2" customFormat="1" ht="12.75">
      <c r="B121" s="16"/>
      <c r="C121" s="16"/>
      <c r="D121" s="16"/>
      <c r="E121" s="16"/>
      <c r="F121" s="16"/>
      <c r="G121" s="16"/>
      <c r="H121" s="16"/>
      <c r="I121" s="16"/>
      <c r="K121" s="16"/>
      <c r="L121" s="16"/>
      <c r="M121" s="16"/>
      <c r="N121" s="16"/>
      <c r="O121" s="16"/>
      <c r="P121" s="16"/>
      <c r="R121" s="78"/>
      <c r="S121" s="79"/>
      <c r="T121" s="78"/>
      <c r="U121" s="78"/>
      <c r="V121" s="78"/>
      <c r="W121" s="78"/>
      <c r="X121" s="78"/>
      <c r="Y121" s="78"/>
    </row>
    <row r="122" spans="2:25" s="2" customFormat="1" ht="12.75">
      <c r="B122" s="16"/>
      <c r="C122" s="16"/>
      <c r="D122" s="16"/>
      <c r="E122" s="16"/>
      <c r="F122" s="16"/>
      <c r="G122" s="16"/>
      <c r="H122" s="16"/>
      <c r="I122" s="16"/>
      <c r="K122" s="16"/>
      <c r="L122" s="16"/>
      <c r="M122" s="16"/>
      <c r="N122" s="16"/>
      <c r="O122" s="16"/>
      <c r="P122" s="16"/>
      <c r="R122" s="78"/>
      <c r="S122" s="79"/>
      <c r="T122" s="78"/>
      <c r="U122" s="78"/>
      <c r="V122" s="78"/>
      <c r="W122" s="78"/>
      <c r="X122" s="78"/>
      <c r="Y122" s="78"/>
    </row>
    <row r="123" spans="2:25" s="2" customFormat="1" ht="12.75">
      <c r="B123" s="16"/>
      <c r="C123" s="16"/>
      <c r="D123" s="16"/>
      <c r="E123" s="16"/>
      <c r="F123" s="16"/>
      <c r="G123" s="16"/>
      <c r="H123" s="16"/>
      <c r="I123" s="16"/>
      <c r="K123" s="16"/>
      <c r="L123" s="16"/>
      <c r="M123" s="16"/>
      <c r="N123" s="16"/>
      <c r="O123" s="16"/>
      <c r="P123" s="16"/>
      <c r="Q123" s="7">
        <v>2015</v>
      </c>
      <c r="R123" s="78"/>
      <c r="S123" s="79"/>
      <c r="T123" s="78"/>
      <c r="U123" s="78"/>
      <c r="V123" s="78"/>
      <c r="W123" s="78"/>
      <c r="X123" s="78"/>
      <c r="Y123" s="78"/>
    </row>
    <row r="124" spans="2:25" s="2" customFormat="1" ht="12.75" customHeight="1">
      <c r="B124" s="16"/>
      <c r="C124" s="16"/>
      <c r="D124" s="16"/>
      <c r="E124" s="16"/>
      <c r="F124" s="16"/>
      <c r="G124" s="16"/>
      <c r="H124" s="16"/>
      <c r="I124" s="16"/>
      <c r="Q124" s="7">
        <v>2016</v>
      </c>
      <c r="R124" s="78"/>
      <c r="S124" s="79"/>
      <c r="T124" s="78"/>
      <c r="U124" s="78"/>
      <c r="V124" s="78"/>
      <c r="W124" s="78"/>
      <c r="X124" s="78"/>
      <c r="Y124" s="78"/>
    </row>
    <row r="125" spans="2:25" s="2" customFormat="1" ht="12.75">
      <c r="B125" s="16"/>
      <c r="C125" s="16"/>
      <c r="D125" s="16"/>
      <c r="E125" s="16"/>
      <c r="F125" s="16"/>
      <c r="G125" s="16"/>
      <c r="H125" s="16"/>
      <c r="I125" s="16"/>
      <c r="Q125" s="7">
        <v>2017</v>
      </c>
      <c r="R125" s="78"/>
      <c r="S125" s="79"/>
      <c r="T125" s="78"/>
      <c r="U125" s="78"/>
      <c r="V125" s="78"/>
      <c r="W125" s="78"/>
      <c r="X125" s="78"/>
      <c r="Y125" s="78"/>
    </row>
    <row r="126" spans="3:25" s="2" customFormat="1" ht="12.75">
      <c r="C126" s="16"/>
      <c r="H126" s="16"/>
      <c r="I126" s="16"/>
      <c r="Q126" s="7">
        <v>2018</v>
      </c>
      <c r="R126" s="78"/>
      <c r="S126" s="79"/>
      <c r="T126" s="78"/>
      <c r="U126" s="78"/>
      <c r="V126" s="78"/>
      <c r="W126" s="78"/>
      <c r="X126" s="78"/>
      <c r="Y126" s="78"/>
    </row>
    <row r="127" spans="3:25" s="2" customFormat="1" ht="12.75">
      <c r="C127" s="16"/>
      <c r="H127" s="16"/>
      <c r="I127" s="16"/>
      <c r="R127" s="78"/>
      <c r="S127" s="79"/>
      <c r="T127" s="78"/>
      <c r="U127" s="78"/>
      <c r="V127" s="78"/>
      <c r="W127" s="78"/>
      <c r="X127" s="78"/>
      <c r="Y127" s="78"/>
    </row>
    <row r="128" spans="3:25" s="2" customFormat="1" ht="12.75">
      <c r="C128" s="16"/>
      <c r="H128" s="16"/>
      <c r="I128" s="16"/>
      <c r="R128" s="78"/>
      <c r="S128" s="79"/>
      <c r="T128" s="78"/>
      <c r="U128" s="78"/>
      <c r="V128" s="78"/>
      <c r="W128" s="78"/>
      <c r="X128" s="78"/>
      <c r="Y128" s="78"/>
    </row>
    <row r="129" spans="2:25" s="2" customFormat="1" ht="12.75">
      <c r="B129" s="9"/>
      <c r="C129" s="16"/>
      <c r="H129" s="16"/>
      <c r="I129" s="16"/>
      <c r="R129" s="78"/>
      <c r="S129" s="79"/>
      <c r="T129" s="78"/>
      <c r="U129" s="78"/>
      <c r="V129" s="78"/>
      <c r="W129" s="78"/>
      <c r="X129" s="78"/>
      <c r="Y129" s="78"/>
    </row>
    <row r="130" spans="2:25" s="2" customFormat="1" ht="12.75">
      <c r="B130" s="9"/>
      <c r="C130" s="16"/>
      <c r="H130" s="16"/>
      <c r="I130" s="16"/>
      <c r="R130" s="78"/>
      <c r="S130" s="79"/>
      <c r="T130" s="78"/>
      <c r="U130" s="78"/>
      <c r="V130" s="78"/>
      <c r="W130" s="78"/>
      <c r="X130" s="78"/>
      <c r="Y130" s="78"/>
    </row>
    <row r="131" spans="2:25" s="2" customFormat="1" ht="12.75">
      <c r="B131" s="9"/>
      <c r="C131" s="16"/>
      <c r="H131" s="16"/>
      <c r="I131" s="16"/>
      <c r="R131" s="78"/>
      <c r="S131" s="79"/>
      <c r="T131" s="78"/>
      <c r="U131" s="78"/>
      <c r="V131" s="78"/>
      <c r="W131" s="78"/>
      <c r="X131" s="78"/>
      <c r="Y131" s="78"/>
    </row>
    <row r="132" spans="2:25" s="2" customFormat="1" ht="12.75">
      <c r="B132" s="9"/>
      <c r="C132" s="16"/>
      <c r="H132" s="16"/>
      <c r="I132" s="16"/>
      <c r="R132" s="78"/>
      <c r="S132" s="79"/>
      <c r="T132" s="78"/>
      <c r="U132" s="78"/>
      <c r="V132" s="78"/>
      <c r="W132" s="78"/>
      <c r="X132" s="78"/>
      <c r="Y132" s="78"/>
    </row>
    <row r="133" spans="2:25" s="2" customFormat="1" ht="12.75">
      <c r="B133" s="9"/>
      <c r="C133" s="16"/>
      <c r="H133" s="16"/>
      <c r="I133" s="16"/>
      <c r="R133" s="78"/>
      <c r="S133" s="79"/>
      <c r="T133" s="78"/>
      <c r="U133" s="78"/>
      <c r="V133" s="78"/>
      <c r="W133" s="78"/>
      <c r="X133" s="78"/>
      <c r="Y133" s="78"/>
    </row>
    <row r="134" spans="2:25" s="2" customFormat="1" ht="12.75">
      <c r="B134" s="9"/>
      <c r="C134" s="16"/>
      <c r="H134" s="16"/>
      <c r="I134" s="16"/>
      <c r="R134" s="78"/>
      <c r="S134" s="79"/>
      <c r="T134" s="78"/>
      <c r="U134" s="78"/>
      <c r="V134" s="78"/>
      <c r="W134" s="78"/>
      <c r="X134" s="78"/>
      <c r="Y134" s="78"/>
    </row>
    <row r="135" spans="2:25" s="2" customFormat="1" ht="12.75">
      <c r="B135" s="9"/>
      <c r="C135" s="16"/>
      <c r="H135" s="16"/>
      <c r="I135" s="16"/>
      <c r="R135" s="78"/>
      <c r="S135" s="79"/>
      <c r="T135" s="78"/>
      <c r="U135" s="78"/>
      <c r="V135" s="78"/>
      <c r="W135" s="78"/>
      <c r="X135" s="78"/>
      <c r="Y135" s="78"/>
    </row>
    <row r="136" spans="2:25" s="2" customFormat="1" ht="12.75">
      <c r="B136" s="10"/>
      <c r="C136" s="16"/>
      <c r="H136" s="16"/>
      <c r="I136" s="16"/>
      <c r="R136" s="78"/>
      <c r="S136" s="79"/>
      <c r="T136" s="78"/>
      <c r="U136" s="78"/>
      <c r="V136" s="78"/>
      <c r="W136" s="78"/>
      <c r="X136" s="78"/>
      <c r="Y136" s="78"/>
    </row>
    <row r="137" spans="2:25" s="2" customFormat="1" ht="12.75">
      <c r="B137" s="10"/>
      <c r="C137" s="16"/>
      <c r="H137" s="16"/>
      <c r="I137" s="16"/>
      <c r="R137" s="78"/>
      <c r="S137" s="79"/>
      <c r="T137" s="78"/>
      <c r="U137" s="78"/>
      <c r="V137" s="78"/>
      <c r="W137" s="78"/>
      <c r="X137" s="78"/>
      <c r="Y137" s="78"/>
    </row>
    <row r="138" spans="3:25" s="2" customFormat="1" ht="12.75">
      <c r="C138" s="16"/>
      <c r="H138" s="16"/>
      <c r="I138" s="16"/>
      <c r="R138" s="78"/>
      <c r="S138" s="79"/>
      <c r="T138" s="78"/>
      <c r="U138" s="78"/>
      <c r="V138" s="78"/>
      <c r="W138" s="78"/>
      <c r="X138" s="78"/>
      <c r="Y138" s="78"/>
    </row>
    <row r="139" spans="2:25" s="2" customFormat="1" ht="25.5">
      <c r="B139" s="11" t="s">
        <v>48</v>
      </c>
      <c r="C139" s="16"/>
      <c r="F139" s="16"/>
      <c r="I139" s="16"/>
      <c r="R139" s="78"/>
      <c r="S139" s="79"/>
      <c r="T139" s="78"/>
      <c r="U139" s="78"/>
      <c r="V139" s="78"/>
      <c r="W139" s="78"/>
      <c r="X139" s="78"/>
      <c r="Y139" s="78"/>
    </row>
    <row r="140" spans="2:25" s="2" customFormat="1" ht="25.5">
      <c r="B140" s="11" t="s">
        <v>85</v>
      </c>
      <c r="C140" s="16"/>
      <c r="F140" s="16"/>
      <c r="I140" s="16"/>
      <c r="R140" s="78"/>
      <c r="S140" s="79"/>
      <c r="T140" s="78"/>
      <c r="U140" s="78"/>
      <c r="V140" s="78"/>
      <c r="W140" s="78"/>
      <c r="X140" s="78"/>
      <c r="Y140" s="78"/>
    </row>
    <row r="141" spans="2:25" s="2" customFormat="1" ht="38.25">
      <c r="B141" s="11" t="s">
        <v>86</v>
      </c>
      <c r="C141" s="16"/>
      <c r="F141" s="16"/>
      <c r="I141" s="3"/>
      <c r="J141" s="3"/>
      <c r="K141" s="3"/>
      <c r="R141" s="78"/>
      <c r="S141" s="79"/>
      <c r="T141" s="78"/>
      <c r="U141" s="78"/>
      <c r="V141" s="78"/>
      <c r="W141" s="78"/>
      <c r="X141" s="78"/>
      <c r="Y141" s="78"/>
    </row>
    <row r="142" spans="2:25" s="2" customFormat="1" ht="51">
      <c r="B142" s="11" t="s">
        <v>87</v>
      </c>
      <c r="C142" s="16"/>
      <c r="F142" s="16"/>
      <c r="G142" s="16"/>
      <c r="H142" s="3"/>
      <c r="I142" s="3"/>
      <c r="J142" s="3"/>
      <c r="K142" s="3"/>
      <c r="R142" s="78"/>
      <c r="S142" s="79"/>
      <c r="T142" s="78"/>
      <c r="U142" s="78"/>
      <c r="V142" s="78"/>
      <c r="W142" s="78"/>
      <c r="X142" s="78"/>
      <c r="Y142" s="78"/>
    </row>
    <row r="143" spans="2:25" s="2" customFormat="1" ht="38.25">
      <c r="B143" s="11" t="s">
        <v>88</v>
      </c>
      <c r="C143" s="16"/>
      <c r="F143" s="16"/>
      <c r="G143" s="16"/>
      <c r="H143" s="3"/>
      <c r="I143" s="3"/>
      <c r="J143" s="3"/>
      <c r="K143" s="3"/>
      <c r="R143" s="78"/>
      <c r="S143" s="79"/>
      <c r="T143" s="78"/>
      <c r="U143" s="78"/>
      <c r="V143" s="78"/>
      <c r="W143" s="78"/>
      <c r="X143" s="78"/>
      <c r="Y143" s="78"/>
    </row>
    <row r="144" spans="2:25" s="2" customFormat="1" ht="38.25">
      <c r="B144" s="11" t="s">
        <v>89</v>
      </c>
      <c r="C144" s="16"/>
      <c r="F144" s="16"/>
      <c r="G144" s="16"/>
      <c r="H144" s="3"/>
      <c r="I144" s="3"/>
      <c r="J144" s="3"/>
      <c r="K144" s="3"/>
      <c r="R144" s="78"/>
      <c r="S144" s="79"/>
      <c r="T144" s="78"/>
      <c r="U144" s="78"/>
      <c r="V144" s="78"/>
      <c r="W144" s="78"/>
      <c r="X144" s="78"/>
      <c r="Y144" s="78"/>
    </row>
    <row r="145" spans="2:25" s="2" customFormat="1" ht="25.5">
      <c r="B145" s="11" t="s">
        <v>76</v>
      </c>
      <c r="C145" s="16"/>
      <c r="F145" s="16"/>
      <c r="G145" s="16"/>
      <c r="H145" s="3"/>
      <c r="I145" s="3"/>
      <c r="J145" s="3"/>
      <c r="K145" s="3"/>
      <c r="R145" s="78"/>
      <c r="S145" s="79"/>
      <c r="T145" s="78"/>
      <c r="U145" s="78"/>
      <c r="V145" s="78"/>
      <c r="W145" s="78"/>
      <c r="X145" s="78"/>
      <c r="Y145" s="78"/>
    </row>
    <row r="146" spans="2:25" s="2" customFormat="1" ht="12.75">
      <c r="B146" s="11" t="s">
        <v>59</v>
      </c>
      <c r="C146" s="16"/>
      <c r="F146" s="16"/>
      <c r="G146" s="16"/>
      <c r="H146" s="3"/>
      <c r="I146" s="3"/>
      <c r="J146" s="3"/>
      <c r="K146" s="3"/>
      <c r="R146" s="78"/>
      <c r="S146" s="79"/>
      <c r="T146" s="78"/>
      <c r="U146" s="78"/>
      <c r="V146" s="78"/>
      <c r="W146" s="78"/>
      <c r="X146" s="78"/>
      <c r="Y146" s="78"/>
    </row>
    <row r="147" spans="2:25" s="2" customFormat="1" ht="12.75">
      <c r="B147" s="9"/>
      <c r="C147" s="16"/>
      <c r="F147" s="16"/>
      <c r="G147" s="16"/>
      <c r="H147" s="3"/>
      <c r="I147" s="3"/>
      <c r="J147" s="3"/>
      <c r="K147" s="3"/>
      <c r="R147" s="78"/>
      <c r="S147" s="79"/>
      <c r="T147" s="78"/>
      <c r="U147" s="78"/>
      <c r="V147" s="78"/>
      <c r="W147" s="78"/>
      <c r="X147" s="78"/>
      <c r="Y147" s="78"/>
    </row>
    <row r="148" spans="2:25" s="4" customFormat="1" ht="12.75">
      <c r="B148" s="9"/>
      <c r="C148" s="16"/>
      <c r="F148" s="16"/>
      <c r="G148" s="16"/>
      <c r="H148" s="3"/>
      <c r="I148" s="3"/>
      <c r="J148" s="3"/>
      <c r="K148" s="3"/>
      <c r="R148" s="78"/>
      <c r="S148" s="79"/>
      <c r="T148" s="78"/>
      <c r="U148" s="78"/>
      <c r="V148" s="78"/>
      <c r="W148" s="78"/>
      <c r="X148" s="78"/>
      <c r="Y148" s="78"/>
    </row>
    <row r="149" spans="2:25" s="4" customFormat="1" ht="12.75">
      <c r="B149" s="2" t="s">
        <v>24</v>
      </c>
      <c r="C149" s="16"/>
      <c r="F149" s="16"/>
      <c r="G149" s="16"/>
      <c r="H149" s="3"/>
      <c r="I149" s="3"/>
      <c r="J149" s="3"/>
      <c r="K149" s="3"/>
      <c r="R149" s="78"/>
      <c r="S149" s="79"/>
      <c r="T149" s="78"/>
      <c r="U149" s="78"/>
      <c r="V149" s="78"/>
      <c r="W149" s="78"/>
      <c r="X149" s="78"/>
      <c r="Y149" s="78"/>
    </row>
    <row r="150" spans="2:25" s="4" customFormat="1" ht="12.75">
      <c r="B150" s="8" t="s">
        <v>32</v>
      </c>
      <c r="C150" s="16"/>
      <c r="F150" s="16"/>
      <c r="G150" s="16"/>
      <c r="H150" s="3"/>
      <c r="I150" s="3"/>
      <c r="J150" s="3"/>
      <c r="K150" s="3"/>
      <c r="R150" s="78"/>
      <c r="S150" s="79"/>
      <c r="T150" s="78"/>
      <c r="U150" s="78"/>
      <c r="V150" s="78"/>
      <c r="W150" s="78"/>
      <c r="X150" s="78"/>
      <c r="Y150" s="78"/>
    </row>
    <row r="151" spans="2:25" s="4" customFormat="1" ht="12.75">
      <c r="B151" s="8" t="s">
        <v>66</v>
      </c>
      <c r="C151" s="16"/>
      <c r="F151" s="16"/>
      <c r="G151" s="16"/>
      <c r="H151" s="3"/>
      <c r="I151" s="3"/>
      <c r="J151" s="3"/>
      <c r="K151" s="3"/>
      <c r="R151" s="78"/>
      <c r="S151" s="79"/>
      <c r="T151" s="78"/>
      <c r="U151" s="78"/>
      <c r="V151" s="78"/>
      <c r="W151" s="78"/>
      <c r="X151" s="78"/>
      <c r="Y151" s="78"/>
    </row>
    <row r="152" spans="2:25" s="4" customFormat="1" ht="12.75">
      <c r="B152" s="8" t="s">
        <v>25</v>
      </c>
      <c r="C152" s="16"/>
      <c r="F152" s="16"/>
      <c r="G152" s="16"/>
      <c r="H152" s="3"/>
      <c r="I152" s="3"/>
      <c r="J152" s="3"/>
      <c r="K152" s="3"/>
      <c r="R152" s="78"/>
      <c r="S152" s="79"/>
      <c r="T152" s="78"/>
      <c r="U152" s="78"/>
      <c r="V152" s="78"/>
      <c r="W152" s="78"/>
      <c r="X152" s="78"/>
      <c r="Y152" s="78"/>
    </row>
    <row r="153" spans="2:25" s="4" customFormat="1" ht="12.75">
      <c r="B153" s="8" t="s">
        <v>73</v>
      </c>
      <c r="C153" s="16"/>
      <c r="F153" s="16"/>
      <c r="G153" s="16"/>
      <c r="H153" s="3"/>
      <c r="I153" s="3"/>
      <c r="J153" s="3"/>
      <c r="K153" s="3"/>
      <c r="R153" s="78"/>
      <c r="S153" s="79"/>
      <c r="T153" s="78"/>
      <c r="U153" s="78"/>
      <c r="V153" s="78"/>
      <c r="W153" s="78"/>
      <c r="X153" s="78"/>
      <c r="Y153" s="78"/>
    </row>
    <row r="154" spans="2:25" s="4" customFormat="1" ht="12.75">
      <c r="B154" s="8" t="s">
        <v>57</v>
      </c>
      <c r="C154" s="16"/>
      <c r="F154" s="16"/>
      <c r="G154" s="16"/>
      <c r="J154" s="3"/>
      <c r="K154" s="3"/>
      <c r="R154" s="78"/>
      <c r="S154" s="79"/>
      <c r="T154" s="78"/>
      <c r="U154" s="78"/>
      <c r="V154" s="78"/>
      <c r="W154" s="78"/>
      <c r="X154" s="78"/>
      <c r="Y154" s="78"/>
    </row>
    <row r="155" spans="2:25" s="4" customFormat="1" ht="12.75">
      <c r="B155" s="8" t="s">
        <v>75</v>
      </c>
      <c r="C155" s="16"/>
      <c r="F155" s="16"/>
      <c r="G155" s="16"/>
      <c r="R155" s="78"/>
      <c r="S155" s="79"/>
      <c r="T155" s="78"/>
      <c r="U155" s="78"/>
      <c r="V155" s="78"/>
      <c r="W155" s="78"/>
      <c r="X155" s="78"/>
      <c r="Y155" s="78"/>
    </row>
    <row r="156" spans="2:25" s="4" customFormat="1" ht="12.75">
      <c r="B156" s="8" t="s">
        <v>30</v>
      </c>
      <c r="C156" s="16"/>
      <c r="F156" s="16"/>
      <c r="G156" s="16"/>
      <c r="R156" s="78"/>
      <c r="S156" s="79"/>
      <c r="T156" s="78"/>
      <c r="U156" s="78"/>
      <c r="V156" s="78"/>
      <c r="W156" s="78"/>
      <c r="X156" s="78"/>
      <c r="Y156" s="78"/>
    </row>
    <row r="157" spans="2:25" s="4" customFormat="1" ht="12.75">
      <c r="B157" s="8" t="s">
        <v>63</v>
      </c>
      <c r="C157" s="16"/>
      <c r="F157" s="16"/>
      <c r="G157" s="16"/>
      <c r="R157" s="78"/>
      <c r="S157" s="79"/>
      <c r="T157" s="78"/>
      <c r="U157" s="78"/>
      <c r="V157" s="78"/>
      <c r="W157" s="78"/>
      <c r="X157" s="78"/>
      <c r="Y157" s="78"/>
    </row>
    <row r="158" spans="2:25" s="4" customFormat="1" ht="12.75">
      <c r="B158" s="8" t="s">
        <v>68</v>
      </c>
      <c r="C158" s="16"/>
      <c r="F158" s="16"/>
      <c r="G158" s="16"/>
      <c r="R158" s="78"/>
      <c r="S158" s="79"/>
      <c r="T158" s="78"/>
      <c r="U158" s="78"/>
      <c r="V158" s="78"/>
      <c r="W158" s="78"/>
      <c r="X158" s="78"/>
      <c r="Y158" s="78"/>
    </row>
    <row r="159" spans="2:7" ht="12.75">
      <c r="B159" s="18" t="s">
        <v>90</v>
      </c>
      <c r="C159" s="16"/>
      <c r="F159" s="16"/>
      <c r="G159" s="16"/>
    </row>
    <row r="160" spans="2:7" ht="12.75">
      <c r="B160" s="8" t="s">
        <v>65</v>
      </c>
      <c r="C160" s="16"/>
      <c r="F160" s="16"/>
      <c r="G160" s="16"/>
    </row>
    <row r="161" spans="2:7" ht="12.75">
      <c r="B161" s="8" t="s">
        <v>71</v>
      </c>
      <c r="C161" s="16"/>
      <c r="F161" s="16"/>
      <c r="G161" s="16"/>
    </row>
    <row r="162" spans="2:7" ht="12.75">
      <c r="B162" s="8" t="s">
        <v>74</v>
      </c>
      <c r="C162" s="16"/>
      <c r="F162" s="16"/>
      <c r="G162" s="16"/>
    </row>
    <row r="163" spans="2:7" ht="12.75">
      <c r="B163" s="8" t="s">
        <v>72</v>
      </c>
      <c r="C163" s="16"/>
      <c r="F163" s="16"/>
      <c r="G163" s="16"/>
    </row>
    <row r="164" spans="2:7" ht="12.75">
      <c r="B164" s="8" t="s">
        <v>69</v>
      </c>
      <c r="C164" s="16"/>
      <c r="F164" s="16"/>
      <c r="G164" s="16"/>
    </row>
    <row r="165" spans="2:7" ht="12.75">
      <c r="B165" s="8" t="s">
        <v>61</v>
      </c>
      <c r="C165" s="16"/>
      <c r="F165" s="16"/>
      <c r="G165" s="16"/>
    </row>
    <row r="166" spans="2:3" ht="12.75">
      <c r="B166" s="8" t="s">
        <v>70</v>
      </c>
      <c r="C166" s="16"/>
    </row>
    <row r="167" spans="2:3" ht="12.75">
      <c r="B167" s="8" t="s">
        <v>62</v>
      </c>
      <c r="C167" s="16"/>
    </row>
    <row r="168" spans="2:3" ht="12.75">
      <c r="B168" s="8" t="s">
        <v>64</v>
      </c>
      <c r="C168" s="16"/>
    </row>
    <row r="169" spans="2:3" ht="12.75">
      <c r="B169" s="8" t="s">
        <v>28</v>
      </c>
      <c r="C169" s="16"/>
    </row>
    <row r="170" spans="2:3" ht="12.75">
      <c r="B170" s="8" t="s">
        <v>31</v>
      </c>
      <c r="C170" s="16"/>
    </row>
    <row r="171" spans="2:3" ht="12.75">
      <c r="B171" s="8" t="s">
        <v>27</v>
      </c>
      <c r="C171" s="16"/>
    </row>
    <row r="172" spans="2:3" ht="12.75">
      <c r="B172" s="8" t="s">
        <v>29</v>
      </c>
      <c r="C172" s="16"/>
    </row>
    <row r="173" spans="2:3" ht="12.75">
      <c r="B173" s="8" t="s">
        <v>58</v>
      </c>
      <c r="C173" s="16"/>
    </row>
    <row r="174" spans="2:3" ht="12.75">
      <c r="B174" s="8" t="s">
        <v>56</v>
      </c>
      <c r="C174" s="16"/>
    </row>
    <row r="175" spans="2:3" ht="12.75">
      <c r="B175" s="8" t="s">
        <v>26</v>
      </c>
      <c r="C175" s="16"/>
    </row>
    <row r="176" ht="12.75">
      <c r="B176" s="8" t="s">
        <v>67</v>
      </c>
    </row>
    <row r="177" ht="12.75">
      <c r="B177" s="2"/>
    </row>
    <row r="178" ht="12.75">
      <c r="B178" s="2"/>
    </row>
    <row r="179" ht="12.75">
      <c r="B179" s="2"/>
    </row>
    <row r="180" ht="12.75">
      <c r="B180" s="2" t="s">
        <v>91</v>
      </c>
    </row>
    <row r="181" ht="12.75">
      <c r="B181" s="7" t="s">
        <v>40</v>
      </c>
    </row>
    <row r="182" ht="12.75">
      <c r="B182" s="7" t="s">
        <v>51</v>
      </c>
    </row>
    <row r="183" ht="12.75">
      <c r="B183" s="2"/>
    </row>
    <row r="184" ht="12.75">
      <c r="B184" s="9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</sheetData>
  <sheetProtection formatCells="0" formatColumns="0" formatRows="0" insertRows="0"/>
  <mergeCells count="82">
    <mergeCell ref="C84:P84"/>
    <mergeCell ref="C85:P85"/>
    <mergeCell ref="C86:P86"/>
    <mergeCell ref="C87:P87"/>
    <mergeCell ref="C88:P88"/>
    <mergeCell ref="C25:P25"/>
    <mergeCell ref="C32:P32"/>
    <mergeCell ref="C26:P26"/>
    <mergeCell ref="D27:P27"/>
    <mergeCell ref="C49:G49"/>
    <mergeCell ref="B53:B59"/>
    <mergeCell ref="B61:P61"/>
    <mergeCell ref="B62:P77"/>
    <mergeCell ref="A78:Q78"/>
    <mergeCell ref="B79:B86"/>
    <mergeCell ref="C79:P79"/>
    <mergeCell ref="C80:P80"/>
    <mergeCell ref="C81:P81"/>
    <mergeCell ref="C82:P82"/>
    <mergeCell ref="C83:P83"/>
    <mergeCell ref="C47:G47"/>
    <mergeCell ref="H47:L47"/>
    <mergeCell ref="M47:P49"/>
    <mergeCell ref="B51:P51"/>
    <mergeCell ref="H49:L49"/>
    <mergeCell ref="C48:G48"/>
    <mergeCell ref="H48:L48"/>
    <mergeCell ref="B42:P42"/>
    <mergeCell ref="C43:P43"/>
    <mergeCell ref="B45:P45"/>
    <mergeCell ref="C46:G46"/>
    <mergeCell ref="H46:L46"/>
    <mergeCell ref="M46:P46"/>
    <mergeCell ref="B36:P36"/>
    <mergeCell ref="C37:P37"/>
    <mergeCell ref="B38:P38"/>
    <mergeCell ref="C39:P39"/>
    <mergeCell ref="B40:P40"/>
    <mergeCell ref="C41:P41"/>
    <mergeCell ref="H33:P33"/>
    <mergeCell ref="B34:P34"/>
    <mergeCell ref="D35:G35"/>
    <mergeCell ref="H35:J35"/>
    <mergeCell ref="K35:M35"/>
    <mergeCell ref="N35:O35"/>
    <mergeCell ref="B24:B29"/>
    <mergeCell ref="C24:P24"/>
    <mergeCell ref="B30:P30"/>
    <mergeCell ref="B31:B33"/>
    <mergeCell ref="C31:F31"/>
    <mergeCell ref="H31:P31"/>
    <mergeCell ref="D29:P29"/>
    <mergeCell ref="C27:C29"/>
    <mergeCell ref="D28:P28"/>
    <mergeCell ref="C33:F33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C10:I10"/>
    <mergeCell ref="J10:M10"/>
    <mergeCell ref="N10:P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dataValidations count="6">
    <dataValidation type="list" allowBlank="1" showInputMessage="1" showErrorMessage="1" sqref="C88:P88">
      <formula1>$B$181:$B$182</formula1>
    </dataValidation>
    <dataValidation type="list" allowBlank="1" showInputMessage="1" showErrorMessage="1" sqref="C12">
      <formula1>$B$150:$B$176</formula1>
    </dataValidation>
    <dataValidation type="list" allowBlank="1" showInputMessage="1" showErrorMessage="1" sqref="C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9:P39 C43:P43 C41:P41">
      <formula1>$Q$113:$Q$118</formula1>
    </dataValidation>
    <dataValidation type="list" allowBlank="1" showInputMessage="1" showErrorMessage="1" sqref="C18:P18">
      <formula1>$B$139:$B$146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4"/>
  <headerFooter>
    <oddHeader>&amp;C&amp;A</oddHeader>
    <oddFooter>&amp;C&amp;F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44"/>
  <sheetViews>
    <sheetView showGridLines="0" zoomScale="80" zoomScaleNormal="80" zoomScalePageLayoutView="0" workbookViewId="0" topLeftCell="A1">
      <selection activeCell="C23" sqref="C23"/>
    </sheetView>
  </sheetViews>
  <sheetFormatPr defaultColWidth="11.421875" defaultRowHeight="30" customHeight="1"/>
  <cols>
    <col min="1" max="1" width="7.421875" style="60" customWidth="1"/>
    <col min="2" max="2" width="30.00390625" style="20" customWidth="1"/>
    <col min="3" max="3" width="74.421875" style="20" customWidth="1"/>
    <col min="4" max="4" width="19.00390625" style="60" customWidth="1"/>
    <col min="5" max="5" width="15.28125" style="60" customWidth="1"/>
    <col min="6" max="7" width="15.7109375" style="60" customWidth="1"/>
    <col min="8" max="8" width="38.421875" style="60" customWidth="1"/>
    <col min="9" max="11" width="11.421875" style="22" customWidth="1"/>
    <col min="12" max="12" width="11.421875" style="30" hidden="1" customWidth="1"/>
    <col min="13" max="13" width="11.421875" style="22" customWidth="1"/>
    <col min="14" max="16384" width="11.421875" style="20" customWidth="1"/>
  </cols>
  <sheetData>
    <row r="2" spans="2:17" ht="30" customHeight="1">
      <c r="B2" s="363"/>
      <c r="C2" s="364" t="s">
        <v>33</v>
      </c>
      <c r="D2" s="364"/>
      <c r="E2" s="364"/>
      <c r="F2" s="364"/>
      <c r="G2" s="364"/>
      <c r="H2" s="104"/>
      <c r="I2" s="21"/>
      <c r="J2" s="21"/>
      <c r="M2" s="21"/>
      <c r="N2" s="23"/>
      <c r="O2" s="23"/>
      <c r="P2" s="24"/>
      <c r="Q2" s="24"/>
    </row>
    <row r="3" spans="2:17" ht="30" customHeight="1">
      <c r="B3" s="363"/>
      <c r="C3" s="364" t="s">
        <v>52</v>
      </c>
      <c r="D3" s="364"/>
      <c r="E3" s="364"/>
      <c r="F3" s="364"/>
      <c r="G3" s="364"/>
      <c r="H3" s="104"/>
      <c r="I3" s="21"/>
      <c r="J3" s="21"/>
      <c r="L3" s="31">
        <v>0.8</v>
      </c>
      <c r="M3" s="21"/>
      <c r="N3" s="23"/>
      <c r="O3" s="23"/>
      <c r="P3" s="24"/>
      <c r="Q3" s="24"/>
    </row>
    <row r="4" spans="2:17" ht="30" customHeight="1">
      <c r="B4" s="363"/>
      <c r="C4" s="364" t="s">
        <v>53</v>
      </c>
      <c r="D4" s="364"/>
      <c r="E4" s="364"/>
      <c r="F4" s="364"/>
      <c r="G4" s="364"/>
      <c r="H4" s="104"/>
      <c r="I4" s="21"/>
      <c r="J4" s="21"/>
      <c r="L4" s="31">
        <v>0.79999</v>
      </c>
      <c r="M4" s="21"/>
      <c r="N4" s="23"/>
      <c r="O4" s="23"/>
      <c r="P4" s="24"/>
      <c r="Q4" s="24"/>
    </row>
    <row r="5" spans="2:17" ht="30" customHeight="1">
      <c r="B5" s="363"/>
      <c r="C5" s="364" t="s">
        <v>54</v>
      </c>
      <c r="D5" s="364"/>
      <c r="E5" s="364"/>
      <c r="F5" s="364"/>
      <c r="G5" s="364"/>
      <c r="H5" s="104"/>
      <c r="I5" s="25"/>
      <c r="J5" s="25"/>
      <c r="L5" s="31">
        <v>0.65</v>
      </c>
      <c r="M5" s="25"/>
      <c r="N5" s="26"/>
      <c r="O5" s="26"/>
      <c r="P5" s="24"/>
      <c r="Q5" s="24"/>
    </row>
    <row r="6" spans="2:17" ht="18">
      <c r="B6" s="32"/>
      <c r="C6" s="32"/>
      <c r="D6" s="58"/>
      <c r="E6" s="58"/>
      <c r="F6" s="58"/>
      <c r="G6" s="58"/>
      <c r="H6" s="57"/>
      <c r="I6" s="25"/>
      <c r="J6" s="25"/>
      <c r="L6" s="31">
        <v>0.649999</v>
      </c>
      <c r="M6" s="25"/>
      <c r="N6" s="26"/>
      <c r="O6" s="26"/>
      <c r="P6" s="24"/>
      <c r="Q6" s="24"/>
    </row>
    <row r="7" spans="2:12" ht="36.75" customHeight="1">
      <c r="B7" s="27" t="s">
        <v>93</v>
      </c>
      <c r="C7" s="369" t="str">
        <f>+'2 Audiencias realizadas'!C12</f>
        <v>PROCESOS ESPECIALES</v>
      </c>
      <c r="D7" s="369"/>
      <c r="E7" s="369"/>
      <c r="F7" s="369"/>
      <c r="G7" s="369"/>
      <c r="H7" s="56"/>
      <c r="L7" s="31"/>
    </row>
    <row r="8" spans="2:12" ht="36.75" customHeight="1">
      <c r="B8" s="27" t="s">
        <v>92</v>
      </c>
      <c r="C8" s="471" t="str">
        <f>+'3 Reducción Inventario Procesos'!C14</f>
        <v>Inventario de Procesos</v>
      </c>
      <c r="D8" s="471"/>
      <c r="E8" s="471"/>
      <c r="F8" s="471"/>
      <c r="G8" s="471"/>
      <c r="H8" s="471"/>
      <c r="L8" s="31"/>
    </row>
    <row r="9" spans="1:13" s="28" customFormat="1" ht="30" customHeight="1">
      <c r="A9" s="86"/>
      <c r="B9" s="472">
        <v>2022</v>
      </c>
      <c r="C9" s="472"/>
      <c r="D9" s="472"/>
      <c r="E9" s="472"/>
      <c r="F9" s="472"/>
      <c r="G9" s="472"/>
      <c r="H9" s="472"/>
      <c r="I9" s="29"/>
      <c r="J9" s="29"/>
      <c r="K9" s="29"/>
      <c r="L9" s="30"/>
      <c r="M9" s="29"/>
    </row>
    <row r="10" spans="1:13" s="28" customFormat="1" ht="41.25" customHeight="1">
      <c r="A10" s="86"/>
      <c r="B10" s="136" t="s">
        <v>128</v>
      </c>
      <c r="C10" s="136" t="s">
        <v>151</v>
      </c>
      <c r="D10" s="135" t="s">
        <v>104</v>
      </c>
      <c r="E10" s="135" t="s">
        <v>105</v>
      </c>
      <c r="F10" s="135" t="s">
        <v>106</v>
      </c>
      <c r="G10" s="135" t="s">
        <v>107</v>
      </c>
      <c r="H10" s="135" t="s">
        <v>98</v>
      </c>
      <c r="I10" s="29"/>
      <c r="J10" s="29"/>
      <c r="K10" s="29"/>
      <c r="L10" s="30"/>
      <c r="M10" s="29"/>
    </row>
    <row r="11" spans="1:13" s="139" customFormat="1" ht="36.75" customHeight="1">
      <c r="A11" s="137"/>
      <c r="B11" s="470" t="s">
        <v>129</v>
      </c>
      <c r="C11" s="138" t="s">
        <v>182</v>
      </c>
      <c r="D11" s="143">
        <v>53</v>
      </c>
      <c r="E11" s="147"/>
      <c r="F11" s="148"/>
      <c r="G11" s="149"/>
      <c r="H11" s="146"/>
      <c r="I11" s="33"/>
      <c r="J11" s="33"/>
      <c r="K11" s="33"/>
      <c r="L11" s="33"/>
      <c r="M11" s="33"/>
    </row>
    <row r="12" spans="1:13" s="139" customFormat="1" ht="36.75" customHeight="1">
      <c r="A12" s="137"/>
      <c r="B12" s="470"/>
      <c r="C12" s="138" t="s">
        <v>194</v>
      </c>
      <c r="D12" s="143">
        <v>16</v>
      </c>
      <c r="E12" s="143"/>
      <c r="F12" s="144"/>
      <c r="G12" s="145"/>
      <c r="H12" s="146"/>
      <c r="I12" s="33"/>
      <c r="J12" s="33"/>
      <c r="K12" s="33"/>
      <c r="L12" s="33"/>
      <c r="M12" s="33"/>
    </row>
    <row r="13" spans="1:13" s="139" customFormat="1" ht="36.75" customHeight="1">
      <c r="A13" s="137"/>
      <c r="B13" s="470"/>
      <c r="C13" s="138" t="s">
        <v>201</v>
      </c>
      <c r="D13" s="143">
        <v>17</v>
      </c>
      <c r="E13" s="143"/>
      <c r="F13" s="144"/>
      <c r="G13" s="145"/>
      <c r="H13" s="146"/>
      <c r="I13" s="33"/>
      <c r="J13" s="33"/>
      <c r="K13" s="33"/>
      <c r="L13" s="33"/>
      <c r="M13" s="33"/>
    </row>
    <row r="14" spans="1:13" s="139" customFormat="1" ht="36.75" customHeight="1">
      <c r="A14" s="137"/>
      <c r="B14" s="470"/>
      <c r="C14" s="142" t="s">
        <v>191</v>
      </c>
      <c r="D14" s="141">
        <f>(D11+D12)-D13</f>
        <v>52</v>
      </c>
      <c r="E14" s="141">
        <f>(E11+E12)-E13</f>
        <v>0</v>
      </c>
      <c r="F14" s="141">
        <f>(F11+F12)-F13</f>
        <v>0</v>
      </c>
      <c r="G14" s="141">
        <f>(G11+G12)-G13</f>
        <v>0</v>
      </c>
      <c r="H14" s="140"/>
      <c r="I14" s="33"/>
      <c r="J14" s="33"/>
      <c r="K14" s="33"/>
      <c r="L14" s="33"/>
      <c r="M14" s="33"/>
    </row>
    <row r="15" spans="2:17" s="60" customFormat="1" ht="12" customHeight="1">
      <c r="B15" s="20"/>
      <c r="C15" s="20"/>
      <c r="D15" s="102"/>
      <c r="E15" s="84"/>
      <c r="F15" s="84"/>
      <c r="I15" s="22"/>
      <c r="J15" s="22"/>
      <c r="K15" s="22"/>
      <c r="L15" s="30"/>
      <c r="M15" s="22"/>
      <c r="N15" s="20"/>
      <c r="O15" s="20"/>
      <c r="P15" s="20"/>
      <c r="Q15" s="20"/>
    </row>
    <row r="16" spans="2:17" s="60" customFormat="1" ht="12" customHeight="1">
      <c r="B16" s="20"/>
      <c r="C16" s="20"/>
      <c r="D16" s="102"/>
      <c r="E16" s="84"/>
      <c r="F16" s="84"/>
      <c r="I16" s="22"/>
      <c r="J16" s="22"/>
      <c r="K16" s="22"/>
      <c r="L16" s="30"/>
      <c r="M16" s="22"/>
      <c r="N16" s="20"/>
      <c r="O16" s="20"/>
      <c r="P16" s="20"/>
      <c r="Q16" s="20"/>
    </row>
    <row r="18" spans="3:10" ht="30" customHeight="1">
      <c r="C18" s="435">
        <v>2021</v>
      </c>
      <c r="D18" s="435"/>
      <c r="E18" s="435"/>
      <c r="F18" s="435"/>
      <c r="G18" s="436">
        <v>2022</v>
      </c>
      <c r="H18" s="436"/>
      <c r="I18" s="436"/>
      <c r="J18" s="436"/>
    </row>
    <row r="19" spans="3:10" ht="30" customHeight="1">
      <c r="C19" s="190" t="s">
        <v>214</v>
      </c>
      <c r="D19" s="190" t="s">
        <v>216</v>
      </c>
      <c r="E19" s="190" t="s">
        <v>217</v>
      </c>
      <c r="F19" s="190" t="s">
        <v>218</v>
      </c>
      <c r="G19" s="182" t="s">
        <v>215</v>
      </c>
      <c r="H19" s="182" t="s">
        <v>220</v>
      </c>
      <c r="I19" s="182" t="s">
        <v>221</v>
      </c>
      <c r="J19" s="182" t="s">
        <v>222</v>
      </c>
    </row>
    <row r="20" spans="2:10" ht="30" customHeight="1">
      <c r="B20" s="188" t="str">
        <f>+C14</f>
        <v>Inventario final del período</v>
      </c>
      <c r="C20" s="191">
        <v>66</v>
      </c>
      <c r="D20" s="191">
        <v>65</v>
      </c>
      <c r="E20" s="191">
        <v>54</v>
      </c>
      <c r="F20" s="191">
        <v>52</v>
      </c>
      <c r="G20" s="184"/>
      <c r="H20" s="184"/>
      <c r="I20" s="184"/>
      <c r="J20" s="184"/>
    </row>
    <row r="21" spans="2:10" ht="30" customHeight="1">
      <c r="B21" s="188" t="s">
        <v>182</v>
      </c>
      <c r="C21" s="188">
        <v>69</v>
      </c>
      <c r="D21" s="188">
        <v>66</v>
      </c>
      <c r="E21" s="188">
        <v>65</v>
      </c>
      <c r="F21" s="188">
        <v>54</v>
      </c>
      <c r="G21" s="184"/>
      <c r="H21" s="184"/>
      <c r="I21" s="189"/>
      <c r="J21" s="189"/>
    </row>
    <row r="22" spans="2:10" ht="30" customHeight="1">
      <c r="B22" s="188" t="s">
        <v>194</v>
      </c>
      <c r="C22" s="188">
        <v>2</v>
      </c>
      <c r="D22" s="188">
        <v>11</v>
      </c>
      <c r="E22" s="188">
        <v>7</v>
      </c>
      <c r="F22" s="188">
        <v>7</v>
      </c>
      <c r="G22" s="184"/>
      <c r="H22" s="184"/>
      <c r="I22" s="189"/>
      <c r="J22" s="189"/>
    </row>
    <row r="23" spans="2:10" ht="30" customHeight="1">
      <c r="B23" s="188" t="s">
        <v>201</v>
      </c>
      <c r="C23" s="188">
        <v>5</v>
      </c>
      <c r="D23" s="188">
        <v>12</v>
      </c>
      <c r="E23" s="188">
        <v>18</v>
      </c>
      <c r="F23" s="188">
        <v>9</v>
      </c>
      <c r="G23" s="184"/>
      <c r="H23" s="184"/>
      <c r="I23" s="189"/>
      <c r="J23" s="189"/>
    </row>
    <row r="34" spans="1:17" s="22" customFormat="1" ht="30" customHeight="1">
      <c r="A34" s="87"/>
      <c r="B34" s="20"/>
      <c r="C34" s="20"/>
      <c r="D34" s="60"/>
      <c r="E34" s="60"/>
      <c r="F34" s="60"/>
      <c r="G34" s="60"/>
      <c r="H34" s="60"/>
      <c r="L34" s="33"/>
      <c r="N34" s="20"/>
      <c r="O34" s="20"/>
      <c r="P34" s="20"/>
      <c r="Q34" s="20"/>
    </row>
    <row r="35" spans="1:17" s="22" customFormat="1" ht="30" customHeight="1">
      <c r="A35" s="87"/>
      <c r="B35" s="20"/>
      <c r="C35" s="20"/>
      <c r="D35" s="60"/>
      <c r="E35" s="60"/>
      <c r="F35" s="60"/>
      <c r="G35" s="60"/>
      <c r="H35" s="60"/>
      <c r="L35" s="33"/>
      <c r="N35" s="20"/>
      <c r="O35" s="20"/>
      <c r="P35" s="20"/>
      <c r="Q35" s="20"/>
    </row>
    <row r="36" spans="1:17" s="22" customFormat="1" ht="30" customHeight="1">
      <c r="A36" s="87"/>
      <c r="B36" s="20"/>
      <c r="C36" s="20"/>
      <c r="D36" s="60"/>
      <c r="E36" s="60"/>
      <c r="F36" s="60"/>
      <c r="G36" s="60"/>
      <c r="H36" s="60"/>
      <c r="L36" s="33"/>
      <c r="N36" s="20"/>
      <c r="O36" s="20"/>
      <c r="P36" s="20"/>
      <c r="Q36" s="20"/>
    </row>
    <row r="37" spans="1:17" s="22" customFormat="1" ht="30" customHeight="1">
      <c r="A37" s="87"/>
      <c r="B37" s="20"/>
      <c r="C37" s="20"/>
      <c r="D37" s="60"/>
      <c r="E37" s="60"/>
      <c r="F37" s="60"/>
      <c r="G37" s="60"/>
      <c r="H37" s="60"/>
      <c r="L37" s="33"/>
      <c r="N37" s="20"/>
      <c r="O37" s="20"/>
      <c r="P37" s="20"/>
      <c r="Q37" s="20"/>
    </row>
    <row r="38" spans="1:17" s="22" customFormat="1" ht="30" customHeight="1">
      <c r="A38" s="87"/>
      <c r="B38" s="20"/>
      <c r="C38" s="20"/>
      <c r="D38" s="60"/>
      <c r="E38" s="60"/>
      <c r="F38" s="60"/>
      <c r="G38" s="60"/>
      <c r="H38" s="60"/>
      <c r="L38" s="33"/>
      <c r="N38" s="20"/>
      <c r="O38" s="20"/>
      <c r="P38" s="20"/>
      <c r="Q38" s="20"/>
    </row>
    <row r="39" spans="1:17" s="22" customFormat="1" ht="30" customHeight="1">
      <c r="A39" s="87"/>
      <c r="B39" s="20"/>
      <c r="C39" s="20"/>
      <c r="D39" s="60"/>
      <c r="E39" s="60"/>
      <c r="F39" s="60"/>
      <c r="G39" s="60"/>
      <c r="H39" s="60"/>
      <c r="L39" s="33"/>
      <c r="N39" s="20"/>
      <c r="O39" s="20"/>
      <c r="P39" s="20"/>
      <c r="Q39" s="20"/>
    </row>
    <row r="40" spans="1:17" s="22" customFormat="1" ht="30" customHeight="1">
      <c r="A40" s="87"/>
      <c r="B40" s="20"/>
      <c r="C40" s="20"/>
      <c r="D40" s="60"/>
      <c r="E40" s="60"/>
      <c r="F40" s="60"/>
      <c r="G40" s="60"/>
      <c r="H40" s="60"/>
      <c r="L40" s="33"/>
      <c r="N40" s="20"/>
      <c r="O40" s="20"/>
      <c r="P40" s="20"/>
      <c r="Q40" s="20"/>
    </row>
    <row r="41" spans="1:17" s="22" customFormat="1" ht="30" customHeight="1">
      <c r="A41" s="87"/>
      <c r="B41" s="20"/>
      <c r="C41" s="20"/>
      <c r="D41" s="60"/>
      <c r="E41" s="60"/>
      <c r="F41" s="60"/>
      <c r="G41" s="60"/>
      <c r="H41" s="60"/>
      <c r="L41" s="33"/>
      <c r="N41" s="20"/>
      <c r="O41" s="20"/>
      <c r="P41" s="20"/>
      <c r="Q41" s="20"/>
    </row>
    <row r="42" spans="1:17" s="22" customFormat="1" ht="30" customHeight="1">
      <c r="A42" s="87"/>
      <c r="B42" s="20"/>
      <c r="C42" s="20"/>
      <c r="D42" s="60"/>
      <c r="E42" s="60"/>
      <c r="F42" s="60"/>
      <c r="G42" s="60"/>
      <c r="H42" s="60"/>
      <c r="L42" s="33"/>
      <c r="N42" s="20"/>
      <c r="O42" s="20"/>
      <c r="P42" s="20"/>
      <c r="Q42" s="20"/>
    </row>
    <row r="43" spans="1:17" s="22" customFormat="1" ht="30" customHeight="1">
      <c r="A43" s="87"/>
      <c r="B43" s="20"/>
      <c r="C43" s="20"/>
      <c r="D43" s="60"/>
      <c r="E43" s="60"/>
      <c r="F43" s="60"/>
      <c r="G43" s="60"/>
      <c r="H43" s="60"/>
      <c r="L43" s="33"/>
      <c r="N43" s="20"/>
      <c r="O43" s="20"/>
      <c r="P43" s="20"/>
      <c r="Q43" s="20"/>
    </row>
    <row r="44" spans="1:17" s="22" customFormat="1" ht="30" customHeight="1">
      <c r="A44" s="87"/>
      <c r="B44" s="20"/>
      <c r="C44" s="20"/>
      <c r="D44" s="60"/>
      <c r="E44" s="60"/>
      <c r="F44" s="60"/>
      <c r="G44" s="60"/>
      <c r="H44" s="60"/>
      <c r="L44" s="33"/>
      <c r="N44" s="20"/>
      <c r="O44" s="20"/>
      <c r="P44" s="20"/>
      <c r="Q44" s="20"/>
    </row>
  </sheetData>
  <sheetProtection formatCells="0" formatColumns="0" formatRows="0" insertRows="0"/>
  <mergeCells count="11">
    <mergeCell ref="B2:B5"/>
    <mergeCell ref="C2:G2"/>
    <mergeCell ref="C3:G3"/>
    <mergeCell ref="C4:G4"/>
    <mergeCell ref="C5:G5"/>
    <mergeCell ref="C18:F18"/>
    <mergeCell ref="G18:J18"/>
    <mergeCell ref="B11:B14"/>
    <mergeCell ref="C7:G7"/>
    <mergeCell ref="C8:H8"/>
    <mergeCell ref="B9:H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2"/>
  <headerFooter>
    <oddHeader>&amp;C&amp;A</oddHeader>
    <oddFooter>&amp;C&amp;F</oddFooter>
  </headerFooter>
  <ignoredErrors>
    <ignoredError sqref="D14:G14 H11 B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Procesos Especiales 2022</dc:title>
  <dc:subject/>
  <dc:creator>N.Johanna Rodríguez A</dc:creator>
  <cp:keywords>Hoja de vida Indicadores Gestion</cp:keywords>
  <dc:description/>
  <cp:lastModifiedBy>Diana Carolina Perez Vasquez</cp:lastModifiedBy>
  <cp:lastPrinted>2021-07-02T15:41:45Z</cp:lastPrinted>
  <dcterms:created xsi:type="dcterms:W3CDTF">2012-02-20T19:54:14Z</dcterms:created>
  <dcterms:modified xsi:type="dcterms:W3CDTF">2022-04-07T20:36:04Z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ntentTypeId">
    <vt:lpwstr>0x010100DAE502E0AF30B84A96E60AFD0F2E04C4</vt:lpwstr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Fecha_Actualizacion">
    <vt:lpwstr>2022-01-31T00:00:00Z</vt:lpwstr>
  </property>
  <property fmtid="{D5CDD505-2E9C-101B-9397-08002B2CF9AE}" pid="7" name="Descripción Documento">
    <vt:lpwstr/>
  </property>
  <property fmtid="{D5CDD505-2E9C-101B-9397-08002B2CF9AE}" pid="8" name="Fecha">
    <vt:lpwstr>2022-01-31T00:00:00Z</vt:lpwstr>
  </property>
  <property fmtid="{D5CDD505-2E9C-101B-9397-08002B2CF9AE}" pid="9" name="Grupos_de_Proceso">
    <vt:lpwstr>Procesos Misionales</vt:lpwstr>
  </property>
  <property fmtid="{D5CDD505-2E9C-101B-9397-08002B2CF9AE}" pid="10" name="Dependencia_Nivel_Superior">
    <vt:lpwstr>Delegatura para Procedimientos Mercantiles</vt:lpwstr>
  </property>
  <property fmtid="{D5CDD505-2E9C-101B-9397-08002B2CF9AE}" pid="11" name="Procesos_SGI">
    <vt:lpwstr>Procesos Misionales - Procesos Especiales</vt:lpwstr>
  </property>
  <property fmtid="{D5CDD505-2E9C-101B-9397-08002B2CF9AE}" pid="12" name="Tipo Documental">
    <vt:lpwstr>Indicadores</vt:lpwstr>
  </property>
  <property fmtid="{D5CDD505-2E9C-101B-9397-08002B2CF9AE}" pid="13" name="Ano Documento">
    <vt:lpwstr>2022</vt:lpwstr>
  </property>
  <property fmtid="{D5CDD505-2E9C-101B-9397-08002B2CF9AE}" pid="14" name="eDOCS AutoSave">
    <vt:lpwstr>20220407153603170</vt:lpwstr>
  </property>
  <property fmtid="{D5CDD505-2E9C-101B-9397-08002B2CF9AE}" pid="15" name="_dlc_DocId">
    <vt:lpwstr>SSDOCID-1675502055-162</vt:lpwstr>
  </property>
  <property fmtid="{D5CDD505-2E9C-101B-9397-08002B2CF9AE}" pid="16" name="_dlc_DocIdItemGuid">
    <vt:lpwstr>c48eff49-4f88-4b85-b1ee-0f2d22782a0f</vt:lpwstr>
  </property>
  <property fmtid="{D5CDD505-2E9C-101B-9397-08002B2CF9AE}" pid="17" name="_dlc_DocIdUrl">
    <vt:lpwstr>https://www.supersociedades.gov.co/nuestra_entidad/Planeacion/_layouts/15/DocIdRedir.aspx?ID=SSDOCID-1675502055-162, SSDOCID-1675502055-162</vt:lpwstr>
  </property>
  <property fmtid="{D5CDD505-2E9C-101B-9397-08002B2CF9AE}" pid="18" name="_Version">
    <vt:lpwstr>1</vt:lpwstr>
  </property>
</Properties>
</file>